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HM\INS\BTVI\Public\SUMI\_Aktuell_SUMI Stammdaten\Stammdatensatz Nachweisungen\Stammdaten 2025_Veröffentlichungen\Homepage\"/>
    </mc:Choice>
  </mc:AlternateContent>
  <xr:revisionPtr revIDLastSave="0" documentId="13_ncr:1_{4021B4B3-FE7A-4B7F-BEA9-897F927CF5D9}" xr6:coauthVersionLast="47" xr6:coauthVersionMax="47" xr10:uidLastSave="{00000000-0000-0000-0000-000000000000}"/>
  <bookViews>
    <workbookView xWindow="-120" yWindow="-120" windowWidth="29040" windowHeight="15720" tabRatio="659" xr2:uid="{00000000-000D-0000-FFFF-FFFF00000000}"/>
  </bookViews>
  <sheets>
    <sheet name="Eingabeformular" sheetId="12" r:id="rId1"/>
    <sheet name="Präparate" sheetId="8" r:id="rId2"/>
    <sheet name="Stoffe" sheetId="3" r:id="rId3"/>
    <sheet name="Detailhandel_Apotheken" sheetId="10" r:id="rId4"/>
    <sheet name="Grenzmengen" sheetId="11" r:id="rId5"/>
    <sheet name="Stammdaten_Vorgaben" sheetId="7" r:id="rId6"/>
  </sheets>
  <definedNames>
    <definedName name="_xlnm._FilterDatabase" localSheetId="3" hidden="1">Detailhandel_Apotheken!$A$1:$H$1504</definedName>
    <definedName name="_xlnm._FilterDatabase" localSheetId="0" hidden="1">Eingabeformular!$A$1:$T$2588</definedName>
    <definedName name="_xlnm._FilterDatabase" localSheetId="4" hidden="1">Grenzmengen!$A$1:$D$1</definedName>
    <definedName name="_xlnm._FilterDatabase" localSheetId="1" hidden="1">Präparate!$A$1:$O$2575</definedName>
    <definedName name="_xlnm._FilterDatabase" localSheetId="2" hidden="1">Stoffe!$A$1:$I$177</definedName>
    <definedName name="_xlnm.Print_Titles" localSheetId="3">Detailhandel_Apotheken!$1:$1</definedName>
    <definedName name="_xlnm.Print_Titles" localSheetId="0">Eingabeformular!$1:$1</definedName>
    <definedName name="_xlnm.Print_Titles" localSheetId="1">Präparate!$A:$A,Präparate!$1:$1</definedName>
    <definedName name="_xlnm.Print_Titles" localSheetId="2">Stoffe!$A:$B,Stoffe!$1:$1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39" i="12" l="1"/>
  <c r="S2440" i="12"/>
  <c r="S2441" i="12"/>
  <c r="S2442" i="12"/>
  <c r="K2442" i="12" s="1"/>
  <c r="S2443" i="12"/>
  <c r="K2443" i="12" s="1"/>
  <c r="S2444" i="12"/>
  <c r="K2444" i="12" s="1"/>
  <c r="S2445" i="12"/>
  <c r="K2445" i="12" s="1"/>
  <c r="S2446" i="12"/>
  <c r="K2446" i="12" s="1"/>
  <c r="S2447" i="12"/>
  <c r="K2447" i="12" s="1"/>
  <c r="S2448" i="12"/>
  <c r="K2448" i="12" s="1"/>
  <c r="S2449" i="12"/>
  <c r="K2449" i="12" s="1"/>
  <c r="S2450" i="12"/>
  <c r="K2450" i="12" s="1"/>
  <c r="S2451" i="12"/>
  <c r="S2452" i="12"/>
  <c r="S2453" i="12"/>
  <c r="K2453" i="12" s="1"/>
  <c r="S2454" i="12"/>
  <c r="K2454" i="12" s="1"/>
  <c r="S2455" i="12"/>
  <c r="K2455" i="12" s="1"/>
  <c r="S2456" i="12"/>
  <c r="K2456" i="12" s="1"/>
  <c r="S2457" i="12"/>
  <c r="K2457" i="12" s="1"/>
  <c r="S2458" i="12"/>
  <c r="K2458" i="12" s="1"/>
  <c r="S2459" i="12"/>
  <c r="K2459" i="12" s="1"/>
  <c r="S2460" i="12"/>
  <c r="K2460" i="12" s="1"/>
  <c r="S2461" i="12"/>
  <c r="K2461" i="12" s="1"/>
  <c r="S2462" i="12"/>
  <c r="K2462" i="12" s="1"/>
  <c r="S2463" i="12"/>
  <c r="S2464" i="12"/>
  <c r="S2465" i="12"/>
  <c r="S2466" i="12"/>
  <c r="K2466" i="12" s="1"/>
  <c r="S2467" i="12"/>
  <c r="K2467" i="12" s="1"/>
  <c r="S2468" i="12"/>
  <c r="K2468" i="12" s="1"/>
  <c r="S2469" i="12"/>
  <c r="K2469" i="12" s="1"/>
  <c r="S2470" i="12"/>
  <c r="K2470" i="12" s="1"/>
  <c r="S2471" i="12"/>
  <c r="K2471" i="12" s="1"/>
  <c r="S2472" i="12"/>
  <c r="K2472" i="12" s="1"/>
  <c r="S2473" i="12"/>
  <c r="K2473" i="12" s="1"/>
  <c r="S2474" i="12"/>
  <c r="K2474" i="12" s="1"/>
  <c r="S2475" i="12"/>
  <c r="S2476" i="12"/>
  <c r="S2477" i="12"/>
  <c r="S2478" i="12"/>
  <c r="K2478" i="12" s="1"/>
  <c r="S2479" i="12"/>
  <c r="K2479" i="12" s="1"/>
  <c r="S2480" i="12"/>
  <c r="K2480" i="12" s="1"/>
  <c r="S2481" i="12"/>
  <c r="K2481" i="12" s="1"/>
  <c r="S2482" i="12"/>
  <c r="K2482" i="12" s="1"/>
  <c r="S2483" i="12"/>
  <c r="K2483" i="12" s="1"/>
  <c r="S2484" i="12"/>
  <c r="K2484" i="12" s="1"/>
  <c r="S2485" i="12"/>
  <c r="K2485" i="12" s="1"/>
  <c r="S2486" i="12"/>
  <c r="K2486" i="12" s="1"/>
  <c r="S2487" i="12"/>
  <c r="S2488" i="12"/>
  <c r="S2489" i="12"/>
  <c r="K2489" i="12" s="1"/>
  <c r="S2490" i="12"/>
  <c r="K2490" i="12" s="1"/>
  <c r="S2491" i="12"/>
  <c r="K2491" i="12" s="1"/>
  <c r="S2492" i="12"/>
  <c r="K2492" i="12" s="1"/>
  <c r="S2493" i="12"/>
  <c r="K2493" i="12" s="1"/>
  <c r="S2494" i="12"/>
  <c r="K2494" i="12" s="1"/>
  <c r="S2495" i="12"/>
  <c r="K2495" i="12" s="1"/>
  <c r="S2496" i="12"/>
  <c r="K2496" i="12" s="1"/>
  <c r="S2497" i="12"/>
  <c r="K2497" i="12" s="1"/>
  <c r="S2498" i="12"/>
  <c r="K2498" i="12" s="1"/>
  <c r="S2499" i="12"/>
  <c r="K2499" i="12" s="1"/>
  <c r="S2500" i="12"/>
  <c r="S2501" i="12"/>
  <c r="K2501" i="12" s="1"/>
  <c r="S2502" i="12"/>
  <c r="K2502" i="12" s="1"/>
  <c r="S2503" i="12"/>
  <c r="S2504" i="12"/>
  <c r="K2504" i="12" s="1"/>
  <c r="S2505" i="12"/>
  <c r="K2505" i="12" s="1"/>
  <c r="S2506" i="12"/>
  <c r="K2506" i="12" s="1"/>
  <c r="S2507" i="12"/>
  <c r="K2507" i="12" s="1"/>
  <c r="S2508" i="12"/>
  <c r="K2508" i="12" s="1"/>
  <c r="S2509" i="12"/>
  <c r="K2509" i="12" s="1"/>
  <c r="S2510" i="12"/>
  <c r="K2510" i="12" s="1"/>
  <c r="S2511" i="12"/>
  <c r="S2512" i="12"/>
  <c r="S2513" i="12"/>
  <c r="S2514" i="12"/>
  <c r="K2514" i="12" s="1"/>
  <c r="S2515" i="12"/>
  <c r="K2515" i="12" s="1"/>
  <c r="S2516" i="12"/>
  <c r="K2516" i="12" s="1"/>
  <c r="S2517" i="12"/>
  <c r="K2517" i="12" s="1"/>
  <c r="S2518" i="12"/>
  <c r="K2518" i="12" s="1"/>
  <c r="S2519" i="12"/>
  <c r="S2520" i="12"/>
  <c r="K2520" i="12" s="1"/>
  <c r="S2521" i="12"/>
  <c r="K2521" i="12" s="1"/>
  <c r="S2522" i="12"/>
  <c r="K2522" i="12" s="1"/>
  <c r="S2523" i="12"/>
  <c r="S2524" i="12"/>
  <c r="S2525" i="12"/>
  <c r="K2525" i="12" s="1"/>
  <c r="S2526" i="12"/>
  <c r="K2526" i="12" s="1"/>
  <c r="S2527" i="12"/>
  <c r="K2527" i="12" s="1"/>
  <c r="S2528" i="12"/>
  <c r="S2529" i="12"/>
  <c r="K2529" i="12" s="1"/>
  <c r="S2530" i="12"/>
  <c r="K2530" i="12" s="1"/>
  <c r="S2531" i="12"/>
  <c r="K2531" i="12" s="1"/>
  <c r="S2532" i="12"/>
  <c r="K2532" i="12" s="1"/>
  <c r="S2533" i="12"/>
  <c r="K2533" i="12" s="1"/>
  <c r="S2534" i="12"/>
  <c r="K2534" i="12" s="1"/>
  <c r="S2535" i="12"/>
  <c r="S2536" i="12"/>
  <c r="S2537" i="12"/>
  <c r="S2538" i="12"/>
  <c r="K2538" i="12" s="1"/>
  <c r="S2539" i="12"/>
  <c r="K2539" i="12" s="1"/>
  <c r="S2540" i="12"/>
  <c r="K2540" i="12" s="1"/>
  <c r="S2541" i="12"/>
  <c r="K2541" i="12" s="1"/>
  <c r="S2542" i="12"/>
  <c r="K2542" i="12" s="1"/>
  <c r="S2543" i="12"/>
  <c r="S2544" i="12"/>
  <c r="K2544" i="12" s="1"/>
  <c r="S2545" i="12"/>
  <c r="K2545" i="12" s="1"/>
  <c r="S2546" i="12"/>
  <c r="K2546" i="12" s="1"/>
  <c r="S2547" i="12"/>
  <c r="S2548" i="12"/>
  <c r="S2549" i="12"/>
  <c r="K2549" i="12" s="1"/>
  <c r="S2550" i="12"/>
  <c r="K2550" i="12" s="1"/>
  <c r="S2551" i="12"/>
  <c r="K2551" i="12" s="1"/>
  <c r="S2552" i="12"/>
  <c r="K2552" i="12" s="1"/>
  <c r="S2553" i="12"/>
  <c r="K2553" i="12" s="1"/>
  <c r="S2554" i="12"/>
  <c r="K2554" i="12" s="1"/>
  <c r="S2555" i="12"/>
  <c r="K2555" i="12" s="1"/>
  <c r="S2556" i="12"/>
  <c r="K2556" i="12" s="1"/>
  <c r="S2557" i="12"/>
  <c r="K2557" i="12" s="1"/>
  <c r="S2558" i="12"/>
  <c r="K2558" i="12" s="1"/>
  <c r="S2559" i="12"/>
  <c r="S2560" i="12"/>
  <c r="S2561" i="12"/>
  <c r="K2561" i="12" s="1"/>
  <c r="S2562" i="12"/>
  <c r="K2562" i="12" s="1"/>
  <c r="S2563" i="12"/>
  <c r="K2563" i="12" s="1"/>
  <c r="S2564" i="12"/>
  <c r="K2564" i="12" s="1"/>
  <c r="S2565" i="12"/>
  <c r="K2565" i="12" s="1"/>
  <c r="S2566" i="12"/>
  <c r="K2566" i="12" s="1"/>
  <c r="S2567" i="12"/>
  <c r="K2567" i="12" s="1"/>
  <c r="S2568" i="12"/>
  <c r="K2568" i="12" s="1"/>
  <c r="S2569" i="12"/>
  <c r="K2569" i="12" s="1"/>
  <c r="S2570" i="12"/>
  <c r="K2570" i="12" s="1"/>
  <c r="S2571" i="12"/>
  <c r="S2572" i="12"/>
  <c r="S2573" i="12"/>
  <c r="K2573" i="12" s="1"/>
  <c r="S2574" i="12"/>
  <c r="K2574" i="12" s="1"/>
  <c r="S2575" i="12"/>
  <c r="K2575" i="12" s="1"/>
  <c r="S2576" i="12"/>
  <c r="K2576" i="12" s="1"/>
  <c r="S2577" i="12"/>
  <c r="K2577" i="12" s="1"/>
  <c r="S2578" i="12"/>
  <c r="K2578" i="12" s="1"/>
  <c r="S2579" i="12"/>
  <c r="S2580" i="12"/>
  <c r="S2581" i="12"/>
  <c r="K2581" i="12" s="1"/>
  <c r="S2582" i="12"/>
  <c r="K2582" i="12" s="1"/>
  <c r="S2583" i="12"/>
  <c r="S2584" i="12"/>
  <c r="S2585" i="12"/>
  <c r="K2585" i="12" s="1"/>
  <c r="S2586" i="12"/>
  <c r="K2586" i="12" s="1"/>
  <c r="S2587" i="12"/>
  <c r="K2587" i="12" s="1"/>
  <c r="S2588" i="12"/>
  <c r="K2588" i="12" s="1"/>
  <c r="I2439" i="12"/>
  <c r="J2439" i="12" s="1"/>
  <c r="K2439" i="12"/>
  <c r="I2440" i="12"/>
  <c r="J2440" i="12"/>
  <c r="K2440" i="12"/>
  <c r="I2441" i="12"/>
  <c r="J2441" i="12" s="1"/>
  <c r="K2441" i="12"/>
  <c r="I2442" i="12"/>
  <c r="J2442" i="12"/>
  <c r="I2443" i="12"/>
  <c r="J2443" i="12" s="1"/>
  <c r="I2444" i="12"/>
  <c r="J2444" i="12" s="1"/>
  <c r="I2445" i="12"/>
  <c r="J2445" i="12" s="1"/>
  <c r="I2446" i="12"/>
  <c r="J2446" i="12"/>
  <c r="I2447" i="12"/>
  <c r="J2447" i="12"/>
  <c r="I2448" i="12"/>
  <c r="J2448" i="12"/>
  <c r="I2449" i="12"/>
  <c r="J2449" i="12"/>
  <c r="I2450" i="12"/>
  <c r="J2450" i="12"/>
  <c r="I2451" i="12"/>
  <c r="J2451" i="12" s="1"/>
  <c r="K2451" i="12"/>
  <c r="I2452" i="12"/>
  <c r="J2452" i="12"/>
  <c r="K2452" i="12"/>
  <c r="I2453" i="12"/>
  <c r="J2453" i="12"/>
  <c r="I2454" i="12"/>
  <c r="J2454" i="12" s="1"/>
  <c r="I2455" i="12"/>
  <c r="J2455" i="12"/>
  <c r="I2456" i="12"/>
  <c r="J2456" i="12" s="1"/>
  <c r="I2457" i="12"/>
  <c r="J2457" i="12"/>
  <c r="I2458" i="12"/>
  <c r="J2458" i="12"/>
  <c r="I2459" i="12"/>
  <c r="J2459" i="12"/>
  <c r="I2460" i="12"/>
  <c r="J2460" i="12"/>
  <c r="I2461" i="12"/>
  <c r="J2461" i="12" s="1"/>
  <c r="I2462" i="12"/>
  <c r="J2462" i="12"/>
  <c r="I2463" i="12"/>
  <c r="J2463" i="12"/>
  <c r="K2463" i="12"/>
  <c r="I2464" i="12"/>
  <c r="J2464" i="12" s="1"/>
  <c r="K2464" i="12"/>
  <c r="I2465" i="12"/>
  <c r="J2465" i="12"/>
  <c r="K2465" i="12"/>
  <c r="I2466" i="12"/>
  <c r="J2466" i="12" s="1"/>
  <c r="I2467" i="12"/>
  <c r="J2467" i="12"/>
  <c r="I2468" i="12"/>
  <c r="J2468" i="12"/>
  <c r="I2469" i="12"/>
  <c r="J2469" i="12" s="1"/>
  <c r="I2470" i="12"/>
  <c r="J2470" i="12"/>
  <c r="I2471" i="12"/>
  <c r="J2471" i="12" s="1"/>
  <c r="I2472" i="12"/>
  <c r="J2472" i="12"/>
  <c r="I2473" i="12"/>
  <c r="J2473" i="12"/>
  <c r="I2474" i="12"/>
  <c r="J2474" i="12" s="1"/>
  <c r="I2475" i="12"/>
  <c r="J2475" i="12" s="1"/>
  <c r="K2475" i="12"/>
  <c r="I2476" i="12"/>
  <c r="J2476" i="12" s="1"/>
  <c r="K2476" i="12"/>
  <c r="I2477" i="12"/>
  <c r="J2477" i="12"/>
  <c r="K2477" i="12"/>
  <c r="I2478" i="12"/>
  <c r="J2478" i="12"/>
  <c r="I2479" i="12"/>
  <c r="J2479" i="12"/>
  <c r="I2480" i="12"/>
  <c r="J2480" i="12"/>
  <c r="I2481" i="12"/>
  <c r="J2481" i="12" s="1"/>
  <c r="I2482" i="12"/>
  <c r="J2482" i="12"/>
  <c r="I2483" i="12"/>
  <c r="J2483" i="12"/>
  <c r="I2484" i="12"/>
  <c r="J2484" i="12" s="1"/>
  <c r="I2485" i="12"/>
  <c r="J2485" i="12" s="1"/>
  <c r="I2486" i="12"/>
  <c r="J2486" i="12"/>
  <c r="I2487" i="12"/>
  <c r="J2487" i="12" s="1"/>
  <c r="K2487" i="12"/>
  <c r="I2488" i="12"/>
  <c r="J2488" i="12"/>
  <c r="K2488" i="12"/>
  <c r="I2489" i="12"/>
  <c r="J2489" i="12" s="1"/>
  <c r="I2490" i="12"/>
  <c r="J2490" i="12"/>
  <c r="I2491" i="12"/>
  <c r="J2491" i="12" s="1"/>
  <c r="I2492" i="12"/>
  <c r="J2492" i="12"/>
  <c r="I2493" i="12"/>
  <c r="J2493" i="12"/>
  <c r="I2494" i="12"/>
  <c r="J2494" i="12"/>
  <c r="I2495" i="12"/>
  <c r="J2495" i="12"/>
  <c r="I2496" i="12"/>
  <c r="J2496" i="12" s="1"/>
  <c r="I2497" i="12"/>
  <c r="J2497" i="12"/>
  <c r="I2498" i="12"/>
  <c r="J2498" i="12"/>
  <c r="I2499" i="12"/>
  <c r="J2499" i="12" s="1"/>
  <c r="I2500" i="12"/>
  <c r="J2500" i="12" s="1"/>
  <c r="K2500" i="12"/>
  <c r="I2501" i="12"/>
  <c r="J2501" i="12" s="1"/>
  <c r="I2502" i="12"/>
  <c r="J2502" i="12"/>
  <c r="I2503" i="12"/>
  <c r="J2503" i="12"/>
  <c r="K2503" i="12"/>
  <c r="I2504" i="12"/>
  <c r="J2504" i="12"/>
  <c r="I2505" i="12"/>
  <c r="J2505" i="12"/>
  <c r="I2506" i="12"/>
  <c r="J2506" i="12" s="1"/>
  <c r="I2507" i="12"/>
  <c r="J2507" i="12"/>
  <c r="I2508" i="12"/>
  <c r="J2508" i="12"/>
  <c r="I2509" i="12"/>
  <c r="J2509" i="12" s="1"/>
  <c r="I2510" i="12"/>
  <c r="J2510" i="12" s="1"/>
  <c r="I2511" i="12"/>
  <c r="J2511" i="12"/>
  <c r="K2511" i="12"/>
  <c r="I2512" i="12"/>
  <c r="J2512" i="12"/>
  <c r="K2512" i="12"/>
  <c r="I2513" i="12"/>
  <c r="J2513" i="12"/>
  <c r="K2513" i="12"/>
  <c r="I2514" i="12"/>
  <c r="J2514" i="12"/>
  <c r="I2515" i="12"/>
  <c r="J2515" i="12"/>
  <c r="I2516" i="12"/>
  <c r="J2516" i="12" s="1"/>
  <c r="I2517" i="12"/>
  <c r="J2517" i="12"/>
  <c r="I2518" i="12"/>
  <c r="J2518" i="12"/>
  <c r="I2519" i="12"/>
  <c r="J2519" i="12"/>
  <c r="K2519" i="12"/>
  <c r="I2520" i="12"/>
  <c r="J2520" i="12"/>
  <c r="I2521" i="12"/>
  <c r="J2521" i="12" s="1"/>
  <c r="I2522" i="12"/>
  <c r="J2522" i="12"/>
  <c r="I2523" i="12"/>
  <c r="J2523" i="12"/>
  <c r="K2523" i="12"/>
  <c r="I2524" i="12"/>
  <c r="J2524" i="12"/>
  <c r="K2524" i="12"/>
  <c r="I2525" i="12"/>
  <c r="J2525" i="12"/>
  <c r="I2526" i="12"/>
  <c r="J2526" i="12" s="1"/>
  <c r="I2527" i="12"/>
  <c r="J2527" i="12"/>
  <c r="I2528" i="12"/>
  <c r="J2528" i="12"/>
  <c r="K2528" i="12"/>
  <c r="I2529" i="12"/>
  <c r="J2529" i="12"/>
  <c r="I2530" i="12"/>
  <c r="J2530" i="12"/>
  <c r="I2531" i="12"/>
  <c r="J2531" i="12" s="1"/>
  <c r="I2532" i="12"/>
  <c r="J2532" i="12"/>
  <c r="I2533" i="12"/>
  <c r="J2533" i="12"/>
  <c r="I2534" i="12"/>
  <c r="J2534" i="12"/>
  <c r="I2535" i="12"/>
  <c r="J2535" i="12"/>
  <c r="K2535" i="12"/>
  <c r="I2536" i="12"/>
  <c r="J2536" i="12"/>
  <c r="K2536" i="12"/>
  <c r="I2537" i="12"/>
  <c r="J2537" i="12"/>
  <c r="K2537" i="12"/>
  <c r="I2538" i="12"/>
  <c r="J2538" i="12"/>
  <c r="I2539" i="12"/>
  <c r="J2539" i="12" s="1"/>
  <c r="I2540" i="12"/>
  <c r="J2540" i="12" s="1"/>
  <c r="I2541" i="12"/>
  <c r="J2541" i="12" s="1"/>
  <c r="I2542" i="12"/>
  <c r="J2542" i="12"/>
  <c r="I2543" i="12"/>
  <c r="J2543" i="12"/>
  <c r="K2543" i="12"/>
  <c r="I2544" i="12"/>
  <c r="J2544" i="12" s="1"/>
  <c r="I2545" i="12"/>
  <c r="J2545" i="12" s="1"/>
  <c r="I2546" i="12"/>
  <c r="J2546" i="12"/>
  <c r="I2547" i="12"/>
  <c r="J2547" i="12" s="1"/>
  <c r="K2547" i="12"/>
  <c r="I2548" i="12"/>
  <c r="J2548" i="12"/>
  <c r="K2548" i="12"/>
  <c r="I2549" i="12"/>
  <c r="J2549" i="12" s="1"/>
  <c r="I2550" i="12"/>
  <c r="J2550" i="12"/>
  <c r="I2551" i="12"/>
  <c r="J2551" i="12" s="1"/>
  <c r="I2552" i="12"/>
  <c r="J2552" i="12"/>
  <c r="I2553" i="12"/>
  <c r="J2553" i="12"/>
  <c r="I2554" i="12"/>
  <c r="J2554" i="12"/>
  <c r="I2555" i="12"/>
  <c r="J2555" i="12"/>
  <c r="I2556" i="12"/>
  <c r="J2556" i="12" s="1"/>
  <c r="I2557" i="12"/>
  <c r="J2557" i="12"/>
  <c r="I2558" i="12"/>
  <c r="J2558" i="12"/>
  <c r="I2559" i="12"/>
  <c r="J2559" i="12" s="1"/>
  <c r="K2559" i="12"/>
  <c r="I2560" i="12"/>
  <c r="J2560" i="12"/>
  <c r="K2560" i="12"/>
  <c r="I2561" i="12"/>
  <c r="J2561" i="12" s="1"/>
  <c r="I2562" i="12"/>
  <c r="J2562" i="12"/>
  <c r="I2563" i="12"/>
  <c r="J2563" i="12"/>
  <c r="I2564" i="12"/>
  <c r="J2564" i="12"/>
  <c r="I2565" i="12"/>
  <c r="J2565" i="12"/>
  <c r="I2566" i="12"/>
  <c r="J2566" i="12" s="1"/>
  <c r="I2567" i="12"/>
  <c r="J2567" i="12"/>
  <c r="I2568" i="12"/>
  <c r="J2568" i="12"/>
  <c r="I2569" i="12"/>
  <c r="J2569" i="12" s="1"/>
  <c r="I2570" i="12"/>
  <c r="J2570" i="12" s="1"/>
  <c r="I2571" i="12"/>
  <c r="J2571" i="12"/>
  <c r="K2571" i="12"/>
  <c r="I2572" i="12"/>
  <c r="J2572" i="12"/>
  <c r="K2572" i="12"/>
  <c r="I2573" i="12"/>
  <c r="J2573" i="12"/>
  <c r="I2574" i="12"/>
  <c r="J2574" i="12" s="1"/>
  <c r="I2575" i="12"/>
  <c r="J2575" i="12" s="1"/>
  <c r="I2576" i="12"/>
  <c r="J2576" i="12" s="1"/>
  <c r="I2577" i="12"/>
  <c r="J2577" i="12"/>
  <c r="I2578" i="12"/>
  <c r="J2578" i="12"/>
  <c r="I2579" i="12"/>
  <c r="J2579" i="12"/>
  <c r="K2579" i="12"/>
  <c r="I2580" i="12"/>
  <c r="J2580" i="12" s="1"/>
  <c r="K2580" i="12"/>
  <c r="I2581" i="12"/>
  <c r="J2581" i="12" s="1"/>
  <c r="I2582" i="12"/>
  <c r="J2582" i="12"/>
  <c r="I2583" i="12"/>
  <c r="J2583" i="12"/>
  <c r="K2583" i="12"/>
  <c r="I2584" i="12"/>
  <c r="J2584" i="12" s="1"/>
  <c r="K2584" i="12"/>
  <c r="I2585" i="12"/>
  <c r="J2585" i="12"/>
  <c r="I2586" i="12"/>
  <c r="J2586" i="12" s="1"/>
  <c r="I2587" i="12"/>
  <c r="J2587" i="12"/>
  <c r="I2588" i="12"/>
  <c r="J2588" i="12"/>
  <c r="H2439" i="12"/>
  <c r="H2440" i="12"/>
  <c r="H2441" i="12"/>
  <c r="H2442" i="12"/>
  <c r="H2443" i="12"/>
  <c r="H2444" i="12"/>
  <c r="H2445" i="12"/>
  <c r="H2446" i="12"/>
  <c r="H2447" i="12"/>
  <c r="H2448" i="12"/>
  <c r="H2449" i="12"/>
  <c r="H2450" i="12"/>
  <c r="H2451" i="12"/>
  <c r="H2452" i="12"/>
  <c r="H2453" i="12"/>
  <c r="H2454" i="12"/>
  <c r="H2455" i="12"/>
  <c r="H2456" i="12"/>
  <c r="H2457" i="12"/>
  <c r="H2458" i="12"/>
  <c r="H2459" i="12"/>
  <c r="H2460" i="12"/>
  <c r="H2461" i="12"/>
  <c r="H2462" i="12"/>
  <c r="H2463" i="12"/>
  <c r="H2464" i="12"/>
  <c r="H2465" i="12"/>
  <c r="H2466" i="12"/>
  <c r="H2467" i="12"/>
  <c r="H2468" i="12"/>
  <c r="H2469" i="12"/>
  <c r="H2470" i="12"/>
  <c r="H2471" i="12"/>
  <c r="H2472" i="12"/>
  <c r="H2473" i="12"/>
  <c r="H2474" i="12"/>
  <c r="H2475" i="12"/>
  <c r="H2476" i="12"/>
  <c r="H2477" i="12"/>
  <c r="H2478" i="12"/>
  <c r="H2479" i="12"/>
  <c r="H2480" i="12"/>
  <c r="H2481" i="12"/>
  <c r="H2482" i="12"/>
  <c r="H2483" i="12"/>
  <c r="H2484" i="12"/>
  <c r="H2485" i="12"/>
  <c r="H2486" i="12"/>
  <c r="H2487" i="12"/>
  <c r="H2488" i="12"/>
  <c r="H2489" i="12"/>
  <c r="H2490" i="12"/>
  <c r="H2491" i="12"/>
  <c r="H2492" i="12"/>
  <c r="H2493" i="12"/>
  <c r="H2494" i="12"/>
  <c r="H2495" i="12"/>
  <c r="H2496" i="12"/>
  <c r="H2497" i="12"/>
  <c r="H2498" i="12"/>
  <c r="H2499" i="12"/>
  <c r="H2500" i="12"/>
  <c r="H2501" i="12"/>
  <c r="H2502" i="12"/>
  <c r="H2503" i="12"/>
  <c r="H2504" i="12"/>
  <c r="H2505" i="12"/>
  <c r="H2506" i="12"/>
  <c r="H2507" i="12"/>
  <c r="H2508" i="12"/>
  <c r="H2509" i="12"/>
  <c r="H2510" i="12"/>
  <c r="H2511" i="12"/>
  <c r="H2512" i="12"/>
  <c r="H2513" i="12"/>
  <c r="H2514" i="12"/>
  <c r="H2515" i="12"/>
  <c r="H2516" i="12"/>
  <c r="H2517" i="12"/>
  <c r="H2518" i="12"/>
  <c r="H2519" i="12"/>
  <c r="H2520" i="12"/>
  <c r="H2521" i="12"/>
  <c r="H2522" i="12"/>
  <c r="H2523" i="12"/>
  <c r="H2524" i="12"/>
  <c r="H2525" i="12"/>
  <c r="H2526" i="12"/>
  <c r="H2527" i="12"/>
  <c r="H2528" i="12"/>
  <c r="H2529" i="12"/>
  <c r="H2530" i="12"/>
  <c r="H2531" i="12"/>
  <c r="H2532" i="12"/>
  <c r="H2533" i="12"/>
  <c r="H2534" i="12"/>
  <c r="H2535" i="12"/>
  <c r="H2536" i="12"/>
  <c r="H2537" i="12"/>
  <c r="H2538" i="12"/>
  <c r="H2539" i="12"/>
  <c r="H2540" i="12"/>
  <c r="H2541" i="12"/>
  <c r="H2542" i="12"/>
  <c r="H2543" i="12"/>
  <c r="H2544" i="12"/>
  <c r="H2545" i="12"/>
  <c r="H2546" i="12"/>
  <c r="H2547" i="12"/>
  <c r="H2548" i="12"/>
  <c r="H2549" i="12"/>
  <c r="H2550" i="12"/>
  <c r="H2551" i="12"/>
  <c r="H2552" i="12"/>
  <c r="H2553" i="12"/>
  <c r="H2554" i="12"/>
  <c r="H2555" i="12"/>
  <c r="H2556" i="12"/>
  <c r="H2557" i="12"/>
  <c r="H2558" i="12"/>
  <c r="H2559" i="12"/>
  <c r="H2560" i="12"/>
  <c r="H2561" i="12"/>
  <c r="H2562" i="12"/>
  <c r="H2563" i="12"/>
  <c r="H2564" i="12"/>
  <c r="H2565" i="12"/>
  <c r="H2566" i="12"/>
  <c r="H2567" i="12"/>
  <c r="H2568" i="12"/>
  <c r="H2569" i="12"/>
  <c r="H2570" i="12"/>
  <c r="H2571" i="12"/>
  <c r="H2572" i="12"/>
  <c r="H2573" i="12"/>
  <c r="H2574" i="12"/>
  <c r="H2575" i="12"/>
  <c r="H2576" i="12"/>
  <c r="H2577" i="12"/>
  <c r="H2578" i="12"/>
  <c r="H2579" i="12"/>
  <c r="H2580" i="12"/>
  <c r="H2581" i="12"/>
  <c r="H2582" i="12"/>
  <c r="H2583" i="12"/>
  <c r="H2584" i="12"/>
  <c r="H2585" i="12"/>
  <c r="H2586" i="12"/>
  <c r="H2587" i="12"/>
  <c r="H2588" i="12"/>
  <c r="N2419" i="8"/>
  <c r="M2419" i="8"/>
  <c r="N2372" i="8"/>
  <c r="M2372" i="8"/>
  <c r="N2213" i="8"/>
  <c r="M2213" i="8"/>
  <c r="N2212" i="8"/>
  <c r="M2212" i="8"/>
  <c r="N2211" i="8"/>
  <c r="M2211" i="8"/>
  <c r="N2162" i="8"/>
  <c r="M2162" i="8"/>
  <c r="N2161" i="8"/>
  <c r="M2161" i="8"/>
  <c r="N2157" i="8"/>
  <c r="M2157" i="8"/>
  <c r="N2156" i="8"/>
  <c r="M2156" i="8"/>
  <c r="N2155" i="8"/>
  <c r="M2155" i="8"/>
  <c r="N2119" i="8"/>
  <c r="M2119" i="8"/>
  <c r="N2118" i="8"/>
  <c r="M2118" i="8"/>
  <c r="N2117" i="8"/>
  <c r="M2117" i="8"/>
  <c r="N2116" i="8"/>
  <c r="M2116" i="8"/>
  <c r="N2115" i="8"/>
  <c r="M2115" i="8"/>
  <c r="N2114" i="8"/>
  <c r="M2114" i="8"/>
  <c r="N2113" i="8"/>
  <c r="M2113" i="8"/>
  <c r="N2112" i="8"/>
  <c r="M2112" i="8"/>
  <c r="N2111" i="8"/>
  <c r="M2111" i="8"/>
  <c r="N2110" i="8"/>
  <c r="M2110" i="8"/>
  <c r="N2106" i="8"/>
  <c r="M2106" i="8"/>
  <c r="N2105" i="8"/>
  <c r="M2105" i="8"/>
  <c r="N2102" i="8"/>
  <c r="M2102" i="8"/>
  <c r="N2099" i="8"/>
  <c r="M2099" i="8"/>
  <c r="N2096" i="8"/>
  <c r="M2096" i="8"/>
  <c r="N2093" i="8"/>
  <c r="M2093" i="8"/>
  <c r="N2090" i="8"/>
  <c r="M2090" i="8"/>
  <c r="N2088" i="8"/>
  <c r="M2088" i="8"/>
  <c r="N2087" i="8"/>
  <c r="M2087" i="8"/>
  <c r="N2086" i="8"/>
  <c r="M2086" i="8"/>
  <c r="N2085" i="8"/>
  <c r="M2085" i="8"/>
  <c r="N2080" i="8"/>
  <c r="M2080" i="8"/>
  <c r="N1991" i="8"/>
  <c r="M1991" i="8"/>
  <c r="N1967" i="8"/>
  <c r="M1967" i="8"/>
  <c r="N1862" i="8"/>
  <c r="M1862" i="8"/>
  <c r="N1860" i="8"/>
  <c r="M1860" i="8"/>
  <c r="N1852" i="8"/>
  <c r="M1852" i="8"/>
  <c r="N1851" i="8"/>
  <c r="M1851" i="8"/>
  <c r="N1683" i="8"/>
  <c r="M1683" i="8"/>
  <c r="N1682" i="8"/>
  <c r="M1682" i="8"/>
  <c r="N1681" i="8"/>
  <c r="M1681" i="8"/>
  <c r="N1680" i="8"/>
  <c r="M1680" i="8"/>
  <c r="N1679" i="8"/>
  <c r="M1679" i="8"/>
  <c r="N1678" i="8"/>
  <c r="M1678" i="8"/>
  <c r="N1677" i="8"/>
  <c r="M1677" i="8"/>
  <c r="N1676" i="8"/>
  <c r="M1676" i="8"/>
  <c r="N1675" i="8"/>
  <c r="M1675" i="8"/>
  <c r="N1674" i="8"/>
  <c r="M1674" i="8"/>
  <c r="N1673" i="8"/>
  <c r="M1673" i="8"/>
  <c r="N1672" i="8"/>
  <c r="M1672" i="8"/>
  <c r="N1671" i="8"/>
  <c r="M1671" i="8"/>
  <c r="N1670" i="8"/>
  <c r="M1670" i="8"/>
  <c r="N1620" i="8"/>
  <c r="M1620" i="8"/>
  <c r="N1619" i="8"/>
  <c r="M1619" i="8"/>
  <c r="N1618" i="8"/>
  <c r="M1618" i="8"/>
  <c r="N1617" i="8"/>
  <c r="M1617" i="8"/>
  <c r="N1616" i="8"/>
  <c r="M1616" i="8"/>
  <c r="N1615" i="8"/>
  <c r="M1615" i="8"/>
  <c r="N1614" i="8"/>
  <c r="M1614" i="8"/>
  <c r="N1613" i="8"/>
  <c r="M1613" i="8"/>
  <c r="N1612" i="8"/>
  <c r="M1612" i="8"/>
  <c r="N1611" i="8"/>
  <c r="M1611" i="8"/>
  <c r="N1610" i="8"/>
  <c r="M1610" i="8"/>
  <c r="N1609" i="8"/>
  <c r="M1609" i="8"/>
  <c r="N1608" i="8"/>
  <c r="M1608" i="8"/>
  <c r="N1607" i="8"/>
  <c r="M1607" i="8"/>
  <c r="N1606" i="8"/>
  <c r="M1606" i="8"/>
  <c r="N1605" i="8"/>
  <c r="M1605" i="8"/>
  <c r="N1604" i="8"/>
  <c r="M1604" i="8"/>
  <c r="N1603" i="8"/>
  <c r="M1603" i="8"/>
  <c r="N1602" i="8"/>
  <c r="M1602" i="8"/>
  <c r="N1601" i="8"/>
  <c r="M1601" i="8"/>
  <c r="N1600" i="8"/>
  <c r="M1600" i="8"/>
  <c r="N1573" i="8"/>
  <c r="M1573" i="8"/>
  <c r="N1570" i="8"/>
  <c r="M1570" i="8"/>
  <c r="N1568" i="8"/>
  <c r="M1568" i="8"/>
  <c r="N1561" i="8"/>
  <c r="M1561" i="8"/>
  <c r="N1551" i="8"/>
  <c r="M1551" i="8"/>
  <c r="N1535" i="8"/>
  <c r="M1535" i="8"/>
  <c r="N1534" i="8"/>
  <c r="M1534" i="8"/>
  <c r="N1533" i="8"/>
  <c r="M1533" i="8"/>
  <c r="N1532" i="8"/>
  <c r="M1532" i="8"/>
  <c r="N1531" i="8"/>
  <c r="M1531" i="8"/>
  <c r="N1530" i="8"/>
  <c r="M1530" i="8"/>
  <c r="N1529" i="8"/>
  <c r="M1529" i="8"/>
  <c r="N1528" i="8"/>
  <c r="M1528" i="8"/>
  <c r="N1425" i="8"/>
  <c r="M1425" i="8"/>
  <c r="N1424" i="8"/>
  <c r="M1424" i="8"/>
  <c r="N1423" i="8"/>
  <c r="M1423" i="8"/>
  <c r="N1422" i="8"/>
  <c r="M1422" i="8"/>
  <c r="N1421" i="8"/>
  <c r="M1421" i="8"/>
  <c r="N1420" i="8"/>
  <c r="M1420" i="8"/>
  <c r="N1233" i="8"/>
  <c r="M1233" i="8"/>
  <c r="N1173" i="8"/>
  <c r="M1173" i="8"/>
  <c r="N1172" i="8"/>
  <c r="M1172" i="8"/>
  <c r="N1171" i="8"/>
  <c r="M1171" i="8"/>
  <c r="N1170" i="8"/>
  <c r="M1170" i="8"/>
  <c r="N1169" i="8"/>
  <c r="M1169" i="8"/>
  <c r="N1168" i="8"/>
  <c r="M1168" i="8"/>
  <c r="N1167" i="8"/>
  <c r="M1167" i="8"/>
  <c r="N1166" i="8"/>
  <c r="M1166" i="8"/>
  <c r="N1165" i="8"/>
  <c r="M1165" i="8"/>
  <c r="N1130" i="8"/>
  <c r="M1130" i="8"/>
  <c r="N1123" i="8"/>
  <c r="M1123" i="8"/>
  <c r="N1122" i="8"/>
  <c r="M1122" i="8"/>
  <c r="N1063" i="8"/>
  <c r="M1063" i="8"/>
  <c r="N1060" i="8"/>
  <c r="M1060" i="8"/>
  <c r="N1056" i="8"/>
  <c r="M1056" i="8"/>
  <c r="N867" i="8"/>
  <c r="M867" i="8"/>
  <c r="N865" i="8"/>
  <c r="M865" i="8"/>
  <c r="N850" i="8"/>
  <c r="M850" i="8"/>
  <c r="N849" i="8"/>
  <c r="M849" i="8"/>
  <c r="N848" i="8"/>
  <c r="M848" i="8"/>
  <c r="N847" i="8"/>
  <c r="M847" i="8"/>
  <c r="N781" i="8"/>
  <c r="M781" i="8"/>
  <c r="N730" i="8"/>
  <c r="M730" i="8"/>
  <c r="N729" i="8"/>
  <c r="M729" i="8"/>
  <c r="N728" i="8"/>
  <c r="M728" i="8"/>
  <c r="N727" i="8"/>
  <c r="M727" i="8"/>
  <c r="N705" i="8"/>
  <c r="M705" i="8"/>
  <c r="N703" i="8"/>
  <c r="M703" i="8"/>
  <c r="N701" i="8"/>
  <c r="M701" i="8"/>
  <c r="N698" i="8"/>
  <c r="M698" i="8"/>
  <c r="N696" i="8"/>
  <c r="M696" i="8"/>
  <c r="N671" i="8"/>
  <c r="M671" i="8"/>
  <c r="N670" i="8"/>
  <c r="M670" i="8"/>
  <c r="N669" i="8"/>
  <c r="M669" i="8"/>
  <c r="N665" i="8"/>
  <c r="M665" i="8"/>
  <c r="N664" i="8"/>
  <c r="M664" i="8"/>
  <c r="N663" i="8"/>
  <c r="M663" i="8"/>
  <c r="N424" i="8"/>
  <c r="M424" i="8"/>
  <c r="N417" i="8"/>
  <c r="M417" i="8"/>
  <c r="N416" i="8"/>
  <c r="M416" i="8"/>
  <c r="N415" i="8"/>
  <c r="M415" i="8"/>
  <c r="N414" i="8"/>
  <c r="M414" i="8"/>
  <c r="N413" i="8"/>
  <c r="M413" i="8"/>
  <c r="N412" i="8"/>
  <c r="M412" i="8"/>
  <c r="N406" i="8"/>
  <c r="M406" i="8"/>
  <c r="N355" i="8"/>
  <c r="M355" i="8"/>
  <c r="N270" i="8"/>
  <c r="M270" i="8"/>
  <c r="N269" i="8"/>
  <c r="M269" i="8"/>
  <c r="N268" i="8"/>
  <c r="M268" i="8"/>
  <c r="N267" i="8"/>
  <c r="M267" i="8"/>
  <c r="N266" i="8"/>
  <c r="M266" i="8"/>
  <c r="N265" i="8"/>
  <c r="M265" i="8"/>
  <c r="N257" i="8"/>
  <c r="M257" i="8"/>
  <c r="N222" i="8"/>
  <c r="M222" i="8"/>
  <c r="N221" i="8"/>
  <c r="M221" i="8"/>
  <c r="N137" i="8"/>
  <c r="M137" i="8"/>
  <c r="N136" i="8"/>
  <c r="M136" i="8"/>
  <c r="T2282" i="12" l="1"/>
  <c r="I2282" i="12" s="1"/>
  <c r="J2282" i="12" s="1"/>
  <c r="S2282" i="12"/>
  <c r="K2282" i="12" s="1"/>
  <c r="T2235" i="12"/>
  <c r="I2235" i="12" s="1"/>
  <c r="J2235" i="12" s="1"/>
  <c r="S2235" i="12"/>
  <c r="K2235" i="12" s="1"/>
  <c r="T1882" i="12"/>
  <c r="I1882" i="12" s="1"/>
  <c r="J1882" i="12" s="1"/>
  <c r="S1882" i="12"/>
  <c r="K1882" i="12" s="1"/>
  <c r="T1864" i="12"/>
  <c r="I1864" i="12" s="1"/>
  <c r="J1864" i="12" s="1"/>
  <c r="S1864" i="12"/>
  <c r="K1864" i="12" s="1"/>
  <c r="T754" i="12"/>
  <c r="I754" i="12" s="1"/>
  <c r="J754" i="12" s="1"/>
  <c r="S754" i="12"/>
  <c r="K754" i="12" s="1"/>
  <c r="T704" i="12"/>
  <c r="I704" i="12" s="1"/>
  <c r="J704" i="12" s="1"/>
  <c r="S704" i="12"/>
  <c r="K704" i="12" s="1"/>
  <c r="T703" i="12"/>
  <c r="I703" i="12" s="1"/>
  <c r="J703" i="12" s="1"/>
  <c r="S703" i="12"/>
  <c r="K703" i="12" s="1"/>
  <c r="T702" i="12"/>
  <c r="I702" i="12" s="1"/>
  <c r="J702" i="12" s="1"/>
  <c r="S702" i="12"/>
  <c r="K702" i="12" s="1"/>
  <c r="T701" i="12"/>
  <c r="I701" i="12" s="1"/>
  <c r="J701" i="12" s="1"/>
  <c r="S701" i="12"/>
  <c r="K701" i="12" s="1"/>
  <c r="T401" i="12" l="1"/>
  <c r="I401" i="12" s="1"/>
  <c r="J401" i="12" s="1"/>
  <c r="T400" i="12"/>
  <c r="I400" i="12" s="1"/>
  <c r="J400" i="12" s="1"/>
  <c r="S401" i="12"/>
  <c r="K401" i="12" s="1"/>
  <c r="S400" i="12"/>
  <c r="K400" i="12" s="1"/>
  <c r="T408" i="12"/>
  <c r="I408" i="12" s="1"/>
  <c r="J408" i="12" s="1"/>
  <c r="S408" i="12"/>
  <c r="K408" i="12" s="1"/>
  <c r="T344" i="12"/>
  <c r="I344" i="12" s="1"/>
  <c r="J344" i="12" s="1"/>
  <c r="S344" i="12"/>
  <c r="K344" i="12" s="1"/>
  <c r="T205" i="12"/>
  <c r="I205" i="12" s="1"/>
  <c r="J205" i="12" s="1"/>
  <c r="S205" i="12"/>
  <c r="K205" i="12" s="1"/>
  <c r="N780" i="8" l="1"/>
  <c r="M780" i="8"/>
  <c r="M1983" i="8"/>
  <c r="M1982" i="8"/>
  <c r="M1981" i="8"/>
  <c r="M1980" i="8"/>
  <c r="J357" i="12" l="1"/>
  <c r="J358" i="12"/>
  <c r="J366" i="12"/>
  <c r="J367" i="12"/>
  <c r="J368" i="12"/>
  <c r="J370" i="12"/>
  <c r="J378" i="12"/>
  <c r="J380" i="12"/>
  <c r="J390" i="12"/>
  <c r="J416" i="12"/>
  <c r="J538" i="12"/>
  <c r="J539" i="12"/>
  <c r="J642" i="12"/>
  <c r="J958" i="12"/>
  <c r="J957" i="12"/>
  <c r="J959" i="12"/>
  <c r="J989" i="12"/>
  <c r="J990" i="12"/>
  <c r="J952" i="12"/>
  <c r="J1854" i="12"/>
  <c r="J1914" i="12"/>
  <c r="J1918" i="12"/>
  <c r="J1975" i="12"/>
  <c r="J2273" i="12"/>
  <c r="J2274" i="12"/>
  <c r="H2416" i="12" l="1"/>
  <c r="H2417" i="12"/>
  <c r="H2418" i="12"/>
  <c r="H2419" i="12"/>
  <c r="H2420" i="12"/>
  <c r="H2421" i="12"/>
  <c r="H2422" i="12"/>
  <c r="H2423" i="12"/>
  <c r="H2424" i="12"/>
  <c r="H2425" i="12"/>
  <c r="H2428" i="12"/>
  <c r="H2430" i="12"/>
  <c r="H2427" i="12"/>
  <c r="H2429" i="12"/>
  <c r="H2426" i="12"/>
  <c r="H2431" i="12"/>
  <c r="H2432" i="12"/>
  <c r="H2433" i="12"/>
  <c r="H2434" i="12"/>
  <c r="H2435" i="12"/>
  <c r="H2436" i="12"/>
  <c r="H2437" i="12"/>
  <c r="H2438" i="12"/>
  <c r="T2438" i="12"/>
  <c r="I2438" i="12" s="1"/>
  <c r="J2438" i="12" s="1"/>
  <c r="S2438" i="12"/>
  <c r="K2438" i="12" s="1"/>
  <c r="T2437" i="12"/>
  <c r="I2437" i="12" s="1"/>
  <c r="J2437" i="12" s="1"/>
  <c r="S2437" i="12"/>
  <c r="K2437" i="12" s="1"/>
  <c r="T2436" i="12"/>
  <c r="I2436" i="12" s="1"/>
  <c r="J2436" i="12" s="1"/>
  <c r="S2436" i="12"/>
  <c r="K2436" i="12" s="1"/>
  <c r="T2435" i="12"/>
  <c r="I2435" i="12" s="1"/>
  <c r="J2435" i="12" s="1"/>
  <c r="S2435" i="12"/>
  <c r="K2435" i="12" s="1"/>
  <c r="T2434" i="12"/>
  <c r="I2434" i="12" s="1"/>
  <c r="J2434" i="12" s="1"/>
  <c r="S2434" i="12"/>
  <c r="K2434" i="12" s="1"/>
  <c r="T2433" i="12"/>
  <c r="I2433" i="12" s="1"/>
  <c r="J2433" i="12" s="1"/>
  <c r="S2433" i="12"/>
  <c r="K2433" i="12" s="1"/>
  <c r="T2432" i="12"/>
  <c r="I2432" i="12" s="1"/>
  <c r="J2432" i="12" s="1"/>
  <c r="S2432" i="12"/>
  <c r="K2432" i="12" s="1"/>
  <c r="T2431" i="12"/>
  <c r="I2431" i="12" s="1"/>
  <c r="J2431" i="12" s="1"/>
  <c r="S2431" i="12"/>
  <c r="K2431" i="12" s="1"/>
  <c r="T2426" i="12"/>
  <c r="I2426" i="12" s="1"/>
  <c r="J2426" i="12" s="1"/>
  <c r="S2426" i="12"/>
  <c r="K2426" i="12" s="1"/>
  <c r="T2429" i="12"/>
  <c r="I2429" i="12" s="1"/>
  <c r="J2429" i="12" s="1"/>
  <c r="S2429" i="12"/>
  <c r="K2429" i="12" s="1"/>
  <c r="T2427" i="12"/>
  <c r="I2427" i="12" s="1"/>
  <c r="J2427" i="12" s="1"/>
  <c r="S2427" i="12"/>
  <c r="K2427" i="12" s="1"/>
  <c r="T2430" i="12"/>
  <c r="I2430" i="12" s="1"/>
  <c r="J2430" i="12" s="1"/>
  <c r="S2430" i="12"/>
  <c r="K2430" i="12" s="1"/>
  <c r="T2428" i="12"/>
  <c r="I2428" i="12" s="1"/>
  <c r="J2428" i="12" s="1"/>
  <c r="S2428" i="12"/>
  <c r="K2428" i="12" s="1"/>
  <c r="T2425" i="12"/>
  <c r="I2425" i="12" s="1"/>
  <c r="J2425" i="12" s="1"/>
  <c r="S2425" i="12"/>
  <c r="K2425" i="12" s="1"/>
  <c r="T2424" i="12"/>
  <c r="I2424" i="12" s="1"/>
  <c r="J2424" i="12" s="1"/>
  <c r="S2424" i="12"/>
  <c r="K2424" i="12" s="1"/>
  <c r="T2423" i="12"/>
  <c r="I2423" i="12" s="1"/>
  <c r="J2423" i="12" s="1"/>
  <c r="S2423" i="12"/>
  <c r="K2423" i="12" s="1"/>
  <c r="T2422" i="12"/>
  <c r="I2422" i="12" s="1"/>
  <c r="J2422" i="12" s="1"/>
  <c r="S2422" i="12"/>
  <c r="K2422" i="12" s="1"/>
  <c r="T2421" i="12"/>
  <c r="I2421" i="12" s="1"/>
  <c r="J2421" i="12" s="1"/>
  <c r="S2421" i="12"/>
  <c r="K2421" i="12" s="1"/>
  <c r="T2420" i="12"/>
  <c r="I2420" i="12" s="1"/>
  <c r="J2420" i="12" s="1"/>
  <c r="S2420" i="12"/>
  <c r="K2420" i="12" s="1"/>
  <c r="T2419" i="12"/>
  <c r="I2419" i="12" s="1"/>
  <c r="J2419" i="12" s="1"/>
  <c r="S2419" i="12"/>
  <c r="K2419" i="12" s="1"/>
  <c r="T2418" i="12"/>
  <c r="I2418" i="12" s="1"/>
  <c r="J2418" i="12" s="1"/>
  <c r="S2418" i="12"/>
  <c r="K2418" i="12" s="1"/>
  <c r="T2417" i="12"/>
  <c r="I2417" i="12" s="1"/>
  <c r="J2417" i="12" s="1"/>
  <c r="S2417" i="12"/>
  <c r="K2417" i="12" s="1"/>
  <c r="T2416" i="12"/>
  <c r="I2416" i="12" s="1"/>
  <c r="J2416" i="12" s="1"/>
  <c r="S2416" i="12"/>
  <c r="K2416" i="12" s="1"/>
  <c r="T2415" i="12"/>
  <c r="S2415" i="12"/>
  <c r="T2414" i="12"/>
  <c r="S2414" i="12"/>
  <c r="T2413" i="12"/>
  <c r="S2413" i="12"/>
  <c r="T2412" i="12"/>
  <c r="S2412" i="12"/>
  <c r="T2411" i="12"/>
  <c r="S2411" i="12"/>
  <c r="T2410" i="12"/>
  <c r="S2410" i="12"/>
  <c r="T2409" i="12"/>
  <c r="S2409" i="12"/>
  <c r="T2408" i="12"/>
  <c r="S2408" i="12"/>
  <c r="T2407" i="12"/>
  <c r="S2407" i="12"/>
  <c r="T2406" i="12"/>
  <c r="S2406" i="12"/>
  <c r="T2405" i="12"/>
  <c r="S2405" i="12"/>
  <c r="T2404" i="12"/>
  <c r="S2404" i="12"/>
  <c r="T2403" i="12"/>
  <c r="S2403" i="12"/>
  <c r="T2402" i="12"/>
  <c r="S2402" i="12"/>
  <c r="T2401" i="12"/>
  <c r="S2401" i="12"/>
  <c r="T2400" i="12"/>
  <c r="S2400" i="12"/>
  <c r="T2399" i="12"/>
  <c r="S2399" i="12"/>
  <c r="T2398" i="12"/>
  <c r="S2398" i="12"/>
  <c r="T2397" i="12"/>
  <c r="S2397" i="12"/>
  <c r="T2396" i="12"/>
  <c r="S2396" i="12"/>
  <c r="T2395" i="12"/>
  <c r="S2395" i="12"/>
  <c r="T2394" i="12"/>
  <c r="S2394" i="12"/>
  <c r="T2393" i="12"/>
  <c r="S2393" i="12"/>
  <c r="T2392" i="12"/>
  <c r="S2392" i="12"/>
  <c r="T2391" i="12"/>
  <c r="S2391" i="12"/>
  <c r="T2390" i="12"/>
  <c r="S2390" i="12"/>
  <c r="T2389" i="12"/>
  <c r="S2389" i="12"/>
  <c r="T2388" i="12"/>
  <c r="S2388" i="12"/>
  <c r="T2387" i="12"/>
  <c r="S2387" i="12"/>
  <c r="T2386" i="12"/>
  <c r="S2386" i="12"/>
  <c r="T2385" i="12"/>
  <c r="S2385" i="12"/>
  <c r="T2384" i="12"/>
  <c r="S2384" i="12"/>
  <c r="T2383" i="12"/>
  <c r="S2383" i="12"/>
  <c r="T2382" i="12"/>
  <c r="S2382" i="12"/>
  <c r="T2380" i="12"/>
  <c r="S2380" i="12"/>
  <c r="T2381" i="12"/>
  <c r="S2381" i="12"/>
  <c r="T2379" i="12"/>
  <c r="S2379" i="12"/>
  <c r="T2378" i="12"/>
  <c r="S2378" i="12"/>
  <c r="T2377" i="12"/>
  <c r="S2377" i="12"/>
  <c r="T2376" i="12"/>
  <c r="S2376" i="12"/>
  <c r="T2375" i="12"/>
  <c r="S2375" i="12"/>
  <c r="T2374" i="12"/>
  <c r="S2374" i="12"/>
  <c r="T2373" i="12"/>
  <c r="S2373" i="12"/>
  <c r="T2372" i="12"/>
  <c r="S2372" i="12"/>
  <c r="T2371" i="12"/>
  <c r="S2371" i="12"/>
  <c r="T2370" i="12"/>
  <c r="S2370" i="12"/>
  <c r="T2369" i="12"/>
  <c r="S2369" i="12"/>
  <c r="T2368" i="12"/>
  <c r="S2368" i="12"/>
  <c r="T2367" i="12"/>
  <c r="S2367" i="12"/>
  <c r="T2366" i="12"/>
  <c r="S2366" i="12"/>
  <c r="T2365" i="12"/>
  <c r="S2365" i="12"/>
  <c r="T2364" i="12"/>
  <c r="S2364" i="12"/>
  <c r="T2363" i="12"/>
  <c r="S2363" i="12"/>
  <c r="T2362" i="12"/>
  <c r="S2362" i="12"/>
  <c r="T2361" i="12"/>
  <c r="S2361" i="12"/>
  <c r="T2360" i="12"/>
  <c r="S2360" i="12"/>
  <c r="T2359" i="12"/>
  <c r="S2359" i="12"/>
  <c r="T2358" i="12"/>
  <c r="S2358" i="12"/>
  <c r="T2357" i="12"/>
  <c r="S2357" i="12"/>
  <c r="T2356" i="12"/>
  <c r="S2356" i="12"/>
  <c r="T2355" i="12"/>
  <c r="S2355" i="12"/>
  <c r="T2354" i="12"/>
  <c r="S2354" i="12"/>
  <c r="T2353" i="12"/>
  <c r="S2353" i="12"/>
  <c r="T2352" i="12"/>
  <c r="S2352" i="12"/>
  <c r="T2351" i="12"/>
  <c r="S2351" i="12"/>
  <c r="T2350" i="12"/>
  <c r="S2350" i="12"/>
  <c r="T2349" i="12"/>
  <c r="S2349" i="12"/>
  <c r="T2348" i="12"/>
  <c r="S2348" i="12"/>
  <c r="T2347" i="12"/>
  <c r="S2347" i="12"/>
  <c r="T2346" i="12"/>
  <c r="S2346" i="12"/>
  <c r="T2345" i="12"/>
  <c r="S2345" i="12"/>
  <c r="T2344" i="12"/>
  <c r="S2344" i="12"/>
  <c r="T2343" i="12"/>
  <c r="S2343" i="12"/>
  <c r="T2342" i="12"/>
  <c r="S2342" i="12"/>
  <c r="T2341" i="12"/>
  <c r="S2341" i="12"/>
  <c r="T2340" i="12"/>
  <c r="S2340" i="12"/>
  <c r="T2339" i="12"/>
  <c r="S2339" i="12"/>
  <c r="T2338" i="12"/>
  <c r="S2338" i="12"/>
  <c r="T2337" i="12"/>
  <c r="S2337" i="12"/>
  <c r="T2336" i="12"/>
  <c r="S2336" i="12"/>
  <c r="T2335" i="12"/>
  <c r="S2335" i="12"/>
  <c r="T2334" i="12"/>
  <c r="S2334" i="12"/>
  <c r="T2333" i="12"/>
  <c r="S2333" i="12"/>
  <c r="T2332" i="12"/>
  <c r="S2332" i="12"/>
  <c r="T2331" i="12"/>
  <c r="S2331" i="12"/>
  <c r="T2330" i="12"/>
  <c r="S2330" i="12"/>
  <c r="T2328" i="12"/>
  <c r="S2328" i="12"/>
  <c r="T2327" i="12"/>
  <c r="S2327" i="12"/>
  <c r="T2329" i="12"/>
  <c r="S2329" i="12"/>
  <c r="T2326" i="12"/>
  <c r="S2326" i="12"/>
  <c r="T2325" i="12"/>
  <c r="S2325" i="12"/>
  <c r="T2324" i="12"/>
  <c r="S2324" i="12"/>
  <c r="T2323" i="12"/>
  <c r="S2323" i="12"/>
  <c r="T2322" i="12"/>
  <c r="S2322" i="12"/>
  <c r="T2321" i="12"/>
  <c r="S2321" i="12"/>
  <c r="T2320" i="12"/>
  <c r="S2320" i="12"/>
  <c r="T2319" i="12"/>
  <c r="S2319" i="12"/>
  <c r="T2318" i="12"/>
  <c r="S2318" i="12"/>
  <c r="T2317" i="12"/>
  <c r="S2317" i="12"/>
  <c r="T2315" i="12"/>
  <c r="S2315" i="12"/>
  <c r="T2316" i="12"/>
  <c r="S2316" i="12"/>
  <c r="T2313" i="12"/>
  <c r="S2313" i="12"/>
  <c r="T2314" i="12"/>
  <c r="S2314" i="12"/>
  <c r="T2311" i="12"/>
  <c r="S2311" i="12"/>
  <c r="T2312" i="12"/>
  <c r="S2312" i="12"/>
  <c r="T2310" i="12"/>
  <c r="S2310" i="12"/>
  <c r="T2309" i="12"/>
  <c r="S2309" i="12"/>
  <c r="T2308" i="12"/>
  <c r="S2308" i="12"/>
  <c r="T2307" i="12"/>
  <c r="S2307" i="12"/>
  <c r="T2306" i="12"/>
  <c r="S2306" i="12"/>
  <c r="T2305" i="12"/>
  <c r="S2305" i="12"/>
  <c r="T2304" i="12"/>
  <c r="S2304" i="12"/>
  <c r="T2303" i="12"/>
  <c r="S2303" i="12"/>
  <c r="T2302" i="12"/>
  <c r="S2302" i="12"/>
  <c r="T2301" i="12"/>
  <c r="S2301" i="12"/>
  <c r="T2300" i="12"/>
  <c r="S2300" i="12"/>
  <c r="T2299" i="12"/>
  <c r="S2299" i="12"/>
  <c r="S2298" i="12"/>
  <c r="S2297" i="12"/>
  <c r="T2296" i="12"/>
  <c r="S2296" i="12"/>
  <c r="T2295" i="12"/>
  <c r="S2295" i="12"/>
  <c r="T2293" i="12"/>
  <c r="S2293" i="12"/>
  <c r="T2294" i="12"/>
  <c r="S2294" i="12"/>
  <c r="T2291" i="12"/>
  <c r="S2291" i="12"/>
  <c r="T2290" i="12"/>
  <c r="S2290" i="12"/>
  <c r="T2292" i="12"/>
  <c r="S2292" i="12"/>
  <c r="T2289" i="12"/>
  <c r="S2289" i="12"/>
  <c r="T2288" i="12"/>
  <c r="S2288" i="12"/>
  <c r="T2287" i="12"/>
  <c r="S2287" i="12"/>
  <c r="T2285" i="12"/>
  <c r="S2285" i="12"/>
  <c r="T2286" i="12"/>
  <c r="S2286" i="12"/>
  <c r="T2283" i="12"/>
  <c r="S2283" i="12"/>
  <c r="T2284" i="12"/>
  <c r="S2284" i="12"/>
  <c r="T2281" i="12"/>
  <c r="S2281" i="12"/>
  <c r="T2280" i="12"/>
  <c r="S2280" i="12"/>
  <c r="T2279" i="12"/>
  <c r="S2279" i="12"/>
  <c r="T2278" i="12"/>
  <c r="S2278" i="12"/>
  <c r="T2277" i="12"/>
  <c r="S2277" i="12"/>
  <c r="T2276" i="12"/>
  <c r="S2276" i="12"/>
  <c r="T2275" i="12"/>
  <c r="S2275" i="12"/>
  <c r="T2274" i="12"/>
  <c r="S2274" i="12"/>
  <c r="T2273" i="12"/>
  <c r="S2273" i="12"/>
  <c r="T2272" i="12"/>
  <c r="S2272" i="12"/>
  <c r="T2271" i="12"/>
  <c r="S2271" i="12"/>
  <c r="T2270" i="12"/>
  <c r="S2270" i="12"/>
  <c r="T2269" i="12"/>
  <c r="S2269" i="12"/>
  <c r="T2268" i="12"/>
  <c r="S2268" i="12"/>
  <c r="T2267" i="12"/>
  <c r="S2267" i="12"/>
  <c r="T2266" i="12"/>
  <c r="S2266" i="12"/>
  <c r="T2265" i="12"/>
  <c r="S2265" i="12"/>
  <c r="T2264" i="12"/>
  <c r="S2264" i="12"/>
  <c r="T2263" i="12"/>
  <c r="S2263" i="12"/>
  <c r="T2262" i="12"/>
  <c r="S2262" i="12"/>
  <c r="T2261" i="12"/>
  <c r="S2261" i="12"/>
  <c r="T2260" i="12"/>
  <c r="S2260" i="12"/>
  <c r="T2259" i="12"/>
  <c r="S2259" i="12"/>
  <c r="T2258" i="12"/>
  <c r="S2258" i="12"/>
  <c r="T2257" i="12"/>
  <c r="S2257" i="12"/>
  <c r="T2256" i="12"/>
  <c r="S2256" i="12"/>
  <c r="T2255" i="12"/>
  <c r="S2255" i="12"/>
  <c r="T2254" i="12"/>
  <c r="S2254" i="12"/>
  <c r="T2253" i="12"/>
  <c r="S2253" i="12"/>
  <c r="T2252" i="12"/>
  <c r="S2252" i="12"/>
  <c r="T2251" i="12"/>
  <c r="S2251" i="12"/>
  <c r="T2250" i="12"/>
  <c r="S2250" i="12"/>
  <c r="T2249" i="12"/>
  <c r="S2249" i="12"/>
  <c r="T2248" i="12"/>
  <c r="S2248" i="12"/>
  <c r="T2247" i="12"/>
  <c r="S2247" i="12"/>
  <c r="T2246" i="12"/>
  <c r="S2246" i="12"/>
  <c r="T2245" i="12"/>
  <c r="S2245" i="12"/>
  <c r="T2244" i="12"/>
  <c r="S2244" i="12"/>
  <c r="T2243" i="12"/>
  <c r="S2243" i="12"/>
  <c r="T2242" i="12"/>
  <c r="S2242" i="12"/>
  <c r="T2241" i="12"/>
  <c r="S2241" i="12"/>
  <c r="T2240" i="12"/>
  <c r="S2240" i="12"/>
  <c r="T2239" i="12"/>
  <c r="S2239" i="12"/>
  <c r="T2238" i="12"/>
  <c r="S2238" i="12"/>
  <c r="T2237" i="12"/>
  <c r="S2237" i="12"/>
  <c r="T2236" i="12"/>
  <c r="S2236" i="12"/>
  <c r="T2234" i="12"/>
  <c r="S2234" i="12"/>
  <c r="T2233" i="12"/>
  <c r="S2233" i="12"/>
  <c r="T2232" i="12"/>
  <c r="S2232" i="12"/>
  <c r="T2231" i="12"/>
  <c r="S2231" i="12"/>
  <c r="T2230" i="12"/>
  <c r="S2230" i="12"/>
  <c r="T2229" i="12"/>
  <c r="S2229" i="12"/>
  <c r="T2228" i="12"/>
  <c r="S2228" i="12"/>
  <c r="T2227" i="12"/>
  <c r="S2227" i="12"/>
  <c r="T2226" i="12"/>
  <c r="S2226" i="12"/>
  <c r="T2225" i="12"/>
  <c r="S2225" i="12"/>
  <c r="T2224" i="12"/>
  <c r="S2224" i="12"/>
  <c r="T2223" i="12"/>
  <c r="S2223" i="12"/>
  <c r="T2222" i="12"/>
  <c r="S2222" i="12"/>
  <c r="T2221" i="12"/>
  <c r="S2221" i="12"/>
  <c r="T2220" i="12"/>
  <c r="S2220" i="12"/>
  <c r="T2219" i="12"/>
  <c r="S2219" i="12"/>
  <c r="T2218" i="12"/>
  <c r="S2218" i="12"/>
  <c r="T2217" i="12"/>
  <c r="S2217" i="12"/>
  <c r="T2216" i="12"/>
  <c r="S2216" i="12"/>
  <c r="T2215" i="12"/>
  <c r="S2215" i="12"/>
  <c r="T2214" i="12"/>
  <c r="S2214" i="12"/>
  <c r="T2213" i="12"/>
  <c r="S2213" i="12"/>
  <c r="T2212" i="12"/>
  <c r="S2212" i="12"/>
  <c r="T2211" i="12"/>
  <c r="S2211" i="12"/>
  <c r="T2210" i="12"/>
  <c r="S2210" i="12"/>
  <c r="T2209" i="12"/>
  <c r="S2209" i="12"/>
  <c r="T2208" i="12"/>
  <c r="S2208" i="12"/>
  <c r="T2207" i="12"/>
  <c r="S2207" i="12"/>
  <c r="T2206" i="12"/>
  <c r="S2206" i="12"/>
  <c r="T2205" i="12"/>
  <c r="S2205" i="12"/>
  <c r="T2204" i="12"/>
  <c r="S2204" i="12"/>
  <c r="T2203" i="12"/>
  <c r="S2203" i="12"/>
  <c r="T2202" i="12"/>
  <c r="S2202" i="12"/>
  <c r="T2201" i="12"/>
  <c r="S2201" i="12"/>
  <c r="T2200" i="12"/>
  <c r="S2200" i="12"/>
  <c r="T2199" i="12"/>
  <c r="S2199" i="12"/>
  <c r="T2198" i="12"/>
  <c r="S2198" i="12"/>
  <c r="T2197" i="12"/>
  <c r="S2197" i="12"/>
  <c r="T2195" i="12"/>
  <c r="S2195" i="12"/>
  <c r="T2196" i="12"/>
  <c r="S2196" i="12"/>
  <c r="T2194" i="12"/>
  <c r="S2194" i="12"/>
  <c r="T2192" i="12"/>
  <c r="S2192" i="12"/>
  <c r="T2193" i="12"/>
  <c r="S2193" i="12"/>
  <c r="T2191" i="12"/>
  <c r="S2191" i="12"/>
  <c r="T2190" i="12"/>
  <c r="S2190" i="12"/>
  <c r="T2189" i="12"/>
  <c r="S2189" i="12"/>
  <c r="T2188" i="12"/>
  <c r="S2188" i="12"/>
  <c r="T2187" i="12"/>
  <c r="S2187" i="12"/>
  <c r="T2185" i="12"/>
  <c r="S2185" i="12"/>
  <c r="T2186" i="12"/>
  <c r="S2186" i="12"/>
  <c r="T2184" i="12"/>
  <c r="S2184" i="12"/>
  <c r="T2182" i="12"/>
  <c r="S2182" i="12"/>
  <c r="T2183" i="12"/>
  <c r="S2183" i="12"/>
  <c r="T2181" i="12"/>
  <c r="S2181" i="12"/>
  <c r="T2180" i="12"/>
  <c r="S2180" i="12"/>
  <c r="T2179" i="12"/>
  <c r="S2179" i="12"/>
  <c r="T2178" i="12"/>
  <c r="S2178" i="12"/>
  <c r="T2177" i="12"/>
  <c r="S2177" i="12"/>
  <c r="T2176" i="12"/>
  <c r="S2176" i="12"/>
  <c r="T2174" i="12"/>
  <c r="S2174" i="12"/>
  <c r="T2175" i="12"/>
  <c r="S2175" i="12"/>
  <c r="T2173" i="12"/>
  <c r="S2173" i="12"/>
  <c r="T2172" i="12"/>
  <c r="S2172" i="12"/>
  <c r="T2171" i="12"/>
  <c r="S2171" i="12"/>
  <c r="T2170" i="12"/>
  <c r="S2170" i="12"/>
  <c r="T2169" i="12"/>
  <c r="S2169" i="12"/>
  <c r="T2168" i="12"/>
  <c r="S2168" i="12"/>
  <c r="T2167" i="12"/>
  <c r="S2167" i="12"/>
  <c r="T2166" i="12"/>
  <c r="S2166" i="12"/>
  <c r="T2165" i="12"/>
  <c r="S2165" i="12"/>
  <c r="T2162" i="12"/>
  <c r="S2162" i="12"/>
  <c r="T2164" i="12"/>
  <c r="S2164" i="12"/>
  <c r="T2163" i="12"/>
  <c r="S2163" i="12"/>
  <c r="T2161" i="12"/>
  <c r="S2161" i="12"/>
  <c r="T2160" i="12"/>
  <c r="S2160" i="12"/>
  <c r="T2159" i="12"/>
  <c r="S2159" i="12"/>
  <c r="T2158" i="12"/>
  <c r="S2158" i="12"/>
  <c r="T2157" i="12"/>
  <c r="S2157" i="12"/>
  <c r="T2156" i="12"/>
  <c r="S2156" i="12"/>
  <c r="T2155" i="12"/>
  <c r="S2155" i="12"/>
  <c r="T2154" i="12"/>
  <c r="S2154" i="12"/>
  <c r="T2153" i="12"/>
  <c r="S2153" i="12"/>
  <c r="T2152" i="12"/>
  <c r="S2152" i="12"/>
  <c r="T2151" i="12"/>
  <c r="S2151" i="12"/>
  <c r="T2150" i="12"/>
  <c r="S2150" i="12"/>
  <c r="T2149" i="12"/>
  <c r="S2149" i="12"/>
  <c r="T2148" i="12"/>
  <c r="S2148" i="12"/>
  <c r="T2147" i="12"/>
  <c r="S2147" i="12"/>
  <c r="T2146" i="12"/>
  <c r="S2146" i="12"/>
  <c r="T2145" i="12"/>
  <c r="S2145" i="12"/>
  <c r="T2144" i="12"/>
  <c r="S2144" i="12"/>
  <c r="T2143" i="12"/>
  <c r="S2143" i="12"/>
  <c r="T2142" i="12"/>
  <c r="S2142" i="12"/>
  <c r="T2141" i="12"/>
  <c r="S2141" i="12"/>
  <c r="T2140" i="12"/>
  <c r="S2140" i="12"/>
  <c r="T2139" i="12"/>
  <c r="S2139" i="12"/>
  <c r="T2138" i="12"/>
  <c r="S2138" i="12"/>
  <c r="T2137" i="12"/>
  <c r="S2137" i="12"/>
  <c r="T2136" i="12"/>
  <c r="S2136" i="12"/>
  <c r="T2135" i="12"/>
  <c r="S2135" i="12"/>
  <c r="T2134" i="12"/>
  <c r="S2134" i="12"/>
  <c r="T2133" i="12"/>
  <c r="S2133" i="12"/>
  <c r="T2132" i="12"/>
  <c r="S2132" i="12"/>
  <c r="T2131" i="12"/>
  <c r="S2131" i="12"/>
  <c r="T2130" i="12"/>
  <c r="S2130" i="12"/>
  <c r="T2129" i="12"/>
  <c r="S2129" i="12"/>
  <c r="T2128" i="12"/>
  <c r="S2128" i="12"/>
  <c r="T2127" i="12"/>
  <c r="S2127" i="12"/>
  <c r="T2126" i="12"/>
  <c r="S2126" i="12"/>
  <c r="T2125" i="12"/>
  <c r="S2125" i="12"/>
  <c r="T2124" i="12"/>
  <c r="S2124" i="12"/>
  <c r="T2123" i="12"/>
  <c r="S2123" i="12"/>
  <c r="T2122" i="12"/>
  <c r="S2122" i="12"/>
  <c r="T2121" i="12"/>
  <c r="S2121" i="12"/>
  <c r="T2120" i="12"/>
  <c r="S2120" i="12"/>
  <c r="T2119" i="12"/>
  <c r="S2119" i="12"/>
  <c r="T2118" i="12"/>
  <c r="S2118" i="12"/>
  <c r="T2117" i="12"/>
  <c r="S2117" i="12"/>
  <c r="T2116" i="12"/>
  <c r="S2116" i="12"/>
  <c r="T2115" i="12"/>
  <c r="S2115" i="12"/>
  <c r="T2114" i="12"/>
  <c r="S2114" i="12"/>
  <c r="T2113" i="12"/>
  <c r="S2113" i="12"/>
  <c r="T2110" i="12"/>
  <c r="S2110" i="12"/>
  <c r="T2112" i="12"/>
  <c r="S2112" i="12"/>
  <c r="T2111" i="12"/>
  <c r="S2111" i="12"/>
  <c r="T2109" i="12"/>
  <c r="S2109" i="12"/>
  <c r="T2108" i="12"/>
  <c r="S2108" i="12"/>
  <c r="T2107" i="12"/>
  <c r="S2107" i="12"/>
  <c r="T2106" i="12"/>
  <c r="S2106" i="12"/>
  <c r="T2105" i="12"/>
  <c r="S2105" i="12"/>
  <c r="T2104" i="12"/>
  <c r="S2104" i="12"/>
  <c r="T2103" i="12"/>
  <c r="S2103" i="12"/>
  <c r="T2102" i="12"/>
  <c r="S2102" i="12"/>
  <c r="T2101" i="12"/>
  <c r="S2101" i="12"/>
  <c r="T1917" i="12"/>
  <c r="S1917" i="12"/>
  <c r="T1916" i="12"/>
  <c r="S1916" i="12"/>
  <c r="T1915" i="12"/>
  <c r="S1915" i="12"/>
  <c r="T2099" i="12"/>
  <c r="S2099" i="12"/>
  <c r="T2097" i="12"/>
  <c r="S2097" i="12"/>
  <c r="T2100" i="12"/>
  <c r="S2100" i="12"/>
  <c r="T2098" i="12"/>
  <c r="S2098" i="12"/>
  <c r="T2096" i="12"/>
  <c r="S2096" i="12"/>
  <c r="T2095" i="12"/>
  <c r="S2095" i="12"/>
  <c r="T2094" i="12"/>
  <c r="S2094" i="12"/>
  <c r="T2093" i="12"/>
  <c r="S2093" i="12"/>
  <c r="T2092" i="12"/>
  <c r="S2092" i="12"/>
  <c r="T2091" i="12"/>
  <c r="S2091" i="12"/>
  <c r="T2090" i="12"/>
  <c r="S2090" i="12"/>
  <c r="T2089" i="12"/>
  <c r="S2089" i="12"/>
  <c r="T2088" i="12"/>
  <c r="S2088" i="12"/>
  <c r="T2086" i="12"/>
  <c r="S2086" i="12"/>
  <c r="T2087" i="12"/>
  <c r="S2087" i="12"/>
  <c r="T2085" i="12"/>
  <c r="S2085" i="12"/>
  <c r="T2084" i="12"/>
  <c r="S2084" i="12"/>
  <c r="T2082" i="12"/>
  <c r="S2082" i="12"/>
  <c r="T2083" i="12"/>
  <c r="S2083" i="12"/>
  <c r="T2081" i="12"/>
  <c r="S2081" i="12"/>
  <c r="T2080" i="12"/>
  <c r="S2080" i="12"/>
  <c r="T2079" i="12"/>
  <c r="S2079" i="12"/>
  <c r="T2078" i="12"/>
  <c r="S2078" i="12"/>
  <c r="T2077" i="12"/>
  <c r="S2077" i="12"/>
  <c r="T2076" i="12"/>
  <c r="S2076" i="12"/>
  <c r="T2075" i="12"/>
  <c r="S2075" i="12"/>
  <c r="T2074" i="12"/>
  <c r="S2074" i="12"/>
  <c r="T2073" i="12"/>
  <c r="S2073" i="12"/>
  <c r="T2072" i="12"/>
  <c r="S2072" i="12"/>
  <c r="T2071" i="12"/>
  <c r="S2071" i="12"/>
  <c r="T2070" i="12"/>
  <c r="S2070" i="12"/>
  <c r="T2069" i="12"/>
  <c r="S2069" i="12"/>
  <c r="T2068" i="12"/>
  <c r="S2068" i="12"/>
  <c r="T2067" i="12"/>
  <c r="S2067" i="12"/>
  <c r="T2066" i="12"/>
  <c r="S2066" i="12"/>
  <c r="T2065" i="12"/>
  <c r="S2065" i="12"/>
  <c r="T2064" i="12"/>
  <c r="S2064" i="12"/>
  <c r="T2063" i="12"/>
  <c r="S2063" i="12"/>
  <c r="T2062" i="12"/>
  <c r="S2062" i="12"/>
  <c r="T2061" i="12"/>
  <c r="S2061" i="12"/>
  <c r="T2060" i="12"/>
  <c r="S2060" i="12"/>
  <c r="T2059" i="12"/>
  <c r="S2059" i="12"/>
  <c r="T2058" i="12"/>
  <c r="S2058" i="12"/>
  <c r="T2057" i="12"/>
  <c r="S2057" i="12"/>
  <c r="T2056" i="12"/>
  <c r="S2056" i="12"/>
  <c r="T2055" i="12"/>
  <c r="S2055" i="12"/>
  <c r="T2054" i="12"/>
  <c r="S2054" i="12"/>
  <c r="T2053" i="12"/>
  <c r="S2053" i="12"/>
  <c r="T2052" i="12"/>
  <c r="S2052" i="12"/>
  <c r="T2051" i="12"/>
  <c r="S2051" i="12"/>
  <c r="T2049" i="12"/>
  <c r="S2049" i="12"/>
  <c r="T2050" i="12"/>
  <c r="S2050" i="12"/>
  <c r="T2048" i="12"/>
  <c r="S2048" i="12"/>
  <c r="T2047" i="12"/>
  <c r="S2047" i="12"/>
  <c r="T2046" i="12"/>
  <c r="S2046" i="12"/>
  <c r="T2045" i="12"/>
  <c r="S2045" i="12"/>
  <c r="T2044" i="12"/>
  <c r="S2044" i="12"/>
  <c r="T2043" i="12"/>
  <c r="S2043" i="12"/>
  <c r="T2042" i="12"/>
  <c r="S2042" i="12"/>
  <c r="T2041" i="12"/>
  <c r="S2041" i="12"/>
  <c r="T2040" i="12"/>
  <c r="S2040" i="12"/>
  <c r="T2039" i="12"/>
  <c r="S2039" i="12"/>
  <c r="T2038" i="12"/>
  <c r="S2038" i="12"/>
  <c r="T2037" i="12"/>
  <c r="S2037" i="12"/>
  <c r="T2036" i="12"/>
  <c r="S2036" i="12"/>
  <c r="T2035" i="12"/>
  <c r="S2035" i="12"/>
  <c r="T2034" i="12"/>
  <c r="S2034" i="12"/>
  <c r="T2033" i="12"/>
  <c r="S2033" i="12"/>
  <c r="T2032" i="12"/>
  <c r="S2032" i="12"/>
  <c r="T2031" i="12"/>
  <c r="S2031" i="12"/>
  <c r="T2030" i="12"/>
  <c r="S2030" i="12"/>
  <c r="T2029" i="12"/>
  <c r="S2029" i="12"/>
  <c r="T2028" i="12"/>
  <c r="S2028" i="12"/>
  <c r="T2027" i="12"/>
  <c r="S2027" i="12"/>
  <c r="T2026" i="12"/>
  <c r="S2026" i="12"/>
  <c r="T2025" i="12"/>
  <c r="S2025" i="12"/>
  <c r="T2024" i="12"/>
  <c r="S2024" i="12"/>
  <c r="T2023" i="12"/>
  <c r="S2023" i="12"/>
  <c r="T2022" i="12"/>
  <c r="S2022" i="12"/>
  <c r="T2021" i="12"/>
  <c r="S2021" i="12"/>
  <c r="T2020" i="12"/>
  <c r="S2020" i="12"/>
  <c r="T2017" i="12"/>
  <c r="S2017" i="12"/>
  <c r="T2019" i="12"/>
  <c r="S2019" i="12"/>
  <c r="T2018" i="12"/>
  <c r="S2018" i="12"/>
  <c r="T2016" i="12"/>
  <c r="S2016" i="12"/>
  <c r="T2015" i="12"/>
  <c r="S2015" i="12"/>
  <c r="T2014" i="12"/>
  <c r="S2014" i="12"/>
  <c r="T2013" i="12"/>
  <c r="S2013" i="12"/>
  <c r="T2012" i="12"/>
  <c r="S2012" i="12"/>
  <c r="T2011" i="12"/>
  <c r="S2011" i="12"/>
  <c r="T2010" i="12"/>
  <c r="S2010" i="12"/>
  <c r="T2009" i="12"/>
  <c r="S2009" i="12"/>
  <c r="T2008" i="12"/>
  <c r="S2008" i="12"/>
  <c r="T2007" i="12"/>
  <c r="S2007" i="12"/>
  <c r="T2006" i="12"/>
  <c r="S2006" i="12"/>
  <c r="T2005" i="12"/>
  <c r="S2005" i="12"/>
  <c r="T2004" i="12"/>
  <c r="S2004" i="12"/>
  <c r="T2003" i="12"/>
  <c r="S2003" i="12"/>
  <c r="T2002" i="12"/>
  <c r="S2002" i="12"/>
  <c r="T2001" i="12"/>
  <c r="S2001" i="12"/>
  <c r="T2000" i="12"/>
  <c r="S2000" i="12"/>
  <c r="T1999" i="12"/>
  <c r="S1999" i="12"/>
  <c r="T1998" i="12"/>
  <c r="S1998" i="12"/>
  <c r="T1997" i="12"/>
  <c r="S1997" i="12"/>
  <c r="T1996" i="12"/>
  <c r="S1996" i="12"/>
  <c r="T1995" i="12"/>
  <c r="S1995" i="12"/>
  <c r="T1994" i="12"/>
  <c r="S1994" i="12"/>
  <c r="T1993" i="12"/>
  <c r="S1993" i="12"/>
  <c r="T1992" i="12"/>
  <c r="S1992" i="12"/>
  <c r="T1991" i="12"/>
  <c r="S1991" i="12"/>
  <c r="T1990" i="12"/>
  <c r="S1990" i="12"/>
  <c r="T1989" i="12"/>
  <c r="S1989" i="12"/>
  <c r="T1988" i="12"/>
  <c r="S1988" i="12"/>
  <c r="T1987" i="12"/>
  <c r="S1987" i="12"/>
  <c r="T1986" i="12"/>
  <c r="S1986" i="12"/>
  <c r="T1985" i="12"/>
  <c r="S1985" i="12"/>
  <c r="T1984" i="12"/>
  <c r="S1984" i="12"/>
  <c r="T1983" i="12"/>
  <c r="S1983" i="12"/>
  <c r="T1982" i="12"/>
  <c r="S1982" i="12"/>
  <c r="T1981" i="12"/>
  <c r="S1981" i="12"/>
  <c r="T1980" i="12"/>
  <c r="S1980" i="12"/>
  <c r="T1979" i="12"/>
  <c r="S1979" i="12"/>
  <c r="T1978" i="12"/>
  <c r="S1978" i="12"/>
  <c r="T1977" i="12"/>
  <c r="S1977" i="12"/>
  <c r="T1976" i="12"/>
  <c r="S1976" i="12"/>
  <c r="T1974" i="12"/>
  <c r="S1974" i="12"/>
  <c r="T1973" i="12"/>
  <c r="S1973" i="12"/>
  <c r="T1972" i="12"/>
  <c r="S1972" i="12"/>
  <c r="T1970" i="12"/>
  <c r="S1970" i="12"/>
  <c r="T1971" i="12"/>
  <c r="S1971" i="12"/>
  <c r="T1969" i="12"/>
  <c r="S1969" i="12"/>
  <c r="T1968" i="12"/>
  <c r="S1968" i="12"/>
  <c r="T1967" i="12"/>
  <c r="S1967" i="12"/>
  <c r="T1966" i="12"/>
  <c r="S1966" i="12"/>
  <c r="T1965" i="12"/>
  <c r="S1965" i="12"/>
  <c r="T1964" i="12"/>
  <c r="S1964" i="12"/>
  <c r="T1963" i="12"/>
  <c r="S1963" i="12"/>
  <c r="T1962" i="12"/>
  <c r="S1962" i="12"/>
  <c r="T1961" i="12"/>
  <c r="S1961" i="12"/>
  <c r="T1960" i="12"/>
  <c r="S1960" i="12"/>
  <c r="T1959" i="12"/>
  <c r="S1959" i="12"/>
  <c r="T1958" i="12"/>
  <c r="S1958" i="12"/>
  <c r="T1957" i="12"/>
  <c r="S1957" i="12"/>
  <c r="T1956" i="12"/>
  <c r="S1956" i="12"/>
  <c r="T1955" i="12"/>
  <c r="S1955" i="12"/>
  <c r="T1954" i="12"/>
  <c r="S1954" i="12"/>
  <c r="T1953" i="12"/>
  <c r="S1953" i="12"/>
  <c r="T1952" i="12"/>
  <c r="S1952" i="12"/>
  <c r="T1951" i="12"/>
  <c r="S1951" i="12"/>
  <c r="T1950" i="12"/>
  <c r="S1950" i="12"/>
  <c r="T1949" i="12"/>
  <c r="S1949" i="12"/>
  <c r="T1948" i="12"/>
  <c r="S1948" i="12"/>
  <c r="T1947" i="12"/>
  <c r="S1947" i="12"/>
  <c r="T1946" i="12"/>
  <c r="S1946" i="12"/>
  <c r="T1945" i="12"/>
  <c r="S1945" i="12"/>
  <c r="T1944" i="12"/>
  <c r="S1944" i="12"/>
  <c r="T1943" i="12"/>
  <c r="S1943" i="12"/>
  <c r="T1942" i="12"/>
  <c r="S1942" i="12"/>
  <c r="T1940" i="12"/>
  <c r="S1940" i="12"/>
  <c r="T1939" i="12"/>
  <c r="S1939" i="12"/>
  <c r="T1941" i="12"/>
  <c r="S1941" i="12"/>
  <c r="T1938" i="12"/>
  <c r="S1938" i="12"/>
  <c r="T1937" i="12"/>
  <c r="S1937" i="12"/>
  <c r="T1936" i="12"/>
  <c r="S1936" i="12"/>
  <c r="T1935" i="12"/>
  <c r="S1935" i="12"/>
  <c r="T1934" i="12"/>
  <c r="S1934" i="12"/>
  <c r="T1933" i="12"/>
  <c r="S1933" i="12"/>
  <c r="T1931" i="12"/>
  <c r="S1931" i="12"/>
  <c r="T1932" i="12"/>
  <c r="S1932" i="12"/>
  <c r="T1930" i="12"/>
  <c r="S1930" i="12"/>
  <c r="T1929" i="12"/>
  <c r="S1929" i="12"/>
  <c r="T1928" i="12"/>
  <c r="S1928" i="12"/>
  <c r="T1927" i="12"/>
  <c r="S1927" i="12"/>
  <c r="T1926" i="12"/>
  <c r="S1926" i="12"/>
  <c r="T1925" i="12"/>
  <c r="S1925" i="12"/>
  <c r="T1924" i="12"/>
  <c r="S1924" i="12"/>
  <c r="T1923" i="12"/>
  <c r="S1923" i="12"/>
  <c r="T1922" i="12"/>
  <c r="S1922" i="12"/>
  <c r="T1921" i="12"/>
  <c r="S1921" i="12"/>
  <c r="T1920" i="12"/>
  <c r="S1920" i="12"/>
  <c r="T1919" i="12"/>
  <c r="S1919" i="12"/>
  <c r="T1913" i="12"/>
  <c r="S1913" i="12"/>
  <c r="T1912" i="12"/>
  <c r="S1912" i="12"/>
  <c r="T1911" i="12"/>
  <c r="S1911" i="12"/>
  <c r="T1910" i="12"/>
  <c r="S1910" i="12"/>
  <c r="T1909" i="12"/>
  <c r="S1909" i="12"/>
  <c r="T1908" i="12"/>
  <c r="S1908" i="12"/>
  <c r="T1907" i="12"/>
  <c r="S1907" i="12"/>
  <c r="T1906" i="12"/>
  <c r="S1906" i="12"/>
  <c r="T1905" i="12"/>
  <c r="S1905" i="12"/>
  <c r="T1904" i="12"/>
  <c r="S1904" i="12"/>
  <c r="T1903" i="12"/>
  <c r="S1903" i="12"/>
  <c r="T1902" i="12"/>
  <c r="S1902" i="12"/>
  <c r="T1901" i="12"/>
  <c r="S1901" i="12"/>
  <c r="T1900" i="12"/>
  <c r="S1900" i="12"/>
  <c r="T1899" i="12"/>
  <c r="S1899" i="12"/>
  <c r="T1898" i="12"/>
  <c r="S1898" i="12"/>
  <c r="T1897" i="12"/>
  <c r="S1897" i="12"/>
  <c r="T1896" i="12"/>
  <c r="S1896" i="12"/>
  <c r="T1895" i="12"/>
  <c r="S1895" i="12"/>
  <c r="T1894" i="12"/>
  <c r="S1894" i="12"/>
  <c r="T1893" i="12"/>
  <c r="S1893" i="12"/>
  <c r="T1892" i="12"/>
  <c r="S1892" i="12"/>
  <c r="T1891" i="12"/>
  <c r="S1891" i="12"/>
  <c r="T1890" i="12"/>
  <c r="S1890" i="12"/>
  <c r="T1889" i="12"/>
  <c r="S1889" i="12"/>
  <c r="T1888" i="12"/>
  <c r="S1888" i="12"/>
  <c r="T1887" i="12"/>
  <c r="S1887" i="12"/>
  <c r="T1886" i="12"/>
  <c r="S1886" i="12"/>
  <c r="T1885" i="12"/>
  <c r="S1885" i="12"/>
  <c r="T1884" i="12"/>
  <c r="S1884" i="12"/>
  <c r="T1883" i="12"/>
  <c r="S1883" i="12"/>
  <c r="T1975" i="12"/>
  <c r="S1975" i="12"/>
  <c r="T1918" i="12"/>
  <c r="S1918" i="12"/>
  <c r="T1914" i="12"/>
  <c r="S1914" i="12"/>
  <c r="T1881" i="12"/>
  <c r="S1881" i="12"/>
  <c r="T1880" i="12"/>
  <c r="S1880" i="12"/>
  <c r="T1879" i="12"/>
  <c r="S1879" i="12"/>
  <c r="T1878" i="12"/>
  <c r="S1878" i="12"/>
  <c r="T1877" i="12"/>
  <c r="S1877" i="12"/>
  <c r="T1865" i="12"/>
  <c r="S1865" i="12"/>
  <c r="T1863" i="12"/>
  <c r="S1863" i="12"/>
  <c r="T1862" i="12"/>
  <c r="S1862" i="12"/>
  <c r="T1861" i="12"/>
  <c r="S1861" i="12"/>
  <c r="T1858" i="12"/>
  <c r="S1858" i="12"/>
  <c r="T1876" i="12"/>
  <c r="S1876" i="12"/>
  <c r="T1875" i="12"/>
  <c r="S1875" i="12"/>
  <c r="T1874" i="12"/>
  <c r="S1874" i="12"/>
  <c r="T1873" i="12"/>
  <c r="S1873" i="12"/>
  <c r="T1872" i="12"/>
  <c r="S1872" i="12"/>
  <c r="T1871" i="12"/>
  <c r="S1871" i="12"/>
  <c r="T1870" i="12"/>
  <c r="S1870" i="12"/>
  <c r="T1869" i="12"/>
  <c r="S1869" i="12"/>
  <c r="T1868" i="12"/>
  <c r="S1868" i="12"/>
  <c r="T1867" i="12"/>
  <c r="S1867" i="12"/>
  <c r="T1866" i="12"/>
  <c r="S1866" i="12"/>
  <c r="T1860" i="12"/>
  <c r="S1860" i="12"/>
  <c r="T1859" i="12"/>
  <c r="S1859" i="12"/>
  <c r="T1857" i="12"/>
  <c r="S1857" i="12"/>
  <c r="T1856" i="12"/>
  <c r="S1856" i="12"/>
  <c r="T1855" i="12"/>
  <c r="S1855" i="12"/>
  <c r="T1853" i="12"/>
  <c r="S1853" i="12"/>
  <c r="T1852" i="12"/>
  <c r="S1852" i="12"/>
  <c r="T1851" i="12"/>
  <c r="S1851" i="12"/>
  <c r="T1850" i="12"/>
  <c r="S1850" i="12"/>
  <c r="T1849" i="12"/>
  <c r="S1849" i="12"/>
  <c r="T1848" i="12"/>
  <c r="S1848" i="12"/>
  <c r="T1847" i="12"/>
  <c r="S1847" i="12"/>
  <c r="T1846" i="12"/>
  <c r="S1846" i="12"/>
  <c r="T1845" i="12"/>
  <c r="S1845" i="12"/>
  <c r="T1844" i="12"/>
  <c r="S1844" i="12"/>
  <c r="T1843" i="12"/>
  <c r="S1843" i="12"/>
  <c r="T1842" i="12"/>
  <c r="S1842" i="12"/>
  <c r="T1841" i="12"/>
  <c r="S1841" i="12"/>
  <c r="T1854" i="12"/>
  <c r="S1854" i="12"/>
  <c r="T1840" i="12"/>
  <c r="S1840" i="12"/>
  <c r="T1839" i="12"/>
  <c r="S1839" i="12"/>
  <c r="T1838" i="12"/>
  <c r="S1838" i="12"/>
  <c r="T1837" i="12"/>
  <c r="S1837" i="12"/>
  <c r="T1836" i="12"/>
  <c r="S1836" i="12"/>
  <c r="T1835" i="12"/>
  <c r="S1835" i="12"/>
  <c r="T1834" i="12"/>
  <c r="S1834" i="12"/>
  <c r="T1833" i="12"/>
  <c r="S1833" i="12"/>
  <c r="T1832" i="12"/>
  <c r="S1832" i="12"/>
  <c r="T1831" i="12"/>
  <c r="S1831" i="12"/>
  <c r="T1830" i="12"/>
  <c r="S1830" i="12"/>
  <c r="T1829" i="12"/>
  <c r="S1829" i="12"/>
  <c r="T1357" i="12"/>
  <c r="S1357" i="12"/>
  <c r="T1356" i="12"/>
  <c r="S1356" i="12"/>
  <c r="T1355" i="12"/>
  <c r="S1355" i="12"/>
  <c r="T1354" i="12"/>
  <c r="S1354" i="12"/>
  <c r="T1353" i="12"/>
  <c r="S1353" i="12"/>
  <c r="T1828" i="12"/>
  <c r="S1828" i="12"/>
  <c r="T1827" i="12"/>
  <c r="S1827" i="12"/>
  <c r="T1826" i="12"/>
  <c r="S1826" i="12"/>
  <c r="T1825" i="12"/>
  <c r="S1825" i="12"/>
  <c r="T1824" i="12"/>
  <c r="S1824" i="12"/>
  <c r="T1823" i="12"/>
  <c r="S1823" i="12"/>
  <c r="T1822" i="12"/>
  <c r="S1822" i="12"/>
  <c r="T1821" i="12"/>
  <c r="S1821" i="12"/>
  <c r="T1820" i="12"/>
  <c r="S1820" i="12"/>
  <c r="T1819" i="12"/>
  <c r="S1819" i="12"/>
  <c r="T1818" i="12"/>
  <c r="S1818" i="12"/>
  <c r="T1817" i="12"/>
  <c r="S1817" i="12"/>
  <c r="T1816" i="12"/>
  <c r="S1816" i="12"/>
  <c r="T1814" i="12"/>
  <c r="S1814" i="12"/>
  <c r="T1815" i="12"/>
  <c r="S1815" i="12"/>
  <c r="T1813" i="12"/>
  <c r="S1813" i="12"/>
  <c r="T1812" i="12"/>
  <c r="S1812" i="12"/>
  <c r="T1811" i="12"/>
  <c r="S1811" i="12"/>
  <c r="T1810" i="12"/>
  <c r="S1810" i="12"/>
  <c r="T1809" i="12"/>
  <c r="S1809" i="12"/>
  <c r="T1808" i="12"/>
  <c r="S1808" i="12"/>
  <c r="T1807" i="12"/>
  <c r="S1807" i="12"/>
  <c r="T1806" i="12"/>
  <c r="S1806" i="12"/>
  <c r="T1805" i="12"/>
  <c r="S1805" i="12"/>
  <c r="T1804" i="12"/>
  <c r="S1804" i="12"/>
  <c r="T1803" i="12"/>
  <c r="S1803" i="12"/>
  <c r="T1802" i="12"/>
  <c r="S1802" i="12"/>
  <c r="T1801" i="12"/>
  <c r="S1801" i="12"/>
  <c r="T1800" i="12"/>
  <c r="S1800" i="12"/>
  <c r="T1799" i="12"/>
  <c r="S1799" i="12"/>
  <c r="T1797" i="12"/>
  <c r="S1797" i="12"/>
  <c r="T1798" i="12"/>
  <c r="S1798" i="12"/>
  <c r="T1796" i="12"/>
  <c r="S1796" i="12"/>
  <c r="T1795" i="12"/>
  <c r="S1795" i="12"/>
  <c r="T1794" i="12"/>
  <c r="S1794" i="12"/>
  <c r="T1793" i="12"/>
  <c r="S1793" i="12"/>
  <c r="T1792" i="12"/>
  <c r="S1792" i="12"/>
  <c r="T1791" i="12"/>
  <c r="S1791" i="12"/>
  <c r="T1789" i="12"/>
  <c r="S1789" i="12"/>
  <c r="T1790" i="12"/>
  <c r="S1790" i="12"/>
  <c r="T1788" i="12"/>
  <c r="S1788" i="12"/>
  <c r="T1787" i="12"/>
  <c r="S1787" i="12"/>
  <c r="T1786" i="12"/>
  <c r="S1786" i="12"/>
  <c r="T1785" i="12"/>
  <c r="S1785" i="12"/>
  <c r="T1784" i="12"/>
  <c r="S1784" i="12"/>
  <c r="T1783" i="12"/>
  <c r="S1783" i="12"/>
  <c r="T1782" i="12"/>
  <c r="S1782" i="12"/>
  <c r="T1781" i="12"/>
  <c r="S1781" i="12"/>
  <c r="T1780" i="12"/>
  <c r="S1780" i="12"/>
  <c r="T1779" i="12"/>
  <c r="S1779" i="12"/>
  <c r="T1778" i="12"/>
  <c r="S1778" i="12"/>
  <c r="T1777" i="12"/>
  <c r="S1777" i="12"/>
  <c r="T1776" i="12"/>
  <c r="S1776" i="12"/>
  <c r="T1775" i="12"/>
  <c r="S1775" i="12"/>
  <c r="T1774" i="12"/>
  <c r="S1774" i="12"/>
  <c r="T1773" i="12"/>
  <c r="S1773" i="12"/>
  <c r="T1772" i="12"/>
  <c r="S1772" i="12"/>
  <c r="T1771" i="12"/>
  <c r="S1771" i="12"/>
  <c r="T1770" i="12"/>
  <c r="S1770" i="12"/>
  <c r="T1769" i="12"/>
  <c r="S1769" i="12"/>
  <c r="T1768" i="12"/>
  <c r="S1768" i="12"/>
  <c r="T1767" i="12"/>
  <c r="S1767" i="12"/>
  <c r="T1766" i="12"/>
  <c r="S1766" i="12"/>
  <c r="T1765" i="12"/>
  <c r="S1765" i="12"/>
  <c r="T1764" i="12"/>
  <c r="S1764" i="12"/>
  <c r="T1763" i="12"/>
  <c r="S1763" i="12"/>
  <c r="T1762" i="12"/>
  <c r="S1762" i="12"/>
  <c r="T1761" i="12"/>
  <c r="S1761" i="12"/>
  <c r="T1760" i="12"/>
  <c r="S1760" i="12"/>
  <c r="T1759" i="12"/>
  <c r="S1759" i="12"/>
  <c r="T1758" i="12"/>
  <c r="S1758" i="12"/>
  <c r="T1756" i="12"/>
  <c r="S1756" i="12"/>
  <c r="T1757" i="12"/>
  <c r="S1757" i="12"/>
  <c r="T1755" i="12"/>
  <c r="S1755" i="12"/>
  <c r="T1754" i="12"/>
  <c r="S1754" i="12"/>
  <c r="T1753" i="12"/>
  <c r="S1753" i="12"/>
  <c r="T1752" i="12"/>
  <c r="S1752" i="12"/>
  <c r="T1751" i="12"/>
  <c r="S1751" i="12"/>
  <c r="T1750" i="12"/>
  <c r="S1750" i="12"/>
  <c r="T1749" i="12"/>
  <c r="S1749" i="12"/>
  <c r="T1748" i="12"/>
  <c r="S1748" i="12"/>
  <c r="T1747" i="12"/>
  <c r="S1747" i="12"/>
  <c r="T1746" i="12"/>
  <c r="S1746" i="12"/>
  <c r="T1745" i="12"/>
  <c r="S1745" i="12"/>
  <c r="T1744" i="12"/>
  <c r="S1744" i="12"/>
  <c r="T1743" i="12"/>
  <c r="S1743" i="12"/>
  <c r="T1742" i="12"/>
  <c r="S1742" i="12"/>
  <c r="T1741" i="12"/>
  <c r="S1741" i="12"/>
  <c r="T1740" i="12"/>
  <c r="S1740" i="12"/>
  <c r="T1739" i="12"/>
  <c r="S1739" i="12"/>
  <c r="T1738" i="12"/>
  <c r="S1738" i="12"/>
  <c r="T1737" i="12"/>
  <c r="S1737" i="12"/>
  <c r="T1736" i="12"/>
  <c r="S1736" i="12"/>
  <c r="T1735" i="12"/>
  <c r="S1735" i="12"/>
  <c r="T1734" i="12"/>
  <c r="S1734" i="12"/>
  <c r="T1733" i="12"/>
  <c r="S1733" i="12"/>
  <c r="T1732" i="12"/>
  <c r="S1732" i="12"/>
  <c r="T1731" i="12"/>
  <c r="S1731" i="12"/>
  <c r="T1730" i="12"/>
  <c r="S1730" i="12"/>
  <c r="T1729" i="12"/>
  <c r="S1729" i="12"/>
  <c r="T1728" i="12"/>
  <c r="S1728" i="12"/>
  <c r="T1727" i="12"/>
  <c r="S1727" i="12"/>
  <c r="T1726" i="12"/>
  <c r="S1726" i="12"/>
  <c r="T1725" i="12"/>
  <c r="S1725" i="12"/>
  <c r="T1724" i="12"/>
  <c r="S1724" i="12"/>
  <c r="T1723" i="12"/>
  <c r="S1723" i="12"/>
  <c r="T1722" i="12"/>
  <c r="S1722" i="12"/>
  <c r="T1721" i="12"/>
  <c r="S1721" i="12"/>
  <c r="T1720" i="12"/>
  <c r="S1720" i="12"/>
  <c r="T1719" i="12"/>
  <c r="S1719" i="12"/>
  <c r="T1718" i="12"/>
  <c r="S1718" i="12"/>
  <c r="T1717" i="12"/>
  <c r="S1717" i="12"/>
  <c r="T1716" i="12"/>
  <c r="S1716" i="12"/>
  <c r="T1715" i="12"/>
  <c r="S1715" i="12"/>
  <c r="T1714" i="12"/>
  <c r="S1714" i="12"/>
  <c r="T1713" i="12"/>
  <c r="S1713" i="12"/>
  <c r="T1712" i="12"/>
  <c r="S1712" i="12"/>
  <c r="T1710" i="12"/>
  <c r="S1710" i="12"/>
  <c r="T1711" i="12"/>
  <c r="S1711" i="12"/>
  <c r="T1709" i="12"/>
  <c r="S1709" i="12"/>
  <c r="T1708" i="12"/>
  <c r="S1708" i="12"/>
  <c r="T1707" i="12"/>
  <c r="S1707" i="12"/>
  <c r="T1706" i="12"/>
  <c r="S1706" i="12"/>
  <c r="T1705" i="12"/>
  <c r="S1705" i="12"/>
  <c r="T1704" i="12"/>
  <c r="S1704" i="12"/>
  <c r="T1703" i="12"/>
  <c r="S1703" i="12"/>
  <c r="T1702" i="12"/>
  <c r="S1702" i="12"/>
  <c r="T1701" i="12"/>
  <c r="S1701" i="12"/>
  <c r="T1700" i="12"/>
  <c r="S1700" i="12"/>
  <c r="T1699" i="12"/>
  <c r="S1699" i="12"/>
  <c r="T1698" i="12"/>
  <c r="S1698" i="12"/>
  <c r="T1697" i="12"/>
  <c r="S1697" i="12"/>
  <c r="T1696" i="12"/>
  <c r="S1696" i="12"/>
  <c r="T1695" i="12"/>
  <c r="S1695" i="12"/>
  <c r="T1694" i="12"/>
  <c r="S1694" i="12"/>
  <c r="T1693" i="12"/>
  <c r="S1693" i="12"/>
  <c r="T1692" i="12"/>
  <c r="S1692" i="12"/>
  <c r="T1691" i="12"/>
  <c r="S1691" i="12"/>
  <c r="T1690" i="12"/>
  <c r="S1690" i="12"/>
  <c r="T1689" i="12"/>
  <c r="S1689" i="12"/>
  <c r="T1688" i="12"/>
  <c r="S1688" i="12"/>
  <c r="T1687" i="12"/>
  <c r="S1687" i="12"/>
  <c r="T1686" i="12"/>
  <c r="S1686" i="12"/>
  <c r="T1685" i="12"/>
  <c r="S1685" i="12"/>
  <c r="T1684" i="12"/>
  <c r="S1684" i="12"/>
  <c r="T1683" i="12"/>
  <c r="S1683" i="12"/>
  <c r="T1682" i="12"/>
  <c r="S1682" i="12"/>
  <c r="T1681" i="12"/>
  <c r="S1681" i="12"/>
  <c r="T1680" i="12"/>
  <c r="S1680" i="12"/>
  <c r="T1679" i="12"/>
  <c r="S1679" i="12"/>
  <c r="T1678" i="12"/>
  <c r="S1678" i="12"/>
  <c r="T1677" i="12"/>
  <c r="S1677" i="12"/>
  <c r="T1676" i="12"/>
  <c r="S1676" i="12"/>
  <c r="T1675" i="12"/>
  <c r="S1675" i="12"/>
  <c r="T1674" i="12"/>
  <c r="S1674" i="12"/>
  <c r="T1673" i="12"/>
  <c r="S1673" i="12"/>
  <c r="T1672" i="12"/>
  <c r="S1672" i="12"/>
  <c r="T1671" i="12"/>
  <c r="S1671" i="12"/>
  <c r="T1670" i="12"/>
  <c r="S1670" i="12"/>
  <c r="T1669" i="12"/>
  <c r="S1669" i="12"/>
  <c r="T1668" i="12"/>
  <c r="S1668" i="12"/>
  <c r="T1667" i="12"/>
  <c r="S1667" i="12"/>
  <c r="T1666" i="12"/>
  <c r="S1666" i="12"/>
  <c r="T1665" i="12"/>
  <c r="S1665" i="12"/>
  <c r="T1664" i="12"/>
  <c r="S1664" i="12"/>
  <c r="T1663" i="12"/>
  <c r="S1663" i="12"/>
  <c r="T1662" i="12"/>
  <c r="S1662" i="12"/>
  <c r="T1661" i="12"/>
  <c r="S1661" i="12"/>
  <c r="T1660" i="12"/>
  <c r="S1660" i="12"/>
  <c r="T1659" i="12"/>
  <c r="S1659" i="12"/>
  <c r="T1658" i="12"/>
  <c r="S1658" i="12"/>
  <c r="T1657" i="12"/>
  <c r="S1657" i="12"/>
  <c r="T1656" i="12"/>
  <c r="S1656" i="12"/>
  <c r="T1655" i="12"/>
  <c r="S1655" i="12"/>
  <c r="T1654" i="12"/>
  <c r="S1654" i="12"/>
  <c r="T1653" i="12"/>
  <c r="S1653" i="12"/>
  <c r="T1652" i="12"/>
  <c r="S1652" i="12"/>
  <c r="T1651" i="12"/>
  <c r="S1651" i="12"/>
  <c r="T1650" i="12"/>
  <c r="S1650" i="12"/>
  <c r="T1649" i="12"/>
  <c r="S1649" i="12"/>
  <c r="T1648" i="12"/>
  <c r="S1648" i="12"/>
  <c r="T1647" i="12"/>
  <c r="S1647" i="12"/>
  <c r="T1646" i="12"/>
  <c r="S1646" i="12"/>
  <c r="T1645" i="12"/>
  <c r="S1645" i="12"/>
  <c r="T1644" i="12"/>
  <c r="S1644" i="12"/>
  <c r="T1643" i="12"/>
  <c r="S1643" i="12"/>
  <c r="T1642" i="12"/>
  <c r="S1642" i="12"/>
  <c r="T1641" i="12"/>
  <c r="S1641" i="12"/>
  <c r="T1640" i="12"/>
  <c r="S1640" i="12"/>
  <c r="T1639" i="12"/>
  <c r="S1639" i="12"/>
  <c r="T1638" i="12"/>
  <c r="S1638" i="12"/>
  <c r="T1637" i="12"/>
  <c r="S1637" i="12"/>
  <c r="T1636" i="12"/>
  <c r="S1636" i="12"/>
  <c r="T1635" i="12"/>
  <c r="S1635" i="12"/>
  <c r="T1634" i="12"/>
  <c r="S1634" i="12"/>
  <c r="T1633" i="12"/>
  <c r="S1633" i="12"/>
  <c r="T1632" i="12"/>
  <c r="S1632" i="12"/>
  <c r="T1631" i="12"/>
  <c r="S1631" i="12"/>
  <c r="T1630" i="12"/>
  <c r="S1630" i="12"/>
  <c r="T1629" i="12"/>
  <c r="S1629" i="12"/>
  <c r="T1628" i="12"/>
  <c r="S1628" i="12"/>
  <c r="T1627" i="12"/>
  <c r="S1627" i="12"/>
  <c r="T1626" i="12"/>
  <c r="S1626" i="12"/>
  <c r="T1625" i="12"/>
  <c r="S1625" i="12"/>
  <c r="T1624" i="12"/>
  <c r="S1624" i="12"/>
  <c r="T1623" i="12"/>
  <c r="S1623" i="12"/>
  <c r="T1622" i="12"/>
  <c r="S1622" i="12"/>
  <c r="T1621" i="12"/>
  <c r="S1621" i="12"/>
  <c r="T1620" i="12"/>
  <c r="S1620" i="12"/>
  <c r="T1619" i="12"/>
  <c r="S1619" i="12"/>
  <c r="T1618" i="12"/>
  <c r="S1618" i="12"/>
  <c r="T1617" i="12"/>
  <c r="S1617" i="12"/>
  <c r="T1616" i="12"/>
  <c r="S1616" i="12"/>
  <c r="T1615" i="12"/>
  <c r="S1615" i="12"/>
  <c r="T1614" i="12"/>
  <c r="S1614" i="12"/>
  <c r="T1613" i="12"/>
  <c r="S1613" i="12"/>
  <c r="T1612" i="12"/>
  <c r="S1612" i="12"/>
  <c r="T1611" i="12"/>
  <c r="S1611" i="12"/>
  <c r="T1610" i="12"/>
  <c r="S1610" i="12"/>
  <c r="T1609" i="12"/>
  <c r="S1609" i="12"/>
  <c r="T1608" i="12"/>
  <c r="S1608" i="12"/>
  <c r="T1607" i="12"/>
  <c r="S1607" i="12"/>
  <c r="T1606" i="12"/>
  <c r="S1606" i="12"/>
  <c r="T1605" i="12"/>
  <c r="S1605" i="12"/>
  <c r="T1604" i="12"/>
  <c r="S1604" i="12"/>
  <c r="T1603" i="12"/>
  <c r="S1603" i="12"/>
  <c r="T1602" i="12"/>
  <c r="S1602" i="12"/>
  <c r="T1601" i="12"/>
  <c r="S1601" i="12"/>
  <c r="T1600" i="12"/>
  <c r="S1600" i="12"/>
  <c r="T1599" i="12"/>
  <c r="S1599" i="12"/>
  <c r="T1598" i="12"/>
  <c r="S1598" i="12"/>
  <c r="T1597" i="12"/>
  <c r="S1597" i="12"/>
  <c r="T1596" i="12"/>
  <c r="S1596" i="12"/>
  <c r="T1595" i="12"/>
  <c r="S1595" i="12"/>
  <c r="T1594" i="12"/>
  <c r="S1594" i="12"/>
  <c r="T1593" i="12"/>
  <c r="S1593" i="12"/>
  <c r="T1592" i="12"/>
  <c r="S1592" i="12"/>
  <c r="T1591" i="12"/>
  <c r="S1591" i="12"/>
  <c r="T1590" i="12"/>
  <c r="S1590" i="12"/>
  <c r="T1589" i="12"/>
  <c r="S1589" i="12"/>
  <c r="T1588" i="12"/>
  <c r="S1588" i="12"/>
  <c r="T1587" i="12"/>
  <c r="S1587" i="12"/>
  <c r="T1586" i="12"/>
  <c r="S1586" i="12"/>
  <c r="T1585" i="12"/>
  <c r="S1585" i="12"/>
  <c r="T1584" i="12"/>
  <c r="S1584" i="12"/>
  <c r="T1583" i="12"/>
  <c r="S1583" i="12"/>
  <c r="T1582" i="12"/>
  <c r="S1582" i="12"/>
  <c r="T1581" i="12"/>
  <c r="S1581" i="12"/>
  <c r="T1580" i="12"/>
  <c r="S1580" i="12"/>
  <c r="T1579" i="12"/>
  <c r="S1579" i="12"/>
  <c r="T1578" i="12"/>
  <c r="S1578" i="12"/>
  <c r="T1577" i="12"/>
  <c r="S1577" i="12"/>
  <c r="T1576" i="12"/>
  <c r="S1576" i="12"/>
  <c r="T1575" i="12"/>
  <c r="S1575" i="12"/>
  <c r="T1574" i="12"/>
  <c r="S1574" i="12"/>
  <c r="T1573" i="12"/>
  <c r="S1573" i="12"/>
  <c r="T1572" i="12"/>
  <c r="S1572" i="12"/>
  <c r="T1571" i="12"/>
  <c r="S1571" i="12"/>
  <c r="T1570" i="12"/>
  <c r="S1570" i="12"/>
  <c r="T1569" i="12"/>
  <c r="S1569" i="12"/>
  <c r="T1568" i="12"/>
  <c r="S1568" i="12"/>
  <c r="T1567" i="12"/>
  <c r="S1567" i="12"/>
  <c r="T1566" i="12"/>
  <c r="S1566" i="12"/>
  <c r="T1565" i="12"/>
  <c r="S1565" i="12"/>
  <c r="T1564" i="12"/>
  <c r="S1564" i="12"/>
  <c r="T1563" i="12"/>
  <c r="S1563" i="12"/>
  <c r="T1562" i="12"/>
  <c r="S1562" i="12"/>
  <c r="T1561" i="12"/>
  <c r="S1561" i="12"/>
  <c r="T1560" i="12"/>
  <c r="S1560" i="12"/>
  <c r="T1559" i="12"/>
  <c r="S1559" i="12"/>
  <c r="T1558" i="12"/>
  <c r="S1558" i="12"/>
  <c r="T1557" i="12"/>
  <c r="S1557" i="12"/>
  <c r="T1556" i="12"/>
  <c r="S1556" i="12"/>
  <c r="T1555" i="12"/>
  <c r="S1555" i="12"/>
  <c r="T1554" i="12"/>
  <c r="S1554" i="12"/>
  <c r="T1553" i="12"/>
  <c r="S1553" i="12"/>
  <c r="T1552" i="12"/>
  <c r="S1552" i="12"/>
  <c r="T1551" i="12"/>
  <c r="S1551" i="12"/>
  <c r="T1550" i="12"/>
  <c r="S1550" i="12"/>
  <c r="T1549" i="12"/>
  <c r="S1549" i="12"/>
  <c r="T1548" i="12"/>
  <c r="S1548" i="12"/>
  <c r="T1547" i="12"/>
  <c r="S1547" i="12"/>
  <c r="T1546" i="12"/>
  <c r="S1546" i="12"/>
  <c r="T1545" i="12"/>
  <c r="S1545" i="12"/>
  <c r="T1544" i="12"/>
  <c r="S1544" i="12"/>
  <c r="T1543" i="12"/>
  <c r="S1543" i="12"/>
  <c r="T1542" i="12"/>
  <c r="S1542" i="12"/>
  <c r="T1541" i="12"/>
  <c r="S1541" i="12"/>
  <c r="T1540" i="12"/>
  <c r="S1540" i="12"/>
  <c r="T1539" i="12"/>
  <c r="S1539" i="12"/>
  <c r="T1538" i="12"/>
  <c r="S1538" i="12"/>
  <c r="T1537" i="12"/>
  <c r="S1537" i="12"/>
  <c r="T1536" i="12"/>
  <c r="S1536" i="12"/>
  <c r="T1534" i="12"/>
  <c r="S1534" i="12"/>
  <c r="T1535" i="12"/>
  <c r="S1535" i="12"/>
  <c r="T1533" i="12"/>
  <c r="S1533" i="12"/>
  <c r="T1532" i="12"/>
  <c r="S1532" i="12"/>
  <c r="T1531" i="12"/>
  <c r="S1531" i="12"/>
  <c r="T1530" i="12"/>
  <c r="S1530" i="12"/>
  <c r="T1528" i="12"/>
  <c r="S1528" i="12"/>
  <c r="T1529" i="12"/>
  <c r="S1529" i="12"/>
  <c r="T1527" i="12"/>
  <c r="S1527" i="12"/>
  <c r="T1526" i="12"/>
  <c r="S1526" i="12"/>
  <c r="T1524" i="12"/>
  <c r="S1524" i="12"/>
  <c r="T1525" i="12"/>
  <c r="S1525" i="12"/>
  <c r="T1523" i="12"/>
  <c r="S1523" i="12"/>
  <c r="T1522" i="12"/>
  <c r="S1522" i="12"/>
  <c r="T1520" i="12"/>
  <c r="S1520" i="12"/>
  <c r="T1521" i="12"/>
  <c r="S1521" i="12"/>
  <c r="T1519" i="12"/>
  <c r="S1519" i="12"/>
  <c r="T1517" i="12"/>
  <c r="S1517" i="12"/>
  <c r="T1518" i="12"/>
  <c r="S1518" i="12"/>
  <c r="T1516" i="12"/>
  <c r="S1516" i="12"/>
  <c r="T1514" i="12"/>
  <c r="S1514" i="12"/>
  <c r="T1515" i="12"/>
  <c r="S1515" i="12"/>
  <c r="T1513" i="12"/>
  <c r="S1513" i="12"/>
  <c r="T1512" i="12"/>
  <c r="S1512" i="12"/>
  <c r="T1511" i="12"/>
  <c r="S1511" i="12"/>
  <c r="T1510" i="12"/>
  <c r="S1510" i="12"/>
  <c r="T1509" i="12"/>
  <c r="S1509" i="12"/>
  <c r="T1508" i="12"/>
  <c r="S1508" i="12"/>
  <c r="T1507" i="12"/>
  <c r="S1507" i="12"/>
  <c r="T1506" i="12"/>
  <c r="S1506" i="12"/>
  <c r="T1505" i="12"/>
  <c r="S1505" i="12"/>
  <c r="T1504" i="12"/>
  <c r="S1504" i="12"/>
  <c r="T1503" i="12"/>
  <c r="S1503" i="12"/>
  <c r="T1502" i="12"/>
  <c r="S1502" i="12"/>
  <c r="T1499" i="12"/>
  <c r="S1499" i="12"/>
  <c r="T1501" i="12"/>
  <c r="S1501" i="12"/>
  <c r="T1500" i="12"/>
  <c r="S1500" i="12"/>
  <c r="T1498" i="12"/>
  <c r="S1498" i="12"/>
  <c r="T1497" i="12"/>
  <c r="S1497" i="12"/>
  <c r="T1496" i="12"/>
  <c r="S1496" i="12"/>
  <c r="T1495" i="12"/>
  <c r="S1495" i="12"/>
  <c r="T1494" i="12"/>
  <c r="S1494" i="12"/>
  <c r="T1493" i="12"/>
  <c r="S1493" i="12"/>
  <c r="T1492" i="12"/>
  <c r="S1492" i="12"/>
  <c r="T1491" i="12"/>
  <c r="S1491" i="12"/>
  <c r="T1490" i="12"/>
  <c r="S1490" i="12"/>
  <c r="T1489" i="12"/>
  <c r="S1489" i="12"/>
  <c r="T1488" i="12"/>
  <c r="S1488" i="12"/>
  <c r="T1487" i="12"/>
  <c r="S1487" i="12"/>
  <c r="T1486" i="12"/>
  <c r="S1486" i="12"/>
  <c r="T1485" i="12"/>
  <c r="S1485" i="12"/>
  <c r="T1484" i="12"/>
  <c r="S1484" i="12"/>
  <c r="T1483" i="12"/>
  <c r="S1483" i="12"/>
  <c r="T1482" i="12"/>
  <c r="S1482" i="12"/>
  <c r="T1481" i="12"/>
  <c r="S1481" i="12"/>
  <c r="T1480" i="12"/>
  <c r="S1480" i="12"/>
  <c r="T1479" i="12"/>
  <c r="S1479" i="12"/>
  <c r="T1478" i="12"/>
  <c r="S1478" i="12"/>
  <c r="T1477" i="12"/>
  <c r="S1477" i="12"/>
  <c r="T1476" i="12"/>
  <c r="S1476" i="12"/>
  <c r="T1475" i="12"/>
  <c r="S1475" i="12"/>
  <c r="T1474" i="12"/>
  <c r="S1474" i="12"/>
  <c r="T1473" i="12"/>
  <c r="S1473" i="12"/>
  <c r="T1472" i="12"/>
  <c r="S1472" i="12"/>
  <c r="T1471" i="12"/>
  <c r="S1471" i="12"/>
  <c r="T1470" i="12"/>
  <c r="S1470" i="12"/>
  <c r="T1469" i="12"/>
  <c r="S1469" i="12"/>
  <c r="T1468" i="12"/>
  <c r="S1468" i="12"/>
  <c r="T1467" i="12"/>
  <c r="S1467" i="12"/>
  <c r="T1466" i="12"/>
  <c r="S1466" i="12"/>
  <c r="T1465" i="12"/>
  <c r="S1465" i="12"/>
  <c r="T1464" i="12"/>
  <c r="S1464" i="12"/>
  <c r="T1463" i="12"/>
  <c r="S1463" i="12"/>
  <c r="T1462" i="12"/>
  <c r="S1462" i="12"/>
  <c r="T1461" i="12"/>
  <c r="S1461" i="12"/>
  <c r="T1460" i="12"/>
  <c r="S1460" i="12"/>
  <c r="T1459" i="12"/>
  <c r="S1459" i="12"/>
  <c r="T1458" i="12"/>
  <c r="S1458" i="12"/>
  <c r="T1457" i="12"/>
  <c r="S1457" i="12"/>
  <c r="T1456" i="12"/>
  <c r="S1456" i="12"/>
  <c r="T1455" i="12"/>
  <c r="S1455" i="12"/>
  <c r="T1454" i="12"/>
  <c r="S1454" i="12"/>
  <c r="T1453" i="12"/>
  <c r="S1453" i="12"/>
  <c r="T1452" i="12"/>
  <c r="S1452" i="12"/>
  <c r="T1451" i="12"/>
  <c r="S1451" i="12"/>
  <c r="T1450" i="12"/>
  <c r="S1450" i="12"/>
  <c r="T1449" i="12"/>
  <c r="S1449" i="12"/>
  <c r="T1448" i="12"/>
  <c r="S1448" i="12"/>
  <c r="T1447" i="12"/>
  <c r="S1447" i="12"/>
  <c r="T1446" i="12"/>
  <c r="S1446" i="12"/>
  <c r="T1445" i="12"/>
  <c r="S1445" i="12"/>
  <c r="T1444" i="12"/>
  <c r="S1444" i="12"/>
  <c r="T1443" i="12"/>
  <c r="S1443" i="12"/>
  <c r="T1442" i="12"/>
  <c r="S1442" i="12"/>
  <c r="T1441" i="12"/>
  <c r="S1441" i="12"/>
  <c r="T1440" i="12"/>
  <c r="S1440" i="12"/>
  <c r="T1439" i="12"/>
  <c r="S1439" i="12"/>
  <c r="T1438" i="12"/>
  <c r="S1438" i="12"/>
  <c r="T1437" i="12"/>
  <c r="S1437" i="12"/>
  <c r="T1436" i="12"/>
  <c r="S1436" i="12"/>
  <c r="T1435" i="12"/>
  <c r="S1435" i="12"/>
  <c r="T1434" i="12"/>
  <c r="S1434" i="12"/>
  <c r="T1433" i="12"/>
  <c r="S1433" i="12"/>
  <c r="T1432" i="12"/>
  <c r="S1432" i="12"/>
  <c r="T1431" i="12"/>
  <c r="S1431" i="12"/>
  <c r="T1430" i="12"/>
  <c r="S1430" i="12"/>
  <c r="T1429" i="12"/>
  <c r="S1429" i="12"/>
  <c r="T1428" i="12"/>
  <c r="S1428" i="12"/>
  <c r="T1427" i="12"/>
  <c r="S1427" i="12"/>
  <c r="T1426" i="12"/>
  <c r="S1426" i="12"/>
  <c r="T1425" i="12"/>
  <c r="S1425" i="12"/>
  <c r="T1424" i="12"/>
  <c r="S1424" i="12"/>
  <c r="T1423" i="12"/>
  <c r="S1423" i="12"/>
  <c r="T1422" i="12"/>
  <c r="S1422" i="12"/>
  <c r="T1421" i="12"/>
  <c r="S1421" i="12"/>
  <c r="T1420" i="12"/>
  <c r="S1420" i="12"/>
  <c r="T1419" i="12"/>
  <c r="S1419" i="12"/>
  <c r="T1418" i="12"/>
  <c r="S1418" i="12"/>
  <c r="T1417" i="12"/>
  <c r="S1417" i="12"/>
  <c r="T1416" i="12"/>
  <c r="S1416" i="12"/>
  <c r="T1415" i="12"/>
  <c r="S1415" i="12"/>
  <c r="T1414" i="12"/>
  <c r="S1414" i="12"/>
  <c r="T1413" i="12"/>
  <c r="S1413" i="12"/>
  <c r="T1412" i="12"/>
  <c r="S1412" i="12"/>
  <c r="T1411" i="12"/>
  <c r="S1411" i="12"/>
  <c r="T1410" i="12"/>
  <c r="S1410" i="12"/>
  <c r="T1409" i="12"/>
  <c r="S1409" i="12"/>
  <c r="T1408" i="12"/>
  <c r="S1408" i="12"/>
  <c r="T1407" i="12"/>
  <c r="S1407" i="12"/>
  <c r="T1406" i="12"/>
  <c r="S1406" i="12"/>
  <c r="T1405" i="12"/>
  <c r="S1405" i="12"/>
  <c r="T1404" i="12"/>
  <c r="S1404" i="12"/>
  <c r="T1403" i="12"/>
  <c r="S1403" i="12"/>
  <c r="T1402" i="12"/>
  <c r="S1402" i="12"/>
  <c r="T1401" i="12"/>
  <c r="S1401" i="12"/>
  <c r="T1400" i="12"/>
  <c r="S1400" i="12"/>
  <c r="T1399" i="12"/>
  <c r="S1399" i="12"/>
  <c r="T1398" i="12"/>
  <c r="S1398" i="12"/>
  <c r="T1397" i="12"/>
  <c r="S1397" i="12"/>
  <c r="T1396" i="12"/>
  <c r="S1396" i="12"/>
  <c r="T1395" i="12"/>
  <c r="S1395" i="12"/>
  <c r="T1394" i="12"/>
  <c r="S1394" i="12"/>
  <c r="T1393" i="12"/>
  <c r="S1393" i="12"/>
  <c r="T1392" i="12"/>
  <c r="S1392" i="12"/>
  <c r="T1391" i="12"/>
  <c r="S1391" i="12"/>
  <c r="T1390" i="12"/>
  <c r="S1390" i="12"/>
  <c r="T1389" i="12"/>
  <c r="S1389" i="12"/>
  <c r="T1388" i="12"/>
  <c r="S1388" i="12"/>
  <c r="T1387" i="12"/>
  <c r="S1387" i="12"/>
  <c r="T1386" i="12"/>
  <c r="S1386" i="12"/>
  <c r="T1385" i="12"/>
  <c r="S1385" i="12"/>
  <c r="T1384" i="12"/>
  <c r="S1384" i="12"/>
  <c r="T1383" i="12"/>
  <c r="S1383" i="12"/>
  <c r="T1382" i="12"/>
  <c r="S1382" i="12"/>
  <c r="T1381" i="12"/>
  <c r="S1381" i="12"/>
  <c r="T1380" i="12"/>
  <c r="S1380" i="12"/>
  <c r="T1379" i="12"/>
  <c r="S1379" i="12"/>
  <c r="T1378" i="12"/>
  <c r="S1378" i="12"/>
  <c r="T1377" i="12"/>
  <c r="S1377" i="12"/>
  <c r="T1376" i="12"/>
  <c r="S1376" i="12"/>
  <c r="T1374" i="12"/>
  <c r="S1374" i="12"/>
  <c r="T1375" i="12"/>
  <c r="S1375" i="12"/>
  <c r="T1373" i="12"/>
  <c r="S1373" i="12"/>
  <c r="T1372" i="12"/>
  <c r="S1372" i="12"/>
  <c r="T1371" i="12"/>
  <c r="S1371" i="12"/>
  <c r="T1370" i="12"/>
  <c r="S1370" i="12"/>
  <c r="T1369" i="12"/>
  <c r="S1369" i="12"/>
  <c r="T1368" i="12"/>
  <c r="S1368" i="12"/>
  <c r="T1367" i="12"/>
  <c r="S1367" i="12"/>
  <c r="T1366" i="12"/>
  <c r="S1366" i="12"/>
  <c r="T1365" i="12"/>
  <c r="S1365" i="12"/>
  <c r="T1364" i="12"/>
  <c r="S1364" i="12"/>
  <c r="T1363" i="12"/>
  <c r="S1363" i="12"/>
  <c r="T1362" i="12"/>
  <c r="S1362" i="12"/>
  <c r="T1361" i="12"/>
  <c r="S1361" i="12"/>
  <c r="T1360" i="12"/>
  <c r="S1360" i="12"/>
  <c r="T1359" i="12"/>
  <c r="S1359" i="12"/>
  <c r="T1358" i="12"/>
  <c r="S1358" i="12"/>
  <c r="T1352" i="12"/>
  <c r="S1352" i="12"/>
  <c r="T1351" i="12"/>
  <c r="S1351" i="12"/>
  <c r="T1350" i="12"/>
  <c r="S1350" i="12"/>
  <c r="T1349" i="12"/>
  <c r="S1349" i="12"/>
  <c r="T1348" i="12"/>
  <c r="S1348" i="12"/>
  <c r="T1347" i="12"/>
  <c r="S1347" i="12"/>
  <c r="T1346" i="12"/>
  <c r="S1346" i="12"/>
  <c r="T1345" i="12"/>
  <c r="S1345" i="12"/>
  <c r="T1344" i="12"/>
  <c r="S1344" i="12"/>
  <c r="T1343" i="12"/>
  <c r="S1343" i="12"/>
  <c r="T1342" i="12"/>
  <c r="S1342" i="12"/>
  <c r="T1341" i="12"/>
  <c r="S1341" i="12"/>
  <c r="T1340" i="12"/>
  <c r="S1340" i="12"/>
  <c r="T1339" i="12"/>
  <c r="S1339" i="12"/>
  <c r="T1338" i="12"/>
  <c r="S1338" i="12"/>
  <c r="T1337" i="12"/>
  <c r="S1337" i="12"/>
  <c r="T1336" i="12"/>
  <c r="S1336" i="12"/>
  <c r="T1335" i="12"/>
  <c r="S1335" i="12"/>
  <c r="T1334" i="12"/>
  <c r="S1334" i="12"/>
  <c r="T1333" i="12"/>
  <c r="S1333" i="12"/>
  <c r="T1332" i="12"/>
  <c r="S1332" i="12"/>
  <c r="T1331" i="12"/>
  <c r="S1331" i="12"/>
  <c r="T1330" i="12"/>
  <c r="S1330" i="12"/>
  <c r="T1329" i="12"/>
  <c r="S1329" i="12"/>
  <c r="T1328" i="12"/>
  <c r="S1328" i="12"/>
  <c r="T1327" i="12"/>
  <c r="S1327" i="12"/>
  <c r="T1326" i="12"/>
  <c r="S1326" i="12"/>
  <c r="T1325" i="12"/>
  <c r="S1325" i="12"/>
  <c r="T1324" i="12"/>
  <c r="S1324" i="12"/>
  <c r="T1323" i="12"/>
  <c r="S1323" i="12"/>
  <c r="T1322" i="12"/>
  <c r="S1322" i="12"/>
  <c r="T1321" i="12"/>
  <c r="S1321" i="12"/>
  <c r="T1320" i="12"/>
  <c r="S1320" i="12"/>
  <c r="T1319" i="12"/>
  <c r="S1319" i="12"/>
  <c r="T1318" i="12"/>
  <c r="S1318" i="12"/>
  <c r="T1317" i="12"/>
  <c r="S1317" i="12"/>
  <c r="T1316" i="12"/>
  <c r="S1316" i="12"/>
  <c r="T1315" i="12"/>
  <c r="S1315" i="12"/>
  <c r="T1314" i="12"/>
  <c r="S1314" i="12"/>
  <c r="T1313" i="12"/>
  <c r="S1313" i="12"/>
  <c r="T1312" i="12"/>
  <c r="S1312" i="12"/>
  <c r="T1311" i="12"/>
  <c r="S1311" i="12"/>
  <c r="T1310" i="12"/>
  <c r="S1310" i="12"/>
  <c r="T1309" i="12"/>
  <c r="S1309" i="12"/>
  <c r="T1308" i="12"/>
  <c r="S1308" i="12"/>
  <c r="T1307" i="12"/>
  <c r="S1307" i="12"/>
  <c r="T1306" i="12"/>
  <c r="S1306" i="12"/>
  <c r="T1305" i="12"/>
  <c r="S1305" i="12"/>
  <c r="T1304" i="12"/>
  <c r="S1304" i="12"/>
  <c r="T1303" i="12"/>
  <c r="S1303" i="12"/>
  <c r="T1302" i="12"/>
  <c r="S1302" i="12"/>
  <c r="T1301" i="12"/>
  <c r="S1301" i="12"/>
  <c r="T1300" i="12"/>
  <c r="S1300" i="12"/>
  <c r="T1214" i="12"/>
  <c r="S1214" i="12"/>
  <c r="T1213" i="12"/>
  <c r="S1213" i="12"/>
  <c r="T1212" i="12"/>
  <c r="S1212" i="12"/>
  <c r="T1211" i="12"/>
  <c r="S1211" i="12"/>
  <c r="T1210" i="12"/>
  <c r="S1210" i="12"/>
  <c r="T1209" i="12"/>
  <c r="S1209" i="12"/>
  <c r="T1208" i="12"/>
  <c r="S1208" i="12"/>
  <c r="T1207" i="12"/>
  <c r="S1207" i="12"/>
  <c r="T1206" i="12"/>
  <c r="S1206" i="12"/>
  <c r="T1205" i="12"/>
  <c r="S1205" i="12"/>
  <c r="T1204" i="12"/>
  <c r="S1204" i="12"/>
  <c r="T1203" i="12"/>
  <c r="S1203" i="12"/>
  <c r="T1202" i="12"/>
  <c r="S1202" i="12"/>
  <c r="T1201" i="12"/>
  <c r="S1201" i="12"/>
  <c r="T1200" i="12"/>
  <c r="S1200" i="12"/>
  <c r="T1199" i="12"/>
  <c r="S1199" i="12"/>
  <c r="T1198" i="12"/>
  <c r="S1198" i="12"/>
  <c r="T1197" i="12"/>
  <c r="S1197" i="12"/>
  <c r="T1195" i="12"/>
  <c r="S1195" i="12"/>
  <c r="T1194" i="12"/>
  <c r="S1194" i="12"/>
  <c r="T1193" i="12"/>
  <c r="S1193" i="12"/>
  <c r="T1192" i="12"/>
  <c r="S1192" i="12"/>
  <c r="T1191" i="12"/>
  <c r="S1191" i="12"/>
  <c r="T1190" i="12"/>
  <c r="S1190" i="12"/>
  <c r="T1189" i="12"/>
  <c r="S1189" i="12"/>
  <c r="T1188" i="12"/>
  <c r="S1188" i="12"/>
  <c r="T1187" i="12"/>
  <c r="S1187" i="12"/>
  <c r="T1186" i="12"/>
  <c r="S1186" i="12"/>
  <c r="T1185" i="12"/>
  <c r="S1185" i="12"/>
  <c r="T1184" i="12"/>
  <c r="S1184" i="12"/>
  <c r="T1183" i="12"/>
  <c r="S1183" i="12"/>
  <c r="T1182" i="12"/>
  <c r="S1182" i="12"/>
  <c r="T1181" i="12"/>
  <c r="S1181" i="12"/>
  <c r="T1180" i="12"/>
  <c r="S1180" i="12"/>
  <c r="T1179" i="12"/>
  <c r="S1179" i="12"/>
  <c r="T1178" i="12"/>
  <c r="S1178" i="12"/>
  <c r="T1177" i="12"/>
  <c r="S1177" i="12"/>
  <c r="T1176" i="12"/>
  <c r="S1176" i="12"/>
  <c r="T1175" i="12"/>
  <c r="S1175" i="12"/>
  <c r="T1174" i="12"/>
  <c r="S1174" i="12"/>
  <c r="T1173" i="12"/>
  <c r="S1173" i="12"/>
  <c r="T1172" i="12"/>
  <c r="S1172" i="12"/>
  <c r="T1171" i="12"/>
  <c r="S1171" i="12"/>
  <c r="T1170" i="12"/>
  <c r="S1170" i="12"/>
  <c r="T1169" i="12"/>
  <c r="S1169" i="12"/>
  <c r="T1168" i="12"/>
  <c r="S1168" i="12"/>
  <c r="T1167" i="12"/>
  <c r="S1167" i="12"/>
  <c r="T1166" i="12"/>
  <c r="S1166" i="12"/>
  <c r="T1165" i="12"/>
  <c r="S1165" i="12"/>
  <c r="T1164" i="12"/>
  <c r="S1164" i="12"/>
  <c r="T1163" i="12"/>
  <c r="S1163" i="12"/>
  <c r="T1162" i="12"/>
  <c r="S1162" i="12"/>
  <c r="T1134" i="12"/>
  <c r="S1134" i="12"/>
  <c r="T1133" i="12"/>
  <c r="S1133" i="12"/>
  <c r="T1132" i="12"/>
  <c r="S1132" i="12"/>
  <c r="T1131" i="12"/>
  <c r="S1131" i="12"/>
  <c r="T1130" i="12"/>
  <c r="S1130" i="12"/>
  <c r="T1129" i="12"/>
  <c r="S1129" i="12"/>
  <c r="T1128" i="12"/>
  <c r="S1128" i="12"/>
  <c r="T1127" i="12"/>
  <c r="S1127" i="12"/>
  <c r="T1126" i="12"/>
  <c r="S1126" i="12"/>
  <c r="T1125" i="12"/>
  <c r="S1125" i="12"/>
  <c r="T1124" i="12"/>
  <c r="S1124" i="12"/>
  <c r="T1123" i="12"/>
  <c r="S1123" i="12"/>
  <c r="T1122" i="12"/>
  <c r="S1122" i="12"/>
  <c r="T1121" i="12"/>
  <c r="S1121" i="12"/>
  <c r="T1119" i="12"/>
  <c r="S1119" i="12"/>
  <c r="T1120" i="12"/>
  <c r="S1120" i="12"/>
  <c r="T1117" i="12"/>
  <c r="S1117" i="12"/>
  <c r="T1118" i="12"/>
  <c r="S1118" i="12"/>
  <c r="T1116" i="12"/>
  <c r="S1116" i="12"/>
  <c r="T1114" i="12"/>
  <c r="S1114" i="12"/>
  <c r="T1115" i="12"/>
  <c r="S1115" i="12"/>
  <c r="T1112" i="12"/>
  <c r="S1112" i="12"/>
  <c r="T1113" i="12"/>
  <c r="S1113" i="12"/>
  <c r="T1111" i="12"/>
  <c r="S1111" i="12"/>
  <c r="T1110" i="12"/>
  <c r="S1110" i="12"/>
  <c r="T1109" i="12"/>
  <c r="S1109" i="12"/>
  <c r="T1108" i="12"/>
  <c r="S1108" i="12"/>
  <c r="T1107" i="12"/>
  <c r="S1107" i="12"/>
  <c r="T1092" i="12"/>
  <c r="S1092" i="12"/>
  <c r="T1091" i="12"/>
  <c r="S1091" i="12"/>
  <c r="T1090" i="12"/>
  <c r="S1090" i="12"/>
  <c r="T1089" i="12"/>
  <c r="S1089" i="12"/>
  <c r="T1088" i="12"/>
  <c r="S1088" i="12"/>
  <c r="T1087" i="12"/>
  <c r="S1087" i="12"/>
  <c r="T1086" i="12"/>
  <c r="S1086" i="12"/>
  <c r="T1069" i="12"/>
  <c r="S1069" i="12"/>
  <c r="T1033" i="12"/>
  <c r="S1033" i="12"/>
  <c r="T1032" i="12"/>
  <c r="S1032" i="12"/>
  <c r="T1031" i="12"/>
  <c r="S1031" i="12"/>
  <c r="T1030" i="12"/>
  <c r="S1030" i="12"/>
  <c r="T1029" i="12"/>
  <c r="S1029" i="12"/>
  <c r="T1299" i="12"/>
  <c r="S1299" i="12"/>
  <c r="T1298" i="12"/>
  <c r="S1298" i="12"/>
  <c r="T1297" i="12"/>
  <c r="S1297" i="12"/>
  <c r="T1296" i="12"/>
  <c r="S1296" i="12"/>
  <c r="T1295" i="12"/>
  <c r="S1295" i="12"/>
  <c r="T1294" i="12"/>
  <c r="S1294" i="12"/>
  <c r="T1293" i="12"/>
  <c r="S1293" i="12"/>
  <c r="T1292" i="12"/>
  <c r="S1292" i="12"/>
  <c r="T1291" i="12"/>
  <c r="S1291" i="12"/>
  <c r="T1290" i="12"/>
  <c r="S1290" i="12"/>
  <c r="T1289" i="12"/>
  <c r="S1289" i="12"/>
  <c r="T1288" i="12"/>
  <c r="S1288" i="12"/>
  <c r="T1287" i="12"/>
  <c r="S1287" i="12"/>
  <c r="T1286" i="12"/>
  <c r="S1286" i="12"/>
  <c r="T1285" i="12"/>
  <c r="S1285" i="12"/>
  <c r="T1284" i="12"/>
  <c r="S1284" i="12"/>
  <c r="T1283" i="12"/>
  <c r="S1283" i="12"/>
  <c r="T1282" i="12"/>
  <c r="S1282" i="12"/>
  <c r="T1281" i="12"/>
  <c r="S1281" i="12"/>
  <c r="T1280" i="12"/>
  <c r="S1280" i="12"/>
  <c r="T1279" i="12"/>
  <c r="S1279" i="12"/>
  <c r="T1278" i="12"/>
  <c r="S1278" i="12"/>
  <c r="T1277" i="12"/>
  <c r="S1277" i="12"/>
  <c r="T1276" i="12"/>
  <c r="S1276" i="12"/>
  <c r="T1275" i="12"/>
  <c r="S1275" i="12"/>
  <c r="T1274" i="12"/>
  <c r="S1274" i="12"/>
  <c r="T1273" i="12"/>
  <c r="S1273" i="12"/>
  <c r="T1272" i="12"/>
  <c r="S1272" i="12"/>
  <c r="T1271" i="12"/>
  <c r="S1271" i="12"/>
  <c r="T1270" i="12"/>
  <c r="S1270" i="12"/>
  <c r="T1269" i="12"/>
  <c r="S1269" i="12"/>
  <c r="T1268" i="12"/>
  <c r="S1268" i="12"/>
  <c r="T1267" i="12"/>
  <c r="S1267" i="12"/>
  <c r="T1266" i="12"/>
  <c r="S1266" i="12"/>
  <c r="T1265" i="12"/>
  <c r="S1265" i="12"/>
  <c r="T1264" i="12"/>
  <c r="S1264" i="12"/>
  <c r="T1263" i="12"/>
  <c r="S1263" i="12"/>
  <c r="T1262" i="12"/>
  <c r="S1262" i="12"/>
  <c r="T1261" i="12"/>
  <c r="S1261" i="12"/>
  <c r="T1260" i="12"/>
  <c r="S1260" i="12"/>
  <c r="T1259" i="12"/>
  <c r="S1259" i="12"/>
  <c r="T1258" i="12"/>
  <c r="S1258" i="12"/>
  <c r="T1257" i="12"/>
  <c r="S1257" i="12"/>
  <c r="T1256" i="12"/>
  <c r="S1256" i="12"/>
  <c r="T1255" i="12"/>
  <c r="S1255" i="12"/>
  <c r="T1254" i="12"/>
  <c r="S1254" i="12"/>
  <c r="T1253" i="12"/>
  <c r="S1253" i="12"/>
  <c r="T1252" i="12"/>
  <c r="S1252" i="12"/>
  <c r="T1251" i="12"/>
  <c r="S1251" i="12"/>
  <c r="T1250" i="12"/>
  <c r="S1250" i="12"/>
  <c r="T1249" i="12"/>
  <c r="S1249" i="12"/>
  <c r="T1248" i="12"/>
  <c r="S1248" i="12"/>
  <c r="T1247" i="12"/>
  <c r="S1247" i="12"/>
  <c r="T1246" i="12"/>
  <c r="S1246" i="12"/>
  <c r="T1245" i="12"/>
  <c r="S1245" i="12"/>
  <c r="T1244" i="12"/>
  <c r="S1244" i="12"/>
  <c r="T1242" i="12"/>
  <c r="S1242" i="12"/>
  <c r="T1240" i="12"/>
  <c r="S1240" i="12"/>
  <c r="T1238" i="12"/>
  <c r="S1238" i="12"/>
  <c r="T1236" i="12"/>
  <c r="S1236" i="12"/>
  <c r="T1234" i="12"/>
  <c r="S1234" i="12"/>
  <c r="T1233" i="12"/>
  <c r="S1233" i="12"/>
  <c r="T1232" i="12"/>
  <c r="S1232" i="12"/>
  <c r="T1231" i="12"/>
  <c r="S1231" i="12"/>
  <c r="T1229" i="12"/>
  <c r="S1229" i="12"/>
  <c r="T1228" i="12"/>
  <c r="S1228" i="12"/>
  <c r="T1227" i="12"/>
  <c r="S1227" i="12"/>
  <c r="T1226" i="12"/>
  <c r="S1226" i="12"/>
  <c r="T1223" i="12"/>
  <c r="S1223" i="12"/>
  <c r="T1222" i="12"/>
  <c r="S1222" i="12"/>
  <c r="T1221" i="12"/>
  <c r="S1221" i="12"/>
  <c r="T1220" i="12"/>
  <c r="S1220" i="12"/>
  <c r="T1219" i="12"/>
  <c r="S1219" i="12"/>
  <c r="T1196" i="12"/>
  <c r="S1196" i="12"/>
  <c r="T1159" i="12"/>
  <c r="S1159" i="12"/>
  <c r="T1158" i="12"/>
  <c r="S1158" i="12"/>
  <c r="T1157" i="12"/>
  <c r="S1157" i="12"/>
  <c r="T1153" i="12"/>
  <c r="S1153" i="12"/>
  <c r="T1152" i="12"/>
  <c r="S1152" i="12"/>
  <c r="T1151" i="12"/>
  <c r="S1151" i="12"/>
  <c r="T1148" i="12"/>
  <c r="S1148" i="12"/>
  <c r="T1147" i="12"/>
  <c r="S1147" i="12"/>
  <c r="T1146" i="12"/>
  <c r="S1146" i="12"/>
  <c r="T1142" i="12"/>
  <c r="S1142" i="12"/>
  <c r="T1141" i="12"/>
  <c r="S1141" i="12"/>
  <c r="T1140" i="12"/>
  <c r="S1140" i="12"/>
  <c r="T1137" i="12"/>
  <c r="S1137" i="12"/>
  <c r="T1136" i="12"/>
  <c r="S1136" i="12"/>
  <c r="T1135" i="12"/>
  <c r="S1135" i="12"/>
  <c r="T1106" i="12"/>
  <c r="S1106" i="12"/>
  <c r="T1105" i="12"/>
  <c r="S1105" i="12"/>
  <c r="T1104" i="12"/>
  <c r="S1104" i="12"/>
  <c r="T1103" i="12"/>
  <c r="S1103" i="12"/>
  <c r="T1102" i="12"/>
  <c r="S1102" i="12"/>
  <c r="T1101" i="12"/>
  <c r="S1101" i="12"/>
  <c r="T1100" i="12"/>
  <c r="S1100" i="12"/>
  <c r="T1099" i="12"/>
  <c r="S1099" i="12"/>
  <c r="T1098" i="12"/>
  <c r="S1098" i="12"/>
  <c r="T1097" i="12"/>
  <c r="S1097" i="12"/>
  <c r="T1096" i="12"/>
  <c r="S1096" i="12"/>
  <c r="T1095" i="12"/>
  <c r="S1095" i="12"/>
  <c r="T1094" i="12"/>
  <c r="S1094" i="12"/>
  <c r="T1093" i="12"/>
  <c r="S1093" i="12"/>
  <c r="T1085" i="12"/>
  <c r="S1085" i="12"/>
  <c r="T1084" i="12"/>
  <c r="S1084" i="12"/>
  <c r="T1083" i="12"/>
  <c r="S1083" i="12"/>
  <c r="T1082" i="12"/>
  <c r="S1082" i="12"/>
  <c r="T1081" i="12"/>
  <c r="S1081" i="12"/>
  <c r="T1080" i="12"/>
  <c r="S1080" i="12"/>
  <c r="T1079" i="12"/>
  <c r="S1079" i="12"/>
  <c r="T1078" i="12"/>
  <c r="S1078" i="12"/>
  <c r="T1077" i="12"/>
  <c r="S1077" i="12"/>
  <c r="T1076" i="12"/>
  <c r="S1076" i="12"/>
  <c r="T1075" i="12"/>
  <c r="S1075" i="12"/>
  <c r="T1074" i="12"/>
  <c r="S1074" i="12"/>
  <c r="T1073" i="12"/>
  <c r="S1073" i="12"/>
  <c r="T1072" i="12"/>
  <c r="S1072" i="12"/>
  <c r="T1071" i="12"/>
  <c r="S1071" i="12"/>
  <c r="T1070" i="12"/>
  <c r="S1070" i="12"/>
  <c r="T1065" i="12"/>
  <c r="S1065" i="12"/>
  <c r="T1064" i="12"/>
  <c r="S1064" i="12"/>
  <c r="T1063" i="12"/>
  <c r="S1063" i="12"/>
  <c r="T1062" i="12"/>
  <c r="S1062" i="12"/>
  <c r="T1061" i="12"/>
  <c r="S1061" i="12"/>
  <c r="T1060" i="12"/>
  <c r="S1060" i="12"/>
  <c r="T1058" i="12"/>
  <c r="S1058" i="12"/>
  <c r="T1059" i="12"/>
  <c r="S1059" i="12"/>
  <c r="T1056" i="12"/>
  <c r="S1056" i="12"/>
  <c r="T1057" i="12"/>
  <c r="S1057" i="12"/>
  <c r="T1054" i="12"/>
  <c r="S1054" i="12"/>
  <c r="T1055" i="12"/>
  <c r="S1055" i="12"/>
  <c r="T1053" i="12"/>
  <c r="S1053" i="12"/>
  <c r="T1052" i="12"/>
  <c r="S1052" i="12"/>
  <c r="T1051" i="12"/>
  <c r="S1051" i="12"/>
  <c r="T1050" i="12"/>
  <c r="S1050" i="12"/>
  <c r="T1048" i="12"/>
  <c r="S1048" i="12"/>
  <c r="T1047" i="12"/>
  <c r="S1047" i="12"/>
  <c r="T1046" i="12"/>
  <c r="S1046" i="12"/>
  <c r="T1045" i="12"/>
  <c r="S1045" i="12"/>
  <c r="T1044" i="12"/>
  <c r="S1044" i="12"/>
  <c r="T1043" i="12"/>
  <c r="S1043" i="12"/>
  <c r="T1041" i="12"/>
  <c r="S1041" i="12"/>
  <c r="T1037" i="12"/>
  <c r="S1037" i="12"/>
  <c r="T1036" i="12"/>
  <c r="S1036" i="12"/>
  <c r="T1035" i="12"/>
  <c r="S1035" i="12"/>
  <c r="T1034" i="12"/>
  <c r="S1034" i="12"/>
  <c r="T1024" i="12"/>
  <c r="S1024" i="12"/>
  <c r="T1023" i="12"/>
  <c r="S1023" i="12"/>
  <c r="T1022" i="12"/>
  <c r="S1022" i="12"/>
  <c r="T1021" i="12"/>
  <c r="S1021" i="12"/>
  <c r="T1020" i="12"/>
  <c r="S1020" i="12"/>
  <c r="T1019" i="12"/>
  <c r="S1019" i="12"/>
  <c r="T1018" i="12"/>
  <c r="S1018" i="12"/>
  <c r="T1017" i="12"/>
  <c r="S1017" i="12"/>
  <c r="T1016" i="12"/>
  <c r="S1016" i="12"/>
  <c r="T1015" i="12"/>
  <c r="S1015" i="12"/>
  <c r="T1014" i="12"/>
  <c r="S1014" i="12"/>
  <c r="T1013" i="12"/>
  <c r="S1013" i="12"/>
  <c r="T1012" i="12"/>
  <c r="S1012" i="12"/>
  <c r="T1011" i="12"/>
  <c r="S1011" i="12"/>
  <c r="T1010" i="12"/>
  <c r="S1010" i="12"/>
  <c r="T1009" i="12"/>
  <c r="S1009" i="12"/>
  <c r="T1008" i="12"/>
  <c r="S1008" i="12"/>
  <c r="T1007" i="12"/>
  <c r="S1007" i="12"/>
  <c r="T1006" i="12"/>
  <c r="S1006" i="12"/>
  <c r="T1005" i="12"/>
  <c r="S1005" i="12"/>
  <c r="T1004" i="12"/>
  <c r="S1004" i="12"/>
  <c r="T1003" i="12"/>
  <c r="S1003" i="12"/>
  <c r="T1002" i="12"/>
  <c r="S1002" i="12"/>
  <c r="T1001" i="12"/>
  <c r="S1001" i="12"/>
  <c r="T1000" i="12"/>
  <c r="S1000" i="12"/>
  <c r="T999" i="12"/>
  <c r="S999" i="12"/>
  <c r="T998" i="12"/>
  <c r="S998" i="12"/>
  <c r="T997" i="12"/>
  <c r="S997" i="12"/>
  <c r="T996" i="12"/>
  <c r="S996" i="12"/>
  <c r="T995" i="12"/>
  <c r="S995" i="12"/>
  <c r="T994" i="12"/>
  <c r="S994" i="12"/>
  <c r="T993" i="12"/>
  <c r="S993" i="12"/>
  <c r="T992" i="12"/>
  <c r="S992" i="12"/>
  <c r="T1230" i="12"/>
  <c r="S1230" i="12"/>
  <c r="T1225" i="12"/>
  <c r="S1225" i="12"/>
  <c r="T1224" i="12"/>
  <c r="S1224" i="12"/>
  <c r="T1161" i="12"/>
  <c r="S1161" i="12"/>
  <c r="T1160" i="12"/>
  <c r="S1160" i="12"/>
  <c r="T1156" i="12"/>
  <c r="S1156" i="12"/>
  <c r="T1155" i="12"/>
  <c r="S1155" i="12"/>
  <c r="T1154" i="12"/>
  <c r="S1154" i="12"/>
  <c r="T1150" i="12"/>
  <c r="S1150" i="12"/>
  <c r="T1149" i="12"/>
  <c r="S1149" i="12"/>
  <c r="T1145" i="12"/>
  <c r="S1145" i="12"/>
  <c r="T1144" i="12"/>
  <c r="S1144" i="12"/>
  <c r="T1143" i="12"/>
  <c r="S1143" i="12"/>
  <c r="T1139" i="12"/>
  <c r="S1139" i="12"/>
  <c r="T1138" i="12"/>
  <c r="S1138" i="12"/>
  <c r="T1068" i="12"/>
  <c r="S1068" i="12"/>
  <c r="T1067" i="12"/>
  <c r="S1067" i="12"/>
  <c r="T1066" i="12"/>
  <c r="S1066" i="12"/>
  <c r="T1042" i="12"/>
  <c r="S1042" i="12"/>
  <c r="T1040" i="12"/>
  <c r="S1040" i="12"/>
  <c r="T1039" i="12"/>
  <c r="S1039" i="12"/>
  <c r="T1038" i="12"/>
  <c r="S1038" i="12"/>
  <c r="T1243" i="12"/>
  <c r="S1243" i="12"/>
  <c r="T1241" i="12"/>
  <c r="S1241" i="12"/>
  <c r="T1239" i="12"/>
  <c r="S1239" i="12"/>
  <c r="T1237" i="12"/>
  <c r="S1237" i="12"/>
  <c r="T1235" i="12"/>
  <c r="S1235" i="12"/>
  <c r="T1049" i="12"/>
  <c r="S1049" i="12"/>
  <c r="T974" i="12"/>
  <c r="S974" i="12"/>
  <c r="S991" i="12"/>
  <c r="T987" i="12"/>
  <c r="S987" i="12"/>
  <c r="T986" i="12"/>
  <c r="S986" i="12"/>
  <c r="T985" i="12"/>
  <c r="S985" i="12"/>
  <c r="T984" i="12"/>
  <c r="S984" i="12"/>
  <c r="T983" i="12"/>
  <c r="S983" i="12"/>
  <c r="T982" i="12"/>
  <c r="S982" i="12"/>
  <c r="T981" i="12"/>
  <c r="S981" i="12"/>
  <c r="T979" i="12"/>
  <c r="S979" i="12"/>
  <c r="T980" i="12"/>
  <c r="S980" i="12"/>
  <c r="T978" i="12"/>
  <c r="S978" i="12"/>
  <c r="T977" i="12"/>
  <c r="S977" i="12"/>
  <c r="T976" i="12"/>
  <c r="S976" i="12"/>
  <c r="T975" i="12"/>
  <c r="S975" i="12"/>
  <c r="T988" i="12"/>
  <c r="S988" i="12"/>
  <c r="T973" i="12"/>
  <c r="S973" i="12"/>
  <c r="T970" i="12"/>
  <c r="S970" i="12"/>
  <c r="T969" i="12"/>
  <c r="S969" i="12"/>
  <c r="T968" i="12"/>
  <c r="S968" i="12"/>
  <c r="T967" i="12"/>
  <c r="S967" i="12"/>
  <c r="T966" i="12"/>
  <c r="S966" i="12"/>
  <c r="T965" i="12"/>
  <c r="S965" i="12"/>
  <c r="T964" i="12"/>
  <c r="S964" i="12"/>
  <c r="T963" i="12"/>
  <c r="S963" i="12"/>
  <c r="T962" i="12"/>
  <c r="S962" i="12"/>
  <c r="T961" i="12"/>
  <c r="S961" i="12"/>
  <c r="T960" i="12"/>
  <c r="S960" i="12"/>
  <c r="T956" i="12"/>
  <c r="S956" i="12"/>
  <c r="T955" i="12"/>
  <c r="S955" i="12"/>
  <c r="T954" i="12"/>
  <c r="S954" i="12"/>
  <c r="T953" i="12"/>
  <c r="S953" i="12"/>
  <c r="T952" i="12"/>
  <c r="S952" i="12"/>
  <c r="T951" i="12"/>
  <c r="S951" i="12"/>
  <c r="T950" i="12"/>
  <c r="S950" i="12"/>
  <c r="T949" i="12"/>
  <c r="S949" i="12"/>
  <c r="T948" i="12"/>
  <c r="S948" i="12"/>
  <c r="T947" i="12"/>
  <c r="S947" i="12"/>
  <c r="T946" i="12"/>
  <c r="S946" i="12"/>
  <c r="T945" i="12"/>
  <c r="S945" i="12"/>
  <c r="T944" i="12"/>
  <c r="S944" i="12"/>
  <c r="T943" i="12"/>
  <c r="S943" i="12"/>
  <c r="T942" i="12"/>
  <c r="S942" i="12"/>
  <c r="T941" i="12"/>
  <c r="S941" i="12"/>
  <c r="T940" i="12"/>
  <c r="S940" i="12"/>
  <c r="T990" i="12"/>
  <c r="S990" i="12"/>
  <c r="T989" i="12"/>
  <c r="S989" i="12"/>
  <c r="T939" i="12"/>
  <c r="S939" i="12"/>
  <c r="T938" i="12"/>
  <c r="S938" i="12"/>
  <c r="T937" i="12"/>
  <c r="S937" i="12"/>
  <c r="T936" i="12"/>
  <c r="S936" i="12"/>
  <c r="T935" i="12"/>
  <c r="S935" i="12"/>
  <c r="T934" i="12"/>
  <c r="S934" i="12"/>
  <c r="T933" i="12"/>
  <c r="S933" i="12"/>
  <c r="T932" i="12"/>
  <c r="S932" i="12"/>
  <c r="T931" i="12"/>
  <c r="S931" i="12"/>
  <c r="T930" i="12"/>
  <c r="S930" i="12"/>
  <c r="T928" i="12"/>
  <c r="S928" i="12"/>
  <c r="T929" i="12"/>
  <c r="S929" i="12"/>
  <c r="T927" i="12"/>
  <c r="S927" i="12"/>
  <c r="T959" i="12"/>
  <c r="S959" i="12"/>
  <c r="T957" i="12"/>
  <c r="S957" i="12"/>
  <c r="T958" i="12"/>
  <c r="S958" i="12"/>
  <c r="T925" i="12"/>
  <c r="S925" i="12"/>
  <c r="T926" i="12"/>
  <c r="S926" i="12"/>
  <c r="T923" i="12"/>
  <c r="S923" i="12"/>
  <c r="T924" i="12"/>
  <c r="S924" i="12"/>
  <c r="T922" i="12"/>
  <c r="S922" i="12"/>
  <c r="T921" i="12"/>
  <c r="S921" i="12"/>
  <c r="T920" i="12"/>
  <c r="S920" i="12"/>
  <c r="T919" i="12"/>
  <c r="S919" i="12"/>
  <c r="T918" i="12"/>
  <c r="S918" i="12"/>
  <c r="T917" i="12"/>
  <c r="S917" i="12"/>
  <c r="T916" i="12"/>
  <c r="S916" i="12"/>
  <c r="T915" i="12"/>
  <c r="L915" i="12"/>
  <c r="S915" i="12" s="1"/>
  <c r="T914" i="12"/>
  <c r="S914" i="12"/>
  <c r="T913" i="12"/>
  <c r="S913" i="12"/>
  <c r="T912" i="12"/>
  <c r="S912" i="12"/>
  <c r="T911" i="12"/>
  <c r="S911" i="12"/>
  <c r="T910" i="12"/>
  <c r="S910" i="12"/>
  <c r="T909" i="12"/>
  <c r="S909" i="12"/>
  <c r="T908" i="12"/>
  <c r="S908" i="12"/>
  <c r="T907" i="12"/>
  <c r="S907" i="12"/>
  <c r="T906" i="12"/>
  <c r="S906" i="12"/>
  <c r="T905" i="12"/>
  <c r="S905" i="12"/>
  <c r="T904" i="12"/>
  <c r="S904" i="12"/>
  <c r="T903" i="12"/>
  <c r="S903" i="12"/>
  <c r="T902" i="12"/>
  <c r="S902" i="12"/>
  <c r="T901" i="12"/>
  <c r="S901" i="12"/>
  <c r="T900" i="12"/>
  <c r="S900" i="12"/>
  <c r="T899" i="12"/>
  <c r="S899" i="12"/>
  <c r="T898" i="12"/>
  <c r="S898" i="12"/>
  <c r="T897" i="12"/>
  <c r="S897" i="12"/>
  <c r="T896" i="12"/>
  <c r="S896" i="12"/>
  <c r="T895" i="12"/>
  <c r="S895" i="12"/>
  <c r="T894" i="12"/>
  <c r="S894" i="12"/>
  <c r="T893" i="12"/>
  <c r="S893" i="12"/>
  <c r="T892" i="12"/>
  <c r="S892" i="12"/>
  <c r="T891" i="12"/>
  <c r="S891" i="12"/>
  <c r="T890" i="12"/>
  <c r="S890" i="12"/>
  <c r="T889" i="12"/>
  <c r="S889" i="12"/>
  <c r="T888" i="12"/>
  <c r="S888" i="12"/>
  <c r="T887" i="12"/>
  <c r="S887" i="12"/>
  <c r="T886" i="12"/>
  <c r="S886" i="12"/>
  <c r="T885" i="12"/>
  <c r="S885" i="12"/>
  <c r="T884" i="12"/>
  <c r="S884" i="12"/>
  <c r="T883" i="12"/>
  <c r="S883" i="12"/>
  <c r="T882" i="12"/>
  <c r="S882" i="12"/>
  <c r="T881" i="12"/>
  <c r="S881" i="12"/>
  <c r="T880" i="12"/>
  <c r="S880" i="12"/>
  <c r="T879" i="12"/>
  <c r="S879" i="12"/>
  <c r="T878" i="12"/>
  <c r="S878" i="12"/>
  <c r="T877" i="12"/>
  <c r="S877" i="12"/>
  <c r="T876" i="12"/>
  <c r="S876" i="12"/>
  <c r="T875" i="12"/>
  <c r="S875" i="12"/>
  <c r="T874" i="12"/>
  <c r="S874" i="12"/>
  <c r="T873" i="12"/>
  <c r="S873" i="12"/>
  <c r="T872" i="12"/>
  <c r="S872" i="12"/>
  <c r="T871" i="12"/>
  <c r="S871" i="12"/>
  <c r="T870" i="12"/>
  <c r="S870" i="12"/>
  <c r="T869" i="12"/>
  <c r="S869" i="12"/>
  <c r="T868" i="12"/>
  <c r="S868" i="12"/>
  <c r="T867" i="12"/>
  <c r="S867" i="12"/>
  <c r="T866" i="12"/>
  <c r="S866" i="12"/>
  <c r="T865" i="12"/>
  <c r="S865" i="12"/>
  <c r="T864" i="12"/>
  <c r="S864" i="12"/>
  <c r="T863" i="12"/>
  <c r="S863" i="12"/>
  <c r="T862" i="12"/>
  <c r="S862" i="12"/>
  <c r="T861" i="12"/>
  <c r="S861" i="12"/>
  <c r="T860" i="12"/>
  <c r="S860" i="12"/>
  <c r="T859" i="12"/>
  <c r="S859" i="12"/>
  <c r="T858" i="12"/>
  <c r="S858" i="12"/>
  <c r="T857" i="12"/>
  <c r="S857" i="12"/>
  <c r="T856" i="12"/>
  <c r="S856" i="12"/>
  <c r="T855" i="12"/>
  <c r="S855" i="12"/>
  <c r="T854" i="12"/>
  <c r="S854" i="12"/>
  <c r="T853" i="12"/>
  <c r="S853" i="12"/>
  <c r="T852" i="12"/>
  <c r="S852" i="12"/>
  <c r="T851" i="12"/>
  <c r="S851" i="12"/>
  <c r="T850" i="12"/>
  <c r="S850" i="12"/>
  <c r="T849" i="12"/>
  <c r="S849" i="12"/>
  <c r="T848" i="12"/>
  <c r="S848" i="12"/>
  <c r="T847" i="12"/>
  <c r="S847" i="12"/>
  <c r="T846" i="12"/>
  <c r="S846" i="12"/>
  <c r="T845" i="12"/>
  <c r="S845" i="12"/>
  <c r="T844" i="12"/>
  <c r="S844" i="12"/>
  <c r="T843" i="12"/>
  <c r="S843" i="12"/>
  <c r="T842" i="12"/>
  <c r="S842" i="12"/>
  <c r="T841" i="12"/>
  <c r="S841" i="12"/>
  <c r="T840" i="12"/>
  <c r="S840" i="12"/>
  <c r="T839" i="12"/>
  <c r="S839" i="12"/>
  <c r="T838" i="12"/>
  <c r="S838" i="12"/>
  <c r="T837" i="12"/>
  <c r="S837" i="12"/>
  <c r="T836" i="12"/>
  <c r="S836" i="12"/>
  <c r="T835" i="12"/>
  <c r="S835" i="12"/>
  <c r="T834" i="12"/>
  <c r="S834" i="12"/>
  <c r="T787" i="12"/>
  <c r="S787" i="12"/>
  <c r="T786" i="12"/>
  <c r="S786" i="12"/>
  <c r="T785" i="12"/>
  <c r="S785" i="12"/>
  <c r="T784" i="12"/>
  <c r="S784" i="12"/>
  <c r="T832" i="12"/>
  <c r="S832" i="12"/>
  <c r="T833" i="12"/>
  <c r="S833" i="12"/>
  <c r="T830" i="12"/>
  <c r="S830" i="12"/>
  <c r="T831" i="12"/>
  <c r="S831" i="12"/>
  <c r="T829" i="12"/>
  <c r="S829" i="12"/>
  <c r="T828" i="12"/>
  <c r="S828" i="12"/>
  <c r="T827" i="12"/>
  <c r="S827" i="12"/>
  <c r="T826" i="12"/>
  <c r="S826" i="12"/>
  <c r="T825" i="12"/>
  <c r="S825" i="12"/>
  <c r="T824" i="12"/>
  <c r="S824" i="12"/>
  <c r="T823" i="12"/>
  <c r="S823" i="12"/>
  <c r="T822" i="12"/>
  <c r="S822" i="12"/>
  <c r="T821" i="12"/>
  <c r="S821" i="12"/>
  <c r="T820" i="12"/>
  <c r="S820" i="12"/>
  <c r="T819" i="12"/>
  <c r="S819" i="12"/>
  <c r="T818" i="12"/>
  <c r="S818" i="12"/>
  <c r="T817" i="12"/>
  <c r="S817" i="12"/>
  <c r="T816" i="12"/>
  <c r="S816" i="12"/>
  <c r="T815" i="12"/>
  <c r="S815" i="12"/>
  <c r="T814" i="12"/>
  <c r="S814" i="12"/>
  <c r="T813" i="12"/>
  <c r="S813" i="12"/>
  <c r="T812" i="12"/>
  <c r="S812" i="12"/>
  <c r="T811" i="12"/>
  <c r="S811" i="12"/>
  <c r="T810" i="12"/>
  <c r="S810" i="12"/>
  <c r="T809" i="12"/>
  <c r="S809" i="12"/>
  <c r="T808" i="12"/>
  <c r="S808" i="12"/>
  <c r="T807" i="12"/>
  <c r="S807" i="12"/>
  <c r="T806" i="12"/>
  <c r="S806" i="12"/>
  <c r="T805" i="12"/>
  <c r="S805" i="12"/>
  <c r="T804" i="12"/>
  <c r="S804" i="12"/>
  <c r="T803" i="12"/>
  <c r="S803" i="12"/>
  <c r="T802" i="12"/>
  <c r="S802" i="12"/>
  <c r="T801" i="12"/>
  <c r="S801" i="12"/>
  <c r="T800" i="12"/>
  <c r="S800" i="12"/>
  <c r="T799" i="12"/>
  <c r="S799" i="12"/>
  <c r="T798" i="12"/>
  <c r="S798" i="12"/>
  <c r="T797" i="12"/>
  <c r="S797" i="12"/>
  <c r="T796" i="12"/>
  <c r="S796" i="12"/>
  <c r="T795" i="12"/>
  <c r="S795" i="12"/>
  <c r="T794" i="12"/>
  <c r="S794" i="12"/>
  <c r="T793" i="12"/>
  <c r="S793" i="12"/>
  <c r="T792" i="12"/>
  <c r="S792" i="12"/>
  <c r="T791" i="12"/>
  <c r="S791" i="12"/>
  <c r="T790" i="12"/>
  <c r="S790" i="12"/>
  <c r="T789" i="12"/>
  <c r="S789" i="12"/>
  <c r="T788" i="12"/>
  <c r="S788" i="12"/>
  <c r="T783" i="12"/>
  <c r="S783" i="12"/>
  <c r="T782" i="12"/>
  <c r="S782" i="12"/>
  <c r="T781" i="12"/>
  <c r="S781" i="12"/>
  <c r="T780" i="12"/>
  <c r="S780" i="12"/>
  <c r="T779" i="12"/>
  <c r="S779" i="12"/>
  <c r="T778" i="12"/>
  <c r="S778" i="12"/>
  <c r="T777" i="12"/>
  <c r="S777" i="12"/>
  <c r="T776" i="12"/>
  <c r="S776" i="12"/>
  <c r="T775" i="12"/>
  <c r="S775" i="12"/>
  <c r="T774" i="12"/>
  <c r="S774" i="12"/>
  <c r="T773" i="12"/>
  <c r="S773" i="12"/>
  <c r="T772" i="12"/>
  <c r="S772" i="12"/>
  <c r="T771" i="12"/>
  <c r="S771" i="12"/>
  <c r="T770" i="12"/>
  <c r="S770" i="12"/>
  <c r="T769" i="12"/>
  <c r="S769" i="12"/>
  <c r="T768" i="12"/>
  <c r="S768" i="12"/>
  <c r="T767" i="12"/>
  <c r="S767" i="12"/>
  <c r="T766" i="12"/>
  <c r="S766" i="12"/>
  <c r="T765" i="12"/>
  <c r="S765" i="12"/>
  <c r="T764" i="12"/>
  <c r="S764" i="12"/>
  <c r="T763" i="12"/>
  <c r="S763" i="12"/>
  <c r="T762" i="12"/>
  <c r="S762" i="12"/>
  <c r="T761" i="12"/>
  <c r="S761" i="12"/>
  <c r="T760" i="12"/>
  <c r="S760" i="12"/>
  <c r="T759" i="12"/>
  <c r="S759" i="12"/>
  <c r="T758" i="12"/>
  <c r="S758" i="12"/>
  <c r="T757" i="12"/>
  <c r="S757" i="12"/>
  <c r="T756" i="12"/>
  <c r="S756" i="12"/>
  <c r="T755" i="12"/>
  <c r="S755" i="12"/>
  <c r="T753" i="12"/>
  <c r="S753" i="12"/>
  <c r="T752" i="12"/>
  <c r="S752" i="12"/>
  <c r="T751" i="12"/>
  <c r="S751" i="12"/>
  <c r="T750" i="12"/>
  <c r="S750" i="12"/>
  <c r="T749" i="12"/>
  <c r="S749" i="12"/>
  <c r="T748" i="12"/>
  <c r="S748" i="12"/>
  <c r="T747" i="12"/>
  <c r="S747" i="12"/>
  <c r="T746" i="12"/>
  <c r="S746" i="12"/>
  <c r="T745" i="12"/>
  <c r="S745" i="12"/>
  <c r="T744" i="12"/>
  <c r="S744" i="12"/>
  <c r="T743" i="12"/>
  <c r="S743" i="12"/>
  <c r="T742" i="12"/>
  <c r="S742" i="12"/>
  <c r="T741" i="12"/>
  <c r="S741" i="12"/>
  <c r="T740" i="12"/>
  <c r="S740" i="12"/>
  <c r="T739" i="12"/>
  <c r="S739" i="12"/>
  <c r="T738" i="12"/>
  <c r="S738" i="12"/>
  <c r="T737" i="12"/>
  <c r="S737" i="12"/>
  <c r="T736" i="12"/>
  <c r="S736" i="12"/>
  <c r="T735" i="12"/>
  <c r="S735" i="12"/>
  <c r="T734" i="12"/>
  <c r="S734" i="12"/>
  <c r="T733" i="12"/>
  <c r="S733" i="12"/>
  <c r="T732" i="12"/>
  <c r="S732" i="12"/>
  <c r="T731" i="12"/>
  <c r="S731" i="12"/>
  <c r="T730" i="12"/>
  <c r="S730" i="12"/>
  <c r="T729" i="12"/>
  <c r="S729" i="12"/>
  <c r="T728" i="12"/>
  <c r="S728" i="12"/>
  <c r="T727" i="12"/>
  <c r="S727" i="12"/>
  <c r="T726" i="12"/>
  <c r="S726" i="12"/>
  <c r="T725" i="12"/>
  <c r="S725" i="12"/>
  <c r="T724" i="12"/>
  <c r="S724" i="12"/>
  <c r="T723" i="12"/>
  <c r="S723" i="12"/>
  <c r="T722" i="12"/>
  <c r="S722" i="12"/>
  <c r="T721" i="12"/>
  <c r="S721" i="12"/>
  <c r="T720" i="12"/>
  <c r="S720" i="12"/>
  <c r="T719" i="12"/>
  <c r="S719" i="12"/>
  <c r="T718" i="12"/>
  <c r="S718" i="12"/>
  <c r="T717" i="12"/>
  <c r="S717" i="12"/>
  <c r="T716" i="12"/>
  <c r="S716" i="12"/>
  <c r="T715" i="12"/>
  <c r="S715" i="12"/>
  <c r="T714" i="12"/>
  <c r="S714" i="12"/>
  <c r="T713" i="12"/>
  <c r="S713" i="12"/>
  <c r="T712" i="12"/>
  <c r="S712" i="12"/>
  <c r="T711" i="12"/>
  <c r="S711" i="12"/>
  <c r="T710" i="12"/>
  <c r="S710" i="12"/>
  <c r="T709" i="12"/>
  <c r="S709" i="12"/>
  <c r="T708" i="12"/>
  <c r="S708" i="12"/>
  <c r="T707" i="12"/>
  <c r="S707" i="12"/>
  <c r="T706" i="12"/>
  <c r="S706" i="12"/>
  <c r="T705" i="12"/>
  <c r="S705" i="12"/>
  <c r="T700" i="12"/>
  <c r="S700" i="12"/>
  <c r="T699" i="12"/>
  <c r="S699" i="12"/>
  <c r="T698" i="12"/>
  <c r="S698" i="12"/>
  <c r="T697" i="12"/>
  <c r="S697" i="12"/>
  <c r="T696" i="12"/>
  <c r="S696" i="12"/>
  <c r="T695" i="12"/>
  <c r="S695" i="12"/>
  <c r="T694" i="12"/>
  <c r="S694" i="12"/>
  <c r="T693" i="12"/>
  <c r="S693" i="12"/>
  <c r="T692" i="12"/>
  <c r="S692" i="12"/>
  <c r="T691" i="12"/>
  <c r="S691" i="12"/>
  <c r="T690" i="12"/>
  <c r="S690" i="12"/>
  <c r="T689" i="12"/>
  <c r="S689" i="12"/>
  <c r="T688" i="12"/>
  <c r="S688" i="12"/>
  <c r="T687" i="12"/>
  <c r="S687" i="12"/>
  <c r="T686" i="12"/>
  <c r="S686" i="12"/>
  <c r="T685" i="12"/>
  <c r="S685" i="12"/>
  <c r="T684" i="12"/>
  <c r="S684" i="12"/>
  <c r="T683" i="12"/>
  <c r="S683" i="12"/>
  <c r="T682" i="12"/>
  <c r="S682" i="12"/>
  <c r="T681" i="12"/>
  <c r="S681" i="12"/>
  <c r="T680" i="12"/>
  <c r="S680" i="12"/>
  <c r="T679" i="12"/>
  <c r="S679" i="12"/>
  <c r="T678" i="12"/>
  <c r="S678" i="12"/>
  <c r="T677" i="12"/>
  <c r="S677" i="12"/>
  <c r="T676" i="12"/>
  <c r="S676" i="12"/>
  <c r="T675" i="12"/>
  <c r="S675" i="12"/>
  <c r="T674" i="12"/>
  <c r="S674" i="12"/>
  <c r="T673" i="12"/>
  <c r="S673" i="12"/>
  <c r="T672" i="12"/>
  <c r="S672" i="12"/>
  <c r="T671" i="12"/>
  <c r="S671" i="12"/>
  <c r="T670" i="12"/>
  <c r="S670" i="12"/>
  <c r="T669" i="12"/>
  <c r="S669" i="12"/>
  <c r="T668" i="12"/>
  <c r="S668" i="12"/>
  <c r="T667" i="12"/>
  <c r="S667" i="12"/>
  <c r="T666" i="12"/>
  <c r="S666" i="12"/>
  <c r="T665" i="12"/>
  <c r="S665" i="12"/>
  <c r="T664" i="12"/>
  <c r="S664" i="12"/>
  <c r="T663" i="12"/>
  <c r="S663" i="12"/>
  <c r="T662" i="12"/>
  <c r="S662" i="12"/>
  <c r="T661" i="12"/>
  <c r="S661" i="12"/>
  <c r="T660" i="12"/>
  <c r="S660" i="12"/>
  <c r="T659" i="12"/>
  <c r="S659" i="12"/>
  <c r="T658" i="12"/>
  <c r="S658" i="12"/>
  <c r="T657" i="12"/>
  <c r="S657" i="12"/>
  <c r="T656" i="12"/>
  <c r="S656" i="12"/>
  <c r="T655" i="12"/>
  <c r="S655" i="12"/>
  <c r="T654" i="12"/>
  <c r="S654" i="12"/>
  <c r="T653" i="12"/>
  <c r="S653" i="12"/>
  <c r="T652" i="12"/>
  <c r="S652" i="12"/>
  <c r="T651" i="12"/>
  <c r="S651" i="12"/>
  <c r="T650" i="12"/>
  <c r="S650" i="12"/>
  <c r="T649" i="12"/>
  <c r="S649" i="12"/>
  <c r="T648" i="12"/>
  <c r="S648" i="12"/>
  <c r="T647" i="12"/>
  <c r="S647" i="12"/>
  <c r="T646" i="12"/>
  <c r="S646" i="12"/>
  <c r="T645" i="12"/>
  <c r="S645" i="12"/>
  <c r="T644" i="12"/>
  <c r="S644" i="12"/>
  <c r="T643" i="12"/>
  <c r="S643" i="12"/>
  <c r="T641" i="12"/>
  <c r="S641" i="12"/>
  <c r="S640" i="12"/>
  <c r="T639" i="12"/>
  <c r="S639" i="12"/>
  <c r="T638" i="12"/>
  <c r="S638" i="12"/>
  <c r="T582" i="12"/>
  <c r="S582" i="12"/>
  <c r="T637" i="12"/>
  <c r="S637" i="12"/>
  <c r="T636" i="12"/>
  <c r="S636" i="12"/>
  <c r="T635" i="12"/>
  <c r="S635" i="12"/>
  <c r="T634" i="12"/>
  <c r="S634" i="12"/>
  <c r="T633" i="12"/>
  <c r="S633" i="12"/>
  <c r="T632" i="12"/>
  <c r="S632" i="12"/>
  <c r="T631" i="12"/>
  <c r="S631" i="12"/>
  <c r="T630" i="12"/>
  <c r="S630" i="12"/>
  <c r="T629" i="12"/>
  <c r="S629" i="12"/>
  <c r="T628" i="12"/>
  <c r="S628" i="12"/>
  <c r="T627" i="12"/>
  <c r="S627" i="12"/>
  <c r="T626" i="12"/>
  <c r="S626" i="12"/>
  <c r="T625" i="12"/>
  <c r="S625" i="12"/>
  <c r="T624" i="12"/>
  <c r="S624" i="12"/>
  <c r="T623" i="12"/>
  <c r="S623" i="12"/>
  <c r="T622" i="12"/>
  <c r="S622" i="12"/>
  <c r="T621" i="12"/>
  <c r="S621" i="12"/>
  <c r="T620" i="12"/>
  <c r="S620" i="12"/>
  <c r="T619" i="12"/>
  <c r="S619" i="12"/>
  <c r="T618" i="12"/>
  <c r="S618" i="12"/>
  <c r="T617" i="12"/>
  <c r="S617" i="12"/>
  <c r="T616" i="12"/>
  <c r="S616" i="12"/>
  <c r="T642" i="12"/>
  <c r="S642" i="12"/>
  <c r="T615" i="12"/>
  <c r="S615" i="12"/>
  <c r="T614" i="12"/>
  <c r="S614" i="12"/>
  <c r="T613" i="12"/>
  <c r="S613" i="12"/>
  <c r="T612" i="12"/>
  <c r="S612" i="12"/>
  <c r="T611" i="12"/>
  <c r="S611" i="12"/>
  <c r="T610" i="12"/>
  <c r="S610" i="12"/>
  <c r="T609" i="12"/>
  <c r="S609" i="12"/>
  <c r="T608" i="12"/>
  <c r="S608" i="12"/>
  <c r="T607" i="12"/>
  <c r="S607" i="12"/>
  <c r="T606" i="12"/>
  <c r="S606" i="12"/>
  <c r="T605" i="12"/>
  <c r="S605" i="12"/>
  <c r="T604" i="12"/>
  <c r="S604" i="12"/>
  <c r="T603" i="12"/>
  <c r="S603" i="12"/>
  <c r="T602" i="12"/>
  <c r="S602" i="12"/>
  <c r="T601" i="12"/>
  <c r="S601" i="12"/>
  <c r="T600" i="12"/>
  <c r="S600" i="12"/>
  <c r="T599" i="12"/>
  <c r="S599" i="12"/>
  <c r="T598" i="12"/>
  <c r="S598" i="12"/>
  <c r="T597" i="12"/>
  <c r="S597" i="12"/>
  <c r="T596" i="12"/>
  <c r="S596" i="12"/>
  <c r="T595" i="12"/>
  <c r="S595" i="12"/>
  <c r="T594" i="12"/>
  <c r="S594" i="12"/>
  <c r="T593" i="12"/>
  <c r="S593" i="12"/>
  <c r="T581" i="12"/>
  <c r="S581" i="12"/>
  <c r="T580" i="12"/>
  <c r="S580" i="12"/>
  <c r="T579" i="12"/>
  <c r="S579" i="12"/>
  <c r="T578" i="12"/>
  <c r="S578" i="12"/>
  <c r="T577" i="12"/>
  <c r="S577" i="12"/>
  <c r="T576" i="12"/>
  <c r="S576" i="12"/>
  <c r="T575" i="12"/>
  <c r="S575" i="12"/>
  <c r="T574" i="12"/>
  <c r="S574" i="12"/>
  <c r="T573" i="12"/>
  <c r="S573" i="12"/>
  <c r="T572" i="12"/>
  <c r="S572" i="12"/>
  <c r="T571" i="12"/>
  <c r="S571" i="12"/>
  <c r="T570" i="12"/>
  <c r="S570" i="12"/>
  <c r="T556" i="12"/>
  <c r="S556" i="12"/>
  <c r="T555" i="12"/>
  <c r="S555" i="12"/>
  <c r="T554" i="12"/>
  <c r="S554" i="12"/>
  <c r="T498" i="12"/>
  <c r="S498" i="12"/>
  <c r="T497" i="12"/>
  <c r="S497" i="12"/>
  <c r="T496" i="12"/>
  <c r="S496" i="12"/>
  <c r="T495" i="12"/>
  <c r="S495" i="12"/>
  <c r="T494" i="12"/>
  <c r="S494" i="12"/>
  <c r="T493" i="12"/>
  <c r="S493" i="12"/>
  <c r="T492" i="12"/>
  <c r="S492" i="12"/>
  <c r="T491" i="12"/>
  <c r="S491" i="12"/>
  <c r="T490" i="12"/>
  <c r="S490" i="12"/>
  <c r="T489" i="12"/>
  <c r="S489" i="12"/>
  <c r="T488" i="12"/>
  <c r="S488" i="12"/>
  <c r="T487" i="12"/>
  <c r="S487" i="12"/>
  <c r="T486" i="12"/>
  <c r="S486" i="12"/>
  <c r="T485" i="12"/>
  <c r="S485" i="12"/>
  <c r="T484" i="12"/>
  <c r="S484" i="12"/>
  <c r="T483" i="12"/>
  <c r="S483" i="12"/>
  <c r="T482" i="12"/>
  <c r="S482" i="12"/>
  <c r="T481" i="12"/>
  <c r="S481" i="12"/>
  <c r="T480" i="12"/>
  <c r="S480" i="12"/>
  <c r="T473" i="12"/>
  <c r="S473" i="12"/>
  <c r="T474" i="12"/>
  <c r="S474" i="12"/>
  <c r="T472" i="12"/>
  <c r="S472" i="12"/>
  <c r="T471" i="12"/>
  <c r="S471" i="12"/>
  <c r="T470" i="12"/>
  <c r="S470" i="12"/>
  <c r="T469" i="12"/>
  <c r="S469" i="12"/>
  <c r="T468" i="12"/>
  <c r="S468" i="12"/>
  <c r="T467" i="12"/>
  <c r="S467" i="12"/>
  <c r="T466" i="12"/>
  <c r="S466" i="12"/>
  <c r="T592" i="12"/>
  <c r="S592" i="12"/>
  <c r="T591" i="12"/>
  <c r="S591" i="12"/>
  <c r="T590" i="12"/>
  <c r="S590" i="12"/>
  <c r="T589" i="12"/>
  <c r="S589" i="12"/>
  <c r="T588" i="12"/>
  <c r="S588" i="12"/>
  <c r="T587" i="12"/>
  <c r="S587" i="12"/>
  <c r="T586" i="12"/>
  <c r="S586" i="12"/>
  <c r="T585" i="12"/>
  <c r="S585" i="12"/>
  <c r="T584" i="12"/>
  <c r="S584" i="12"/>
  <c r="T583" i="12"/>
  <c r="S583" i="12"/>
  <c r="T569" i="12"/>
  <c r="S569" i="12"/>
  <c r="T568" i="12"/>
  <c r="S568" i="12"/>
  <c r="T567" i="12"/>
  <c r="S567" i="12"/>
  <c r="T566" i="12"/>
  <c r="S566" i="12"/>
  <c r="T565" i="12"/>
  <c r="S565" i="12"/>
  <c r="T564" i="12"/>
  <c r="S564" i="12"/>
  <c r="T563" i="12"/>
  <c r="S563" i="12"/>
  <c r="T562" i="12"/>
  <c r="S562" i="12"/>
  <c r="T561" i="12"/>
  <c r="S561" i="12"/>
  <c r="T560" i="12"/>
  <c r="S560" i="12"/>
  <c r="T559" i="12"/>
  <c r="S559" i="12"/>
  <c r="T558" i="12"/>
  <c r="S558" i="12"/>
  <c r="T557" i="12"/>
  <c r="S557" i="12"/>
  <c r="T553" i="12"/>
  <c r="S553" i="12"/>
  <c r="T552" i="12"/>
  <c r="S552" i="12"/>
  <c r="T551" i="12"/>
  <c r="S551" i="12"/>
  <c r="T550" i="12"/>
  <c r="S550" i="12"/>
  <c r="T549" i="12"/>
  <c r="S549" i="12"/>
  <c r="T548" i="12"/>
  <c r="S548" i="12"/>
  <c r="T547" i="12"/>
  <c r="S547" i="12"/>
  <c r="T546" i="12"/>
  <c r="S546" i="12"/>
  <c r="T545" i="12"/>
  <c r="S545" i="12"/>
  <c r="T544" i="12"/>
  <c r="S544" i="12"/>
  <c r="T543" i="12"/>
  <c r="S543" i="12"/>
  <c r="T542" i="12"/>
  <c r="S542" i="12"/>
  <c r="T541" i="12"/>
  <c r="S541" i="12"/>
  <c r="T540" i="12"/>
  <c r="S540" i="12"/>
  <c r="T539" i="12"/>
  <c r="S539" i="12"/>
  <c r="T538" i="12"/>
  <c r="S538" i="12"/>
  <c r="T537" i="12"/>
  <c r="S537" i="12"/>
  <c r="T536" i="12"/>
  <c r="S536" i="12"/>
  <c r="T535" i="12"/>
  <c r="S535" i="12"/>
  <c r="S534" i="12"/>
  <c r="S533" i="12"/>
  <c r="T532" i="12"/>
  <c r="S532" i="12"/>
  <c r="T531" i="12"/>
  <c r="S531" i="12"/>
  <c r="T530" i="12"/>
  <c r="S530" i="12"/>
  <c r="T529" i="12"/>
  <c r="S529" i="12"/>
  <c r="T528" i="12"/>
  <c r="S528" i="12"/>
  <c r="T527" i="12"/>
  <c r="S527" i="12"/>
  <c r="T526" i="12"/>
  <c r="S526" i="12"/>
  <c r="T525" i="12"/>
  <c r="S525" i="12"/>
  <c r="T524" i="12"/>
  <c r="S524" i="12"/>
  <c r="T523" i="12"/>
  <c r="S523" i="12"/>
  <c r="T522" i="12"/>
  <c r="S522" i="12"/>
  <c r="T521" i="12"/>
  <c r="S521" i="12"/>
  <c r="T520" i="12"/>
  <c r="S520" i="12"/>
  <c r="T519" i="12"/>
  <c r="S519" i="12"/>
  <c r="T518" i="12"/>
  <c r="S518" i="12"/>
  <c r="T517" i="12"/>
  <c r="S517" i="12"/>
  <c r="T516" i="12"/>
  <c r="S516" i="12"/>
  <c r="T515" i="12"/>
  <c r="S515" i="12"/>
  <c r="T514" i="12"/>
  <c r="S514" i="12"/>
  <c r="T513" i="12"/>
  <c r="S513" i="12"/>
  <c r="T512" i="12"/>
  <c r="S512" i="12"/>
  <c r="T511" i="12"/>
  <c r="S511" i="12"/>
  <c r="T510" i="12"/>
  <c r="S510" i="12"/>
  <c r="T509" i="12"/>
  <c r="S509" i="12"/>
  <c r="T508" i="12"/>
  <c r="S508" i="12"/>
  <c r="T507" i="12"/>
  <c r="S507" i="12"/>
  <c r="T506" i="12"/>
  <c r="S506" i="12"/>
  <c r="T505" i="12"/>
  <c r="S505" i="12"/>
  <c r="T504" i="12"/>
  <c r="S504" i="12"/>
  <c r="T503" i="12"/>
  <c r="S503" i="12"/>
  <c r="T502" i="12"/>
  <c r="S502" i="12"/>
  <c r="T501" i="12"/>
  <c r="S501" i="12"/>
  <c r="T500" i="12"/>
  <c r="S500" i="12"/>
  <c r="T499" i="12"/>
  <c r="S499" i="12"/>
  <c r="T479" i="12"/>
  <c r="S479" i="12"/>
  <c r="T478" i="12"/>
  <c r="S478" i="12"/>
  <c r="T477" i="12"/>
  <c r="S477" i="12"/>
  <c r="T476" i="12"/>
  <c r="S476" i="12"/>
  <c r="T475" i="12"/>
  <c r="S475" i="12"/>
  <c r="T465" i="12"/>
  <c r="S465" i="12"/>
  <c r="T463" i="12"/>
  <c r="S463" i="12"/>
  <c r="T464" i="12"/>
  <c r="S464" i="12"/>
  <c r="T462" i="12"/>
  <c r="S462" i="12"/>
  <c r="T461" i="12"/>
  <c r="S461" i="12"/>
  <c r="T459" i="12"/>
  <c r="S459" i="12"/>
  <c r="T458" i="12"/>
  <c r="S458" i="12"/>
  <c r="T457" i="12"/>
  <c r="S457" i="12"/>
  <c r="T460" i="12"/>
  <c r="S460" i="12"/>
  <c r="T456" i="12"/>
  <c r="S456" i="12"/>
  <c r="T455" i="12"/>
  <c r="S455" i="12"/>
  <c r="T454" i="12"/>
  <c r="S454" i="12"/>
  <c r="T453" i="12"/>
  <c r="S453" i="12"/>
  <c r="T452" i="12"/>
  <c r="S452" i="12"/>
  <c r="T451" i="12"/>
  <c r="S451" i="12"/>
  <c r="T450" i="12"/>
  <c r="S450" i="12"/>
  <c r="T449" i="12"/>
  <c r="S449" i="12"/>
  <c r="T448" i="12"/>
  <c r="S448" i="12"/>
  <c r="T447" i="12"/>
  <c r="S447" i="12"/>
  <c r="T446" i="12"/>
  <c r="S446" i="12"/>
  <c r="T445" i="12"/>
  <c r="S445" i="12"/>
  <c r="T444" i="12"/>
  <c r="S444" i="12"/>
  <c r="T443" i="12"/>
  <c r="S443" i="12"/>
  <c r="T442" i="12"/>
  <c r="S442" i="12"/>
  <c r="T441" i="12"/>
  <c r="S441" i="12"/>
  <c r="T440" i="12"/>
  <c r="S440" i="12"/>
  <c r="T439" i="12"/>
  <c r="S439" i="12"/>
  <c r="T438" i="12"/>
  <c r="S438" i="12"/>
  <c r="T437" i="12"/>
  <c r="S437" i="12"/>
  <c r="T436" i="12"/>
  <c r="S436" i="12"/>
  <c r="T435" i="12"/>
  <c r="S435" i="12"/>
  <c r="T434" i="12"/>
  <c r="S434" i="12"/>
  <c r="T433" i="12"/>
  <c r="S433" i="12"/>
  <c r="T432" i="12"/>
  <c r="S432" i="12"/>
  <c r="T431" i="12"/>
  <c r="S431" i="12"/>
  <c r="T430" i="12"/>
  <c r="S430" i="12"/>
  <c r="T429" i="12"/>
  <c r="S429" i="12"/>
  <c r="T428" i="12"/>
  <c r="S428" i="12"/>
  <c r="T427" i="12"/>
  <c r="S427" i="12"/>
  <c r="T426" i="12"/>
  <c r="S426" i="12"/>
  <c r="T425" i="12"/>
  <c r="S425" i="12"/>
  <c r="T424" i="12"/>
  <c r="S424" i="12"/>
  <c r="T423" i="12"/>
  <c r="S423" i="12"/>
  <c r="T422" i="12"/>
  <c r="S422" i="12"/>
  <c r="T421" i="12"/>
  <c r="S421" i="12"/>
  <c r="T420" i="12"/>
  <c r="S420" i="12"/>
  <c r="T419" i="12"/>
  <c r="S419" i="12"/>
  <c r="T418" i="12"/>
  <c r="S418" i="12"/>
  <c r="T417" i="12"/>
  <c r="S417" i="12"/>
  <c r="T415" i="12"/>
  <c r="S415" i="12"/>
  <c r="T414" i="12"/>
  <c r="S414" i="12"/>
  <c r="T413" i="12"/>
  <c r="S413" i="12"/>
  <c r="T412" i="12"/>
  <c r="S412" i="12"/>
  <c r="T411" i="12"/>
  <c r="S411" i="12"/>
  <c r="T410" i="12"/>
  <c r="S410" i="12"/>
  <c r="T409" i="12"/>
  <c r="S409" i="12"/>
  <c r="T407" i="12"/>
  <c r="S407" i="12"/>
  <c r="T406" i="12"/>
  <c r="S406" i="12"/>
  <c r="T405" i="12"/>
  <c r="S405" i="12"/>
  <c r="T404" i="12"/>
  <c r="S404" i="12"/>
  <c r="T403" i="12"/>
  <c r="S403" i="12"/>
  <c r="T402" i="12"/>
  <c r="S402" i="12"/>
  <c r="T398" i="12"/>
  <c r="S398" i="12"/>
  <c r="T397" i="12"/>
  <c r="S397" i="12"/>
  <c r="T396" i="12"/>
  <c r="S396" i="12"/>
  <c r="T395" i="12"/>
  <c r="S395" i="12"/>
  <c r="T394" i="12"/>
  <c r="S394" i="12"/>
  <c r="T393" i="12"/>
  <c r="S393" i="12"/>
  <c r="T392" i="12"/>
  <c r="S392" i="12"/>
  <c r="T387" i="12"/>
  <c r="S387" i="12"/>
  <c r="T416" i="12"/>
  <c r="S416" i="12"/>
  <c r="T386" i="12"/>
  <c r="S386" i="12"/>
  <c r="T385" i="12"/>
  <c r="S385" i="12"/>
  <c r="T384" i="12"/>
  <c r="S384" i="12"/>
  <c r="T383" i="12"/>
  <c r="S383" i="12"/>
  <c r="T382" i="12"/>
  <c r="S382" i="12"/>
  <c r="T381" i="12"/>
  <c r="S381" i="12"/>
  <c r="T379" i="12"/>
  <c r="S379" i="12"/>
  <c r="T374" i="12"/>
  <c r="S374" i="12"/>
  <c r="T372" i="12"/>
  <c r="S372" i="12"/>
  <c r="T371" i="12"/>
  <c r="S371" i="12"/>
  <c r="T365" i="12"/>
  <c r="S365" i="12"/>
  <c r="T364" i="12"/>
  <c r="S364" i="12"/>
  <c r="T362" i="12"/>
  <c r="S362" i="12"/>
  <c r="T361" i="12"/>
  <c r="S361" i="12"/>
  <c r="T359" i="12"/>
  <c r="S359" i="12"/>
  <c r="T354" i="12"/>
  <c r="S354" i="12"/>
  <c r="T399" i="12"/>
  <c r="S399" i="12"/>
  <c r="T391" i="12"/>
  <c r="S391" i="12"/>
  <c r="T390" i="12"/>
  <c r="S390" i="12"/>
  <c r="T389" i="12"/>
  <c r="S389" i="12"/>
  <c r="T388" i="12"/>
  <c r="S388" i="12"/>
  <c r="T380" i="12"/>
  <c r="S380" i="12"/>
  <c r="T378" i="12"/>
  <c r="S378" i="12"/>
  <c r="T373" i="12"/>
  <c r="S373" i="12"/>
  <c r="T370" i="12"/>
  <c r="S370" i="12"/>
  <c r="T369" i="12"/>
  <c r="S369" i="12"/>
  <c r="T363" i="12"/>
  <c r="S363" i="12"/>
  <c r="T360" i="12"/>
  <c r="S360" i="12"/>
  <c r="T358" i="12"/>
  <c r="S358" i="12"/>
  <c r="T357" i="12"/>
  <c r="S357" i="12"/>
  <c r="T356" i="12"/>
  <c r="S356" i="12"/>
  <c r="T355" i="12"/>
  <c r="S355" i="12"/>
  <c r="T346" i="12"/>
  <c r="I346" i="12" s="1"/>
  <c r="J346" i="12" s="1"/>
  <c r="S346" i="12"/>
  <c r="T345" i="12"/>
  <c r="I345" i="12" s="1"/>
  <c r="J345" i="12" s="1"/>
  <c r="S345" i="12"/>
  <c r="T353" i="12"/>
  <c r="I353" i="12" s="1"/>
  <c r="J353" i="12" s="1"/>
  <c r="S353" i="12"/>
  <c r="T352" i="12"/>
  <c r="I352" i="12" s="1"/>
  <c r="J352" i="12" s="1"/>
  <c r="S352" i="12"/>
  <c r="T351" i="12"/>
  <c r="I351" i="12" s="1"/>
  <c r="S351" i="12"/>
  <c r="T350" i="12"/>
  <c r="I350" i="12" s="1"/>
  <c r="S350" i="12"/>
  <c r="T348" i="12"/>
  <c r="I348" i="12" s="1"/>
  <c r="J348" i="12" s="1"/>
  <c r="S348" i="12"/>
  <c r="T347" i="12"/>
  <c r="I347" i="12" s="1"/>
  <c r="S347" i="12"/>
  <c r="T343" i="12"/>
  <c r="S343" i="12"/>
  <c r="T342" i="12"/>
  <c r="S342" i="12"/>
  <c r="T341" i="12"/>
  <c r="S341" i="12"/>
  <c r="T336" i="12"/>
  <c r="S336" i="12"/>
  <c r="T349" i="12"/>
  <c r="S349" i="12"/>
  <c r="T340" i="12"/>
  <c r="S340" i="12"/>
  <c r="T339" i="12"/>
  <c r="S339" i="12"/>
  <c r="T338" i="12"/>
  <c r="S338" i="12"/>
  <c r="T337" i="12"/>
  <c r="S337" i="12"/>
  <c r="T335" i="12"/>
  <c r="S335" i="12"/>
  <c r="T334" i="12"/>
  <c r="S334" i="12"/>
  <c r="T333" i="12"/>
  <c r="S333" i="12"/>
  <c r="T332" i="12"/>
  <c r="S332" i="12"/>
  <c r="T331" i="12"/>
  <c r="S331" i="12"/>
  <c r="T330" i="12"/>
  <c r="S330" i="12"/>
  <c r="T329" i="12"/>
  <c r="S329" i="12"/>
  <c r="T328" i="12"/>
  <c r="S328" i="12"/>
  <c r="T327" i="12"/>
  <c r="S327" i="12"/>
  <c r="T326" i="12"/>
  <c r="S326" i="12"/>
  <c r="T325" i="12"/>
  <c r="S325" i="12"/>
  <c r="T324" i="12"/>
  <c r="S324" i="12"/>
  <c r="T313" i="12"/>
  <c r="S313" i="12"/>
  <c r="T312" i="12"/>
  <c r="S312" i="12"/>
  <c r="T308" i="12"/>
  <c r="S308" i="12"/>
  <c r="T307" i="12"/>
  <c r="S307" i="12"/>
  <c r="T306" i="12"/>
  <c r="S306" i="12"/>
  <c r="T305" i="12"/>
  <c r="S305" i="12"/>
  <c r="T304" i="12"/>
  <c r="S304" i="12"/>
  <c r="T303" i="12"/>
  <c r="S303" i="12"/>
  <c r="T302" i="12"/>
  <c r="S302" i="12"/>
  <c r="T301" i="12"/>
  <c r="S301" i="12"/>
  <c r="T300" i="12"/>
  <c r="S300" i="12"/>
  <c r="T299" i="12"/>
  <c r="S299" i="12"/>
  <c r="T298" i="12"/>
  <c r="S298" i="12"/>
  <c r="T297" i="12"/>
  <c r="S297" i="12"/>
  <c r="T296" i="12"/>
  <c r="S296" i="12"/>
  <c r="T295" i="12"/>
  <c r="S295" i="12"/>
  <c r="T294" i="12"/>
  <c r="S294" i="12"/>
  <c r="T293" i="12"/>
  <c r="S293" i="12"/>
  <c r="T292" i="12"/>
  <c r="S292" i="12"/>
  <c r="T291" i="12"/>
  <c r="S291" i="12"/>
  <c r="T290" i="12"/>
  <c r="S290" i="12"/>
  <c r="T289" i="12"/>
  <c r="S289" i="12"/>
  <c r="T288" i="12"/>
  <c r="S288" i="12"/>
  <c r="T286" i="12"/>
  <c r="S286" i="12"/>
  <c r="T284" i="12"/>
  <c r="S284" i="12"/>
  <c r="T283" i="12"/>
  <c r="S283" i="12"/>
  <c r="T282" i="12"/>
  <c r="S282" i="12"/>
  <c r="T281" i="12"/>
  <c r="S281" i="12"/>
  <c r="T280" i="12"/>
  <c r="S280" i="12"/>
  <c r="T279" i="12"/>
  <c r="S279" i="12"/>
  <c r="T257" i="12"/>
  <c r="S257" i="12"/>
  <c r="T256" i="12"/>
  <c r="S256" i="12"/>
  <c r="T243" i="12"/>
  <c r="S243" i="12"/>
  <c r="T242" i="12"/>
  <c r="S242" i="12"/>
  <c r="T241" i="12"/>
  <c r="S241" i="12"/>
  <c r="T240" i="12"/>
  <c r="S240" i="12"/>
  <c r="T239" i="12"/>
  <c r="S239" i="12"/>
  <c r="T238" i="12"/>
  <c r="S238" i="12"/>
  <c r="T237" i="12"/>
  <c r="S237" i="12"/>
  <c r="T236" i="12"/>
  <c r="S236" i="12"/>
  <c r="T235" i="12"/>
  <c r="S235" i="12"/>
  <c r="T234" i="12"/>
  <c r="S234" i="12"/>
  <c r="T233" i="12"/>
  <c r="S233" i="12"/>
  <c r="T232" i="12"/>
  <c r="S232" i="12"/>
  <c r="T231" i="12"/>
  <c r="S231" i="12"/>
  <c r="T230" i="12"/>
  <c r="S230" i="12"/>
  <c r="T229" i="12"/>
  <c r="S229" i="12"/>
  <c r="T228" i="12"/>
  <c r="S228" i="12"/>
  <c r="T227" i="12"/>
  <c r="S227" i="12"/>
  <c r="T226" i="12"/>
  <c r="S226" i="12"/>
  <c r="T225" i="12"/>
  <c r="S225" i="12"/>
  <c r="T224" i="12"/>
  <c r="S224" i="12"/>
  <c r="T223" i="12"/>
  <c r="S223" i="12"/>
  <c r="T222" i="12"/>
  <c r="S222" i="12"/>
  <c r="T221" i="12"/>
  <c r="S221" i="12"/>
  <c r="T220" i="12"/>
  <c r="S220" i="12"/>
  <c r="T219" i="12"/>
  <c r="S219" i="12"/>
  <c r="T218" i="12"/>
  <c r="S218" i="12"/>
  <c r="T217" i="12"/>
  <c r="S217" i="12"/>
  <c r="T216" i="12"/>
  <c r="S216" i="12"/>
  <c r="T215" i="12"/>
  <c r="S215" i="12"/>
  <c r="T214" i="12"/>
  <c r="S214" i="12"/>
  <c r="T213" i="12"/>
  <c r="S213" i="12"/>
  <c r="T211" i="12"/>
  <c r="S211" i="12"/>
  <c r="T212" i="12"/>
  <c r="S212" i="12"/>
  <c r="T210" i="12"/>
  <c r="S210" i="12"/>
  <c r="T209" i="12"/>
  <c r="S209" i="12"/>
  <c r="T208" i="12"/>
  <c r="S208" i="12"/>
  <c r="T207" i="12"/>
  <c r="S207" i="12"/>
  <c r="T206" i="12"/>
  <c r="S206" i="12"/>
  <c r="T204" i="12"/>
  <c r="S204" i="12"/>
  <c r="T203" i="12"/>
  <c r="S203" i="12"/>
  <c r="T202" i="12"/>
  <c r="S202" i="12"/>
  <c r="T201" i="12"/>
  <c r="S201" i="12"/>
  <c r="T200" i="12"/>
  <c r="S200" i="12"/>
  <c r="T199" i="12"/>
  <c r="S199" i="12"/>
  <c r="T198" i="12"/>
  <c r="S198" i="12"/>
  <c r="T197" i="12"/>
  <c r="S197" i="12"/>
  <c r="T196" i="12"/>
  <c r="S196" i="12"/>
  <c r="T195" i="12"/>
  <c r="S195" i="12"/>
  <c r="T194" i="12"/>
  <c r="S194" i="12"/>
  <c r="T193" i="12"/>
  <c r="S193" i="12"/>
  <c r="T192" i="12"/>
  <c r="S192" i="12"/>
  <c r="T191" i="12"/>
  <c r="S191" i="12"/>
  <c r="T190" i="12"/>
  <c r="S190" i="12"/>
  <c r="T189" i="12"/>
  <c r="S189" i="12"/>
  <c r="T188" i="12"/>
  <c r="S188" i="12"/>
  <c r="T187" i="12"/>
  <c r="S187" i="12"/>
  <c r="T180" i="12"/>
  <c r="S180" i="12"/>
  <c r="T179" i="12"/>
  <c r="S179" i="12"/>
  <c r="T171" i="12"/>
  <c r="S171" i="12"/>
  <c r="T170" i="12"/>
  <c r="S170" i="12"/>
  <c r="T167" i="12"/>
  <c r="S167" i="12"/>
  <c r="T166" i="12"/>
  <c r="S166" i="12"/>
  <c r="T165" i="12"/>
  <c r="S165" i="12"/>
  <c r="T164" i="12"/>
  <c r="S164" i="12"/>
  <c r="T157" i="12"/>
  <c r="S157" i="12"/>
  <c r="T156" i="12"/>
  <c r="S156" i="12"/>
  <c r="T155" i="12"/>
  <c r="S155" i="12"/>
  <c r="T154" i="12"/>
  <c r="S154" i="12"/>
  <c r="T153" i="12"/>
  <c r="S153" i="12"/>
  <c r="T152" i="12"/>
  <c r="S152" i="12"/>
  <c r="T151" i="12"/>
  <c r="S151" i="12"/>
  <c r="T150" i="12"/>
  <c r="S150" i="12"/>
  <c r="T149" i="12"/>
  <c r="S149" i="12"/>
  <c r="T148" i="12"/>
  <c r="S148" i="12"/>
  <c r="T147" i="12"/>
  <c r="S147" i="12"/>
  <c r="T146" i="12"/>
  <c r="S146" i="12"/>
  <c r="T145" i="12"/>
  <c r="S145" i="12"/>
  <c r="T144" i="12"/>
  <c r="S144" i="12"/>
  <c r="T143" i="12"/>
  <c r="S143" i="12"/>
  <c r="T142" i="12"/>
  <c r="S142" i="12"/>
  <c r="T141" i="12"/>
  <c r="S141" i="12"/>
  <c r="T140" i="12"/>
  <c r="S140" i="12"/>
  <c r="T139" i="12"/>
  <c r="S139" i="12"/>
  <c r="T138" i="12"/>
  <c r="S138" i="12"/>
  <c r="T137" i="12"/>
  <c r="S137" i="12"/>
  <c r="T136" i="12"/>
  <c r="S136" i="12"/>
  <c r="T135" i="12"/>
  <c r="S135" i="12"/>
  <c r="T128" i="12"/>
  <c r="S128" i="12"/>
  <c r="T124" i="12"/>
  <c r="S124" i="12"/>
  <c r="T123" i="12"/>
  <c r="S123" i="12"/>
  <c r="T122" i="12"/>
  <c r="S122" i="12"/>
  <c r="T121" i="12"/>
  <c r="S121" i="12"/>
  <c r="T120" i="12"/>
  <c r="S120" i="12"/>
  <c r="T119" i="12"/>
  <c r="S119" i="12"/>
  <c r="T118" i="12"/>
  <c r="S118" i="12"/>
  <c r="T117" i="12"/>
  <c r="S117" i="12"/>
  <c r="T116" i="12"/>
  <c r="S116" i="12"/>
  <c r="T115" i="12"/>
  <c r="S115" i="12"/>
  <c r="T114" i="12"/>
  <c r="S114" i="12"/>
  <c r="T113" i="12"/>
  <c r="S113" i="12"/>
  <c r="T112" i="12"/>
  <c r="S112" i="12"/>
  <c r="T111" i="12"/>
  <c r="S111" i="12"/>
  <c r="T110" i="12"/>
  <c r="S110" i="12"/>
  <c r="T109" i="12"/>
  <c r="S109" i="12"/>
  <c r="T108" i="12"/>
  <c r="S108" i="12"/>
  <c r="T107" i="12"/>
  <c r="S107" i="12"/>
  <c r="T106" i="12"/>
  <c r="S106" i="12"/>
  <c r="T105" i="12"/>
  <c r="S105" i="12"/>
  <c r="T104" i="12"/>
  <c r="S104" i="12"/>
  <c r="T103" i="12"/>
  <c r="S103" i="12"/>
  <c r="T102" i="12"/>
  <c r="S102" i="12"/>
  <c r="T101" i="12"/>
  <c r="S101" i="12"/>
  <c r="T100" i="12"/>
  <c r="S100" i="12"/>
  <c r="T99" i="12"/>
  <c r="S99" i="12"/>
  <c r="T98" i="12"/>
  <c r="S98" i="12"/>
  <c r="T97" i="12"/>
  <c r="S97" i="12"/>
  <c r="T96" i="12"/>
  <c r="S96" i="12"/>
  <c r="T95" i="12"/>
  <c r="S95" i="12"/>
  <c r="T94" i="12"/>
  <c r="S94" i="12"/>
  <c r="T93" i="12"/>
  <c r="S93" i="12"/>
  <c r="T92" i="12"/>
  <c r="S92" i="12"/>
  <c r="T91" i="12"/>
  <c r="S91" i="12"/>
  <c r="T90" i="12"/>
  <c r="S90" i="12"/>
  <c r="T89" i="12"/>
  <c r="S89" i="12"/>
  <c r="T88" i="12"/>
  <c r="S88" i="12"/>
  <c r="T87" i="12"/>
  <c r="S87" i="12"/>
  <c r="T86" i="12"/>
  <c r="S86" i="12"/>
  <c r="T85" i="12"/>
  <c r="S85" i="12"/>
  <c r="T84" i="12"/>
  <c r="S84" i="12"/>
  <c r="T83" i="12"/>
  <c r="S83" i="12"/>
  <c r="T82" i="12"/>
  <c r="S82" i="12"/>
  <c r="T81" i="12"/>
  <c r="S81" i="12"/>
  <c r="T80" i="12"/>
  <c r="S80" i="12"/>
  <c r="T79" i="12"/>
  <c r="S79" i="12"/>
  <c r="T78" i="12"/>
  <c r="S78" i="12"/>
  <c r="T77" i="12"/>
  <c r="S77" i="12"/>
  <c r="T76" i="12"/>
  <c r="S76" i="12"/>
  <c r="T73" i="12"/>
  <c r="S73" i="12"/>
  <c r="T75" i="12"/>
  <c r="S75" i="12"/>
  <c r="T74" i="12"/>
  <c r="S74" i="12"/>
  <c r="T72" i="12"/>
  <c r="S72" i="12"/>
  <c r="T71" i="12"/>
  <c r="S71" i="12"/>
  <c r="T70" i="12"/>
  <c r="S70" i="12"/>
  <c r="T69" i="12"/>
  <c r="S69" i="12"/>
  <c r="T68" i="12"/>
  <c r="S68" i="12"/>
  <c r="T67" i="12"/>
  <c r="S67" i="12"/>
  <c r="T66" i="12"/>
  <c r="S66" i="12"/>
  <c r="T65" i="12"/>
  <c r="S65" i="12"/>
  <c r="T64" i="12"/>
  <c r="S64" i="12"/>
  <c r="T63" i="12"/>
  <c r="S63" i="12"/>
  <c r="T62" i="12"/>
  <c r="S62" i="12"/>
  <c r="T61" i="12"/>
  <c r="S61" i="12"/>
  <c r="T60" i="12"/>
  <c r="S60" i="12"/>
  <c r="T59" i="12"/>
  <c r="S59" i="12"/>
  <c r="T58" i="12"/>
  <c r="S58" i="12"/>
  <c r="T323" i="12"/>
  <c r="S323" i="12"/>
  <c r="T322" i="12"/>
  <c r="S322" i="12"/>
  <c r="T321" i="12"/>
  <c r="S321" i="12"/>
  <c r="T320" i="12"/>
  <c r="S320" i="12"/>
  <c r="T319" i="12"/>
  <c r="S319" i="12"/>
  <c r="T318" i="12"/>
  <c r="S318" i="12"/>
  <c r="T317" i="12"/>
  <c r="S317" i="12"/>
  <c r="T316" i="12"/>
  <c r="S316" i="12"/>
  <c r="T315" i="12"/>
  <c r="S315" i="12"/>
  <c r="T314" i="12"/>
  <c r="S314" i="12"/>
  <c r="T311" i="12"/>
  <c r="S311" i="12"/>
  <c r="T310" i="12"/>
  <c r="S310" i="12"/>
  <c r="T309" i="12"/>
  <c r="S309" i="12"/>
  <c r="T287" i="12"/>
  <c r="S287" i="12"/>
  <c r="T285" i="12"/>
  <c r="S285" i="12"/>
  <c r="T278" i="12"/>
  <c r="S278" i="12"/>
  <c r="T277" i="12"/>
  <c r="S277" i="12"/>
  <c r="T276" i="12"/>
  <c r="S276" i="12"/>
  <c r="T275" i="12"/>
  <c r="S275" i="12"/>
  <c r="T274" i="12"/>
  <c r="S274" i="12"/>
  <c r="T273" i="12"/>
  <c r="S273" i="12"/>
  <c r="T272" i="12"/>
  <c r="S272" i="12"/>
  <c r="T271" i="12"/>
  <c r="S271" i="12"/>
  <c r="T270" i="12"/>
  <c r="S270" i="12"/>
  <c r="T269" i="12"/>
  <c r="S269" i="12"/>
  <c r="T268" i="12"/>
  <c r="S268" i="12"/>
  <c r="T267" i="12"/>
  <c r="S267" i="12"/>
  <c r="T266" i="12"/>
  <c r="S266" i="12"/>
  <c r="T265" i="12"/>
  <c r="S265" i="12"/>
  <c r="T264" i="12"/>
  <c r="S264" i="12"/>
  <c r="T263" i="12"/>
  <c r="S263" i="12"/>
  <c r="T262" i="12"/>
  <c r="S262" i="12"/>
  <c r="T261" i="12"/>
  <c r="S261" i="12"/>
  <c r="T260" i="12"/>
  <c r="S260" i="12"/>
  <c r="T259" i="12"/>
  <c r="S259" i="12"/>
  <c r="T258" i="12"/>
  <c r="S258" i="12"/>
  <c r="T255" i="12"/>
  <c r="S255" i="12"/>
  <c r="T254" i="12"/>
  <c r="S254" i="12"/>
  <c r="T253" i="12"/>
  <c r="S253" i="12"/>
  <c r="T252" i="12"/>
  <c r="S252" i="12"/>
  <c r="T251" i="12"/>
  <c r="S251" i="12"/>
  <c r="T250" i="12"/>
  <c r="S250" i="12"/>
  <c r="T249" i="12"/>
  <c r="S249" i="12"/>
  <c r="T248" i="12"/>
  <c r="S248" i="12"/>
  <c r="T247" i="12"/>
  <c r="S247" i="12"/>
  <c r="T246" i="12"/>
  <c r="S246" i="12"/>
  <c r="T245" i="12"/>
  <c r="S245" i="12"/>
  <c r="T244" i="12"/>
  <c r="S244" i="12"/>
  <c r="T186" i="12"/>
  <c r="S186" i="12"/>
  <c r="T185" i="12"/>
  <c r="S185" i="12"/>
  <c r="T184" i="12"/>
  <c r="S184" i="12"/>
  <c r="T183" i="12"/>
  <c r="S183" i="12"/>
  <c r="T182" i="12"/>
  <c r="S182" i="12"/>
  <c r="T181" i="12"/>
  <c r="S181" i="12"/>
  <c r="T178" i="12"/>
  <c r="S178" i="12"/>
  <c r="T177" i="12"/>
  <c r="S177" i="12"/>
  <c r="T175" i="12"/>
  <c r="S175" i="12"/>
  <c r="T176" i="12"/>
  <c r="S176" i="12"/>
  <c r="T174" i="12"/>
  <c r="S174" i="12"/>
  <c r="T172" i="12"/>
  <c r="S172" i="12"/>
  <c r="T173" i="12"/>
  <c r="S173" i="12"/>
  <c r="T168" i="12"/>
  <c r="S168" i="12"/>
  <c r="T169" i="12"/>
  <c r="S169" i="12"/>
  <c r="T163" i="12"/>
  <c r="S163" i="12"/>
  <c r="T162" i="12"/>
  <c r="S162" i="12"/>
  <c r="T161" i="12"/>
  <c r="S161" i="12"/>
  <c r="T160" i="12"/>
  <c r="S160" i="12"/>
  <c r="T159" i="12"/>
  <c r="S159" i="12"/>
  <c r="T158" i="12"/>
  <c r="S158" i="12"/>
  <c r="T134" i="12"/>
  <c r="S134" i="12"/>
  <c r="T133" i="12"/>
  <c r="S133" i="12"/>
  <c r="T132" i="12"/>
  <c r="S132" i="12"/>
  <c r="T131" i="12"/>
  <c r="S131" i="12"/>
  <c r="T130" i="12"/>
  <c r="S130" i="12"/>
  <c r="T129" i="12"/>
  <c r="S129" i="12"/>
  <c r="T127" i="12"/>
  <c r="S127" i="12"/>
  <c r="T126" i="12"/>
  <c r="S126" i="12"/>
  <c r="T125" i="12"/>
  <c r="S125" i="12"/>
  <c r="T57" i="12"/>
  <c r="S57" i="12"/>
  <c r="T56" i="12"/>
  <c r="S56" i="12"/>
  <c r="T55" i="12"/>
  <c r="S55" i="12"/>
  <c r="T54" i="12"/>
  <c r="S54" i="12"/>
  <c r="T53" i="12"/>
  <c r="S53" i="12"/>
  <c r="T52" i="12"/>
  <c r="S52" i="12"/>
  <c r="T51" i="12"/>
  <c r="S51" i="12"/>
  <c r="T50" i="12"/>
  <c r="S50" i="12"/>
  <c r="T49" i="12"/>
  <c r="S49" i="12"/>
  <c r="T48" i="12"/>
  <c r="S48" i="12"/>
  <c r="T47" i="12"/>
  <c r="S47" i="12"/>
  <c r="T46" i="12"/>
  <c r="S46" i="12"/>
  <c r="T45" i="12"/>
  <c r="S45" i="12"/>
  <c r="T44" i="12"/>
  <c r="S44" i="12"/>
  <c r="T43" i="12"/>
  <c r="S43" i="12"/>
  <c r="T42" i="12"/>
  <c r="S42" i="12"/>
  <c r="T41" i="12"/>
  <c r="S41" i="12"/>
  <c r="T40" i="12"/>
  <c r="S40" i="12"/>
  <c r="T39" i="12"/>
  <c r="S39" i="12"/>
  <c r="T38" i="12"/>
  <c r="S38" i="12"/>
  <c r="T37" i="12"/>
  <c r="S37" i="12"/>
  <c r="T36" i="12"/>
  <c r="S36" i="12"/>
  <c r="T35" i="12"/>
  <c r="S35" i="12"/>
  <c r="T34" i="12"/>
  <c r="S34" i="12"/>
  <c r="T33" i="12"/>
  <c r="S33" i="12"/>
  <c r="T32" i="12"/>
  <c r="S32" i="12"/>
  <c r="T31" i="12"/>
  <c r="S31" i="12"/>
  <c r="T30" i="12"/>
  <c r="S30" i="12"/>
  <c r="T29" i="12"/>
  <c r="S29" i="12"/>
  <c r="T28" i="12"/>
  <c r="S28" i="12"/>
  <c r="T27" i="12"/>
  <c r="S27" i="12"/>
  <c r="T26" i="12"/>
  <c r="S26" i="12"/>
  <c r="T25" i="12"/>
  <c r="S25" i="12"/>
  <c r="T24" i="12"/>
  <c r="S24" i="12"/>
  <c r="T23" i="12"/>
  <c r="S23" i="12"/>
  <c r="T22" i="12"/>
  <c r="S22" i="12"/>
  <c r="T21" i="12"/>
  <c r="S21" i="12"/>
  <c r="T20" i="12"/>
  <c r="S20" i="12"/>
  <c r="T19" i="12"/>
  <c r="S19" i="12"/>
  <c r="T18" i="12"/>
  <c r="S18" i="12"/>
  <c r="T17" i="12"/>
  <c r="S17" i="12"/>
  <c r="T16" i="12"/>
  <c r="S16" i="12"/>
  <c r="T15" i="12"/>
  <c r="S15" i="12"/>
  <c r="T14" i="12"/>
  <c r="S14" i="12"/>
  <c r="T13" i="12"/>
  <c r="S13" i="12"/>
  <c r="T12" i="12"/>
  <c r="S12" i="12"/>
  <c r="T11" i="12"/>
  <c r="S11" i="12"/>
  <c r="T10" i="12"/>
  <c r="S10" i="12"/>
  <c r="T9" i="12"/>
  <c r="S9" i="12"/>
  <c r="T8" i="12"/>
  <c r="S8" i="12"/>
  <c r="T7" i="12"/>
  <c r="S7" i="12"/>
  <c r="T6" i="12"/>
  <c r="S6" i="12"/>
  <c r="T3" i="12"/>
  <c r="S3" i="12"/>
  <c r="T2" i="12"/>
  <c r="S2" i="12"/>
  <c r="T5" i="12"/>
  <c r="S5" i="12"/>
  <c r="T4" i="12"/>
  <c r="S4" i="12"/>
  <c r="H169" i="12" l="1"/>
  <c r="H250" i="12"/>
  <c r="H75" i="12"/>
  <c r="H188" i="12"/>
  <c r="H116" i="12"/>
  <c r="H187" i="12"/>
  <c r="H73" i="12"/>
  <c r="H190" i="12"/>
  <c r="H117" i="12"/>
  <c r="H189" i="12"/>
  <c r="H705" i="12"/>
  <c r="H706" i="12"/>
  <c r="H699" i="12"/>
  <c r="H700" i="12"/>
  <c r="H863" i="12"/>
  <c r="H1031" i="12"/>
  <c r="H1723" i="12"/>
  <c r="H1724" i="12"/>
  <c r="H1668" i="12"/>
  <c r="H1725" i="12"/>
  <c r="H1674" i="12"/>
  <c r="H1683" i="12"/>
  <c r="H1763" i="12"/>
  <c r="H1756" i="12"/>
  <c r="H1759" i="12"/>
  <c r="H1761" i="12"/>
  <c r="H1765" i="12"/>
  <c r="H2035" i="12"/>
  <c r="H1967" i="12"/>
  <c r="H2007" i="12"/>
  <c r="H2028" i="12"/>
  <c r="H2015" i="12"/>
  <c r="H1992" i="12"/>
  <c r="H2011" i="12"/>
  <c r="H1996" i="12"/>
  <c r="H2012" i="12"/>
  <c r="H2013" i="12"/>
  <c r="H2014" i="12"/>
  <c r="I2014" i="12"/>
  <c r="J2014" i="12" s="1"/>
  <c r="K2014" i="12"/>
  <c r="I2013" i="12"/>
  <c r="J2013" i="12" s="1"/>
  <c r="K2013" i="12"/>
  <c r="I2012" i="12"/>
  <c r="J2012" i="12" s="1"/>
  <c r="K2012" i="12"/>
  <c r="I1996" i="12"/>
  <c r="J1996" i="12" s="1"/>
  <c r="K1996" i="12"/>
  <c r="I2011" i="12"/>
  <c r="J2011" i="12" s="1"/>
  <c r="K2011" i="12"/>
  <c r="I1992" i="12"/>
  <c r="J1992" i="12" s="1"/>
  <c r="K1992" i="12"/>
  <c r="I2015" i="12"/>
  <c r="J2015" i="12" s="1"/>
  <c r="K2015" i="12"/>
  <c r="I2028" i="12"/>
  <c r="J2028" i="12" s="1"/>
  <c r="K2028" i="12"/>
  <c r="I2007" i="12"/>
  <c r="J2007" i="12" s="1"/>
  <c r="K2007" i="12"/>
  <c r="I1967" i="12"/>
  <c r="J1967" i="12" s="1"/>
  <c r="K1967" i="12"/>
  <c r="I2035" i="12"/>
  <c r="J2035" i="12" s="1"/>
  <c r="K2035" i="12"/>
  <c r="I1765" i="12"/>
  <c r="J1765" i="12" s="1"/>
  <c r="K1765" i="12"/>
  <c r="I1761" i="12"/>
  <c r="J1761" i="12" s="1"/>
  <c r="K1761" i="12"/>
  <c r="I1759" i="12"/>
  <c r="J1759" i="12" s="1"/>
  <c r="K1759" i="12"/>
  <c r="I1756" i="12"/>
  <c r="J1756" i="12" s="1"/>
  <c r="K1756" i="12"/>
  <c r="I1763" i="12"/>
  <c r="J1763" i="12" s="1"/>
  <c r="K1763" i="12"/>
  <c r="I1683" i="12"/>
  <c r="J1683" i="12" s="1"/>
  <c r="K1683" i="12"/>
  <c r="I1674" i="12"/>
  <c r="J1674" i="12" s="1"/>
  <c r="K1674" i="12"/>
  <c r="I1725" i="12"/>
  <c r="J1725" i="12" s="1"/>
  <c r="K1725" i="12"/>
  <c r="I1668" i="12"/>
  <c r="J1668" i="12" s="1"/>
  <c r="K1668" i="12"/>
  <c r="I1724" i="12"/>
  <c r="J1724" i="12" s="1"/>
  <c r="K1724" i="12"/>
  <c r="I1723" i="12"/>
  <c r="J1723" i="12" s="1"/>
  <c r="K1723" i="12"/>
  <c r="I1031" i="12"/>
  <c r="J1031" i="12" s="1"/>
  <c r="K1031" i="12"/>
  <c r="I863" i="12"/>
  <c r="J863" i="12" s="1"/>
  <c r="K863" i="12"/>
  <c r="I700" i="12"/>
  <c r="J700" i="12" s="1"/>
  <c r="K700" i="12"/>
  <c r="I699" i="12"/>
  <c r="J699" i="12" s="1"/>
  <c r="K699" i="12"/>
  <c r="I706" i="12"/>
  <c r="J706" i="12" s="1"/>
  <c r="K706" i="12"/>
  <c r="I705" i="12"/>
  <c r="J705" i="12" s="1"/>
  <c r="K705" i="12"/>
  <c r="I189" i="12"/>
  <c r="J189" i="12" s="1"/>
  <c r="K189" i="12"/>
  <c r="I117" i="12"/>
  <c r="J117" i="12" s="1"/>
  <c r="K117" i="12"/>
  <c r="I190" i="12"/>
  <c r="J190" i="12" s="1"/>
  <c r="K190" i="12"/>
  <c r="I73" i="12"/>
  <c r="J73" i="12" s="1"/>
  <c r="K73" i="12"/>
  <c r="I187" i="12"/>
  <c r="J187" i="12" s="1"/>
  <c r="K187" i="12"/>
  <c r="I116" i="12"/>
  <c r="J116" i="12" s="1"/>
  <c r="K116" i="12"/>
  <c r="I188" i="12"/>
  <c r="J188" i="12" s="1"/>
  <c r="K188" i="12"/>
  <c r="I75" i="12"/>
  <c r="J75" i="12" s="1"/>
  <c r="K75" i="12"/>
  <c r="I250" i="12"/>
  <c r="J250" i="12" s="1"/>
  <c r="K250" i="12"/>
  <c r="I169" i="12"/>
  <c r="J169" i="12" s="1"/>
  <c r="K169" i="12"/>
  <c r="N2574" i="8"/>
  <c r="N2575" i="8"/>
  <c r="N155" i="8"/>
  <c r="N174" i="8"/>
  <c r="N229" i="8"/>
  <c r="N299" i="8"/>
  <c r="N250" i="8"/>
  <c r="N298" i="8"/>
  <c r="N230" i="8"/>
  <c r="N301" i="8"/>
  <c r="N251" i="8"/>
  <c r="N300" i="8"/>
  <c r="N761" i="8"/>
  <c r="N762" i="8"/>
  <c r="N759" i="8"/>
  <c r="N760" i="8"/>
  <c r="N927" i="8"/>
  <c r="N1182" i="8"/>
  <c r="N1843" i="8"/>
  <c r="N1844" i="8"/>
  <c r="N1788" i="8"/>
  <c r="N1845" i="8"/>
  <c r="N1794" i="8"/>
  <c r="N1803" i="8"/>
  <c r="N1883" i="8"/>
  <c r="N1877" i="8"/>
  <c r="N1879" i="8"/>
  <c r="N1881" i="8"/>
  <c r="N1885" i="8"/>
  <c r="N2187" i="8"/>
  <c r="N2103" i="8"/>
  <c r="N2154" i="8"/>
  <c r="N2181" i="8"/>
  <c r="N2167" i="8"/>
  <c r="N2139" i="8"/>
  <c r="N2163" i="8"/>
  <c r="N2145" i="8"/>
  <c r="N2164" i="8"/>
  <c r="N2165" i="8"/>
  <c r="N2166" i="8"/>
  <c r="M155" i="8"/>
  <c r="M174" i="8"/>
  <c r="M229" i="8"/>
  <c r="M299" i="8"/>
  <c r="M250" i="8"/>
  <c r="M298" i="8"/>
  <c r="M230" i="8"/>
  <c r="M301" i="8"/>
  <c r="M251" i="8"/>
  <c r="M300" i="8"/>
  <c r="M761" i="8"/>
  <c r="M762" i="8"/>
  <c r="M759" i="8"/>
  <c r="M760" i="8"/>
  <c r="M927" i="8"/>
  <c r="M1182" i="8"/>
  <c r="M1843" i="8"/>
  <c r="M1844" i="8"/>
  <c r="M1788" i="8"/>
  <c r="M1845" i="8"/>
  <c r="M1794" i="8"/>
  <c r="M1803" i="8"/>
  <c r="M1883" i="8"/>
  <c r="M1877" i="8"/>
  <c r="M1879" i="8"/>
  <c r="M1881" i="8"/>
  <c r="M1885" i="8"/>
  <c r="M2187" i="8"/>
  <c r="M2103" i="8"/>
  <c r="M2154" i="8"/>
  <c r="M2181" i="8"/>
  <c r="M2167" i="8"/>
  <c r="M2139" i="8"/>
  <c r="M2163" i="8"/>
  <c r="M2145" i="8"/>
  <c r="M2164" i="8"/>
  <c r="M2165" i="8"/>
  <c r="M2166" i="8"/>
  <c r="K2415" i="12"/>
  <c r="I2415" i="12"/>
  <c r="J2415" i="12" s="1"/>
  <c r="H2415" i="12"/>
  <c r="K2414" i="12"/>
  <c r="I2414" i="12"/>
  <c r="J2414" i="12" s="1"/>
  <c r="H2414" i="12"/>
  <c r="K2413" i="12"/>
  <c r="I2413" i="12"/>
  <c r="J2413" i="12" s="1"/>
  <c r="H2413" i="12"/>
  <c r="K2412" i="12"/>
  <c r="I2412" i="12"/>
  <c r="J2412" i="12" s="1"/>
  <c r="H2412" i="12"/>
  <c r="K2411" i="12"/>
  <c r="I2411" i="12"/>
  <c r="J2411" i="12" s="1"/>
  <c r="H2411" i="12"/>
  <c r="K2410" i="12"/>
  <c r="I2410" i="12"/>
  <c r="J2410" i="12" s="1"/>
  <c r="H2410" i="12"/>
  <c r="K2398" i="12"/>
  <c r="I2398" i="12"/>
  <c r="J2398" i="12" s="1"/>
  <c r="H2398" i="12"/>
  <c r="K2397" i="12"/>
  <c r="I2397" i="12"/>
  <c r="J2397" i="12" s="1"/>
  <c r="H2397" i="12"/>
  <c r="K2396" i="12"/>
  <c r="I2396" i="12"/>
  <c r="J2396" i="12" s="1"/>
  <c r="H2396" i="12"/>
  <c r="K2395" i="12"/>
  <c r="I2395" i="12"/>
  <c r="J2395" i="12" s="1"/>
  <c r="H2395" i="12"/>
  <c r="K2394" i="12"/>
  <c r="I2394" i="12"/>
  <c r="J2394" i="12" s="1"/>
  <c r="H2394" i="12"/>
  <c r="K2393" i="12"/>
  <c r="I2393" i="12"/>
  <c r="J2393" i="12" s="1"/>
  <c r="H2393" i="12"/>
  <c r="K2389" i="12"/>
  <c r="I2389" i="12"/>
  <c r="J2389" i="12" s="1"/>
  <c r="H2389" i="12"/>
  <c r="K2392" i="12"/>
  <c r="I2392" i="12"/>
  <c r="J2392" i="12" s="1"/>
  <c r="H2392" i="12"/>
  <c r="K2391" i="12"/>
  <c r="I2391" i="12"/>
  <c r="J2391" i="12" s="1"/>
  <c r="H2391" i="12"/>
  <c r="K2390" i="12"/>
  <c r="I2390" i="12"/>
  <c r="J2390" i="12" s="1"/>
  <c r="H2390" i="12"/>
  <c r="K2409" i="12"/>
  <c r="I2409" i="12"/>
  <c r="J2409" i="12" s="1"/>
  <c r="H2409" i="12"/>
  <c r="K2408" i="12"/>
  <c r="I2408" i="12"/>
  <c r="J2408" i="12" s="1"/>
  <c r="H2408" i="12"/>
  <c r="K2407" i="12"/>
  <c r="I2407" i="12"/>
  <c r="J2407" i="12" s="1"/>
  <c r="H2407" i="12"/>
  <c r="K2406" i="12"/>
  <c r="I2406" i="12"/>
  <c r="J2406" i="12" s="1"/>
  <c r="H2406" i="12"/>
  <c r="K2405" i="12"/>
  <c r="I2405" i="12"/>
  <c r="J2405" i="12" s="1"/>
  <c r="H2405" i="12"/>
  <c r="K2404" i="12"/>
  <c r="I2404" i="12"/>
  <c r="J2404" i="12" s="1"/>
  <c r="H2404" i="12"/>
  <c r="K2403" i="12"/>
  <c r="I2403" i="12"/>
  <c r="J2403" i="12" s="1"/>
  <c r="H2403" i="12"/>
  <c r="K2402" i="12"/>
  <c r="I2402" i="12"/>
  <c r="J2402" i="12" s="1"/>
  <c r="H2402" i="12"/>
  <c r="K2401" i="12"/>
  <c r="I2401" i="12"/>
  <c r="J2401" i="12" s="1"/>
  <c r="H2401" i="12"/>
  <c r="K2400" i="12"/>
  <c r="I2400" i="12"/>
  <c r="J2400" i="12" s="1"/>
  <c r="H2400" i="12"/>
  <c r="K2399" i="12"/>
  <c r="I2399" i="12"/>
  <c r="J2399" i="12" s="1"/>
  <c r="H2399" i="12"/>
  <c r="K2388" i="12"/>
  <c r="I2388" i="12"/>
  <c r="J2388" i="12" s="1"/>
  <c r="H2388" i="12"/>
  <c r="K2387" i="12"/>
  <c r="I2387" i="12"/>
  <c r="J2387" i="12" s="1"/>
  <c r="H2387" i="12"/>
  <c r="K2386" i="12"/>
  <c r="I2386" i="12"/>
  <c r="J2386" i="12" s="1"/>
  <c r="H2386" i="12"/>
  <c r="K2385" i="12"/>
  <c r="I2385" i="12"/>
  <c r="J2385" i="12" s="1"/>
  <c r="H2385" i="12"/>
  <c r="K2384" i="12"/>
  <c r="I2384" i="12"/>
  <c r="J2384" i="12" s="1"/>
  <c r="H2384" i="12"/>
  <c r="K2383" i="12"/>
  <c r="I2383" i="12"/>
  <c r="J2383" i="12" s="1"/>
  <c r="H2383" i="12"/>
  <c r="K2382" i="12"/>
  <c r="I2382" i="12"/>
  <c r="J2382" i="12" s="1"/>
  <c r="H2382" i="12"/>
  <c r="K2380" i="12"/>
  <c r="I2380" i="12"/>
  <c r="J2380" i="12" s="1"/>
  <c r="H2380" i="12"/>
  <c r="K2381" i="12"/>
  <c r="I2381" i="12"/>
  <c r="J2381" i="12" s="1"/>
  <c r="H2381" i="12"/>
  <c r="K2379" i="12"/>
  <c r="I2379" i="12"/>
  <c r="J2379" i="12" s="1"/>
  <c r="H2379" i="12"/>
  <c r="K2378" i="12"/>
  <c r="I2378" i="12"/>
  <c r="J2378" i="12" s="1"/>
  <c r="H2378" i="12"/>
  <c r="K2377" i="12"/>
  <c r="I2377" i="12"/>
  <c r="J2377" i="12" s="1"/>
  <c r="H2377" i="12"/>
  <c r="K2376" i="12"/>
  <c r="I2376" i="12"/>
  <c r="J2376" i="12" s="1"/>
  <c r="H2376" i="12"/>
  <c r="K2375" i="12"/>
  <c r="I2375" i="12"/>
  <c r="J2375" i="12" s="1"/>
  <c r="H2375" i="12"/>
  <c r="K2374" i="12"/>
  <c r="I2374" i="12"/>
  <c r="J2374" i="12" s="1"/>
  <c r="H2374" i="12"/>
  <c r="K2373" i="12"/>
  <c r="I2373" i="12"/>
  <c r="J2373" i="12" s="1"/>
  <c r="H2373" i="12"/>
  <c r="K2372" i="12"/>
  <c r="I2372" i="12"/>
  <c r="J2372" i="12" s="1"/>
  <c r="H2372" i="12"/>
  <c r="K2371" i="12"/>
  <c r="I2371" i="12"/>
  <c r="J2371" i="12" s="1"/>
  <c r="H2371" i="12"/>
  <c r="K2370" i="12"/>
  <c r="I2370" i="12"/>
  <c r="J2370" i="12" s="1"/>
  <c r="H2370" i="12"/>
  <c r="K2369" i="12"/>
  <c r="I2369" i="12"/>
  <c r="J2369" i="12" s="1"/>
  <c r="H2369" i="12"/>
  <c r="K2368" i="12"/>
  <c r="I2368" i="12"/>
  <c r="J2368" i="12" s="1"/>
  <c r="H2368" i="12"/>
  <c r="K2367" i="12"/>
  <c r="I2367" i="12"/>
  <c r="J2367" i="12" s="1"/>
  <c r="H2367" i="12"/>
  <c r="K2366" i="12"/>
  <c r="I2366" i="12"/>
  <c r="J2366" i="12" s="1"/>
  <c r="H2366" i="12"/>
  <c r="K2365" i="12"/>
  <c r="I2365" i="12"/>
  <c r="J2365" i="12" s="1"/>
  <c r="H2365" i="12"/>
  <c r="K2364" i="12"/>
  <c r="I2364" i="12"/>
  <c r="J2364" i="12" s="1"/>
  <c r="H2364" i="12"/>
  <c r="K2363" i="12"/>
  <c r="I2363" i="12"/>
  <c r="J2363" i="12" s="1"/>
  <c r="H2363" i="12"/>
  <c r="K2362" i="12"/>
  <c r="I2362" i="12"/>
  <c r="J2362" i="12" s="1"/>
  <c r="H2362" i="12"/>
  <c r="K2361" i="12"/>
  <c r="I2361" i="12"/>
  <c r="J2361" i="12" s="1"/>
  <c r="H2361" i="12"/>
  <c r="K2360" i="12"/>
  <c r="I2360" i="12"/>
  <c r="J2360" i="12" s="1"/>
  <c r="H2360" i="12"/>
  <c r="K2359" i="12"/>
  <c r="I2359" i="12"/>
  <c r="J2359" i="12" s="1"/>
  <c r="H2359" i="12"/>
  <c r="K2358" i="12"/>
  <c r="I2358" i="12"/>
  <c r="J2358" i="12" s="1"/>
  <c r="H2358" i="12"/>
  <c r="K2357" i="12"/>
  <c r="I2357" i="12"/>
  <c r="J2357" i="12" s="1"/>
  <c r="H2357" i="12"/>
  <c r="K2356" i="12"/>
  <c r="I2356" i="12"/>
  <c r="J2356" i="12" s="1"/>
  <c r="H2356" i="12"/>
  <c r="K2355" i="12"/>
  <c r="I2355" i="12"/>
  <c r="J2355" i="12" s="1"/>
  <c r="H2355" i="12"/>
  <c r="K2354" i="12"/>
  <c r="I2354" i="12"/>
  <c r="J2354" i="12" s="1"/>
  <c r="H2354" i="12"/>
  <c r="K2353" i="12"/>
  <c r="I2353" i="12"/>
  <c r="J2353" i="12" s="1"/>
  <c r="H2353" i="12"/>
  <c r="K2352" i="12"/>
  <c r="I2352" i="12"/>
  <c r="J2352" i="12" s="1"/>
  <c r="H2352" i="12"/>
  <c r="K2351" i="12"/>
  <c r="I2351" i="12"/>
  <c r="J2351" i="12" s="1"/>
  <c r="H2351" i="12"/>
  <c r="K2350" i="12"/>
  <c r="I2350" i="12"/>
  <c r="J2350" i="12" s="1"/>
  <c r="H2350" i="12"/>
  <c r="K2349" i="12"/>
  <c r="I2349" i="12"/>
  <c r="J2349" i="12" s="1"/>
  <c r="H2349" i="12"/>
  <c r="K2348" i="12"/>
  <c r="I2348" i="12"/>
  <c r="J2348" i="12" s="1"/>
  <c r="H2348" i="12"/>
  <c r="K2347" i="12"/>
  <c r="I2347" i="12"/>
  <c r="J2347" i="12" s="1"/>
  <c r="H2347" i="12"/>
  <c r="K2346" i="12"/>
  <c r="I2346" i="12"/>
  <c r="J2346" i="12" s="1"/>
  <c r="H2346" i="12"/>
  <c r="K2345" i="12"/>
  <c r="I2345" i="12"/>
  <c r="J2345" i="12" s="1"/>
  <c r="H2345" i="12"/>
  <c r="K2344" i="12"/>
  <c r="I2344" i="12"/>
  <c r="J2344" i="12" s="1"/>
  <c r="H2344" i="12"/>
  <c r="K2343" i="12"/>
  <c r="I2343" i="12"/>
  <c r="J2343" i="12" s="1"/>
  <c r="H2343" i="12"/>
  <c r="K2342" i="12"/>
  <c r="I2342" i="12"/>
  <c r="J2342" i="12" s="1"/>
  <c r="H2342" i="12"/>
  <c r="K2341" i="12"/>
  <c r="I2341" i="12"/>
  <c r="J2341" i="12" s="1"/>
  <c r="H2341" i="12"/>
  <c r="K2340" i="12"/>
  <c r="I2340" i="12"/>
  <c r="J2340" i="12" s="1"/>
  <c r="H2340" i="12"/>
  <c r="K2339" i="12"/>
  <c r="I2339" i="12"/>
  <c r="J2339" i="12" s="1"/>
  <c r="H2339" i="12"/>
  <c r="K2338" i="12"/>
  <c r="I2338" i="12"/>
  <c r="J2338" i="12" s="1"/>
  <c r="H2338" i="12"/>
  <c r="K2337" i="12"/>
  <c r="I2337" i="12"/>
  <c r="J2337" i="12" s="1"/>
  <c r="H2337" i="12"/>
  <c r="K2336" i="12"/>
  <c r="I2336" i="12"/>
  <c r="J2336" i="12" s="1"/>
  <c r="H2336" i="12"/>
  <c r="K2335" i="12"/>
  <c r="I2335" i="12"/>
  <c r="J2335" i="12" s="1"/>
  <c r="H2335" i="12"/>
  <c r="K2334" i="12"/>
  <c r="I2334" i="12"/>
  <c r="J2334" i="12" s="1"/>
  <c r="H2334" i="12"/>
  <c r="K2333" i="12"/>
  <c r="I2333" i="12"/>
  <c r="J2333" i="12" s="1"/>
  <c r="H2333" i="12"/>
  <c r="K2332" i="12"/>
  <c r="I2332" i="12"/>
  <c r="J2332" i="12" s="1"/>
  <c r="H2332" i="12"/>
  <c r="K2331" i="12"/>
  <c r="I2331" i="12"/>
  <c r="J2331" i="12" s="1"/>
  <c r="H2331" i="12"/>
  <c r="K2330" i="12"/>
  <c r="I2330" i="12"/>
  <c r="J2330" i="12" s="1"/>
  <c r="H2330" i="12"/>
  <c r="K2328" i="12"/>
  <c r="I2328" i="12"/>
  <c r="J2328" i="12" s="1"/>
  <c r="H2328" i="12"/>
  <c r="K2327" i="12"/>
  <c r="I2327" i="12"/>
  <c r="J2327" i="12" s="1"/>
  <c r="H2327" i="12"/>
  <c r="K2329" i="12"/>
  <c r="I2329" i="12"/>
  <c r="J2329" i="12" s="1"/>
  <c r="H2329" i="12"/>
  <c r="K2326" i="12"/>
  <c r="I2326" i="12"/>
  <c r="J2326" i="12" s="1"/>
  <c r="H2326" i="12"/>
  <c r="K2325" i="12"/>
  <c r="I2325" i="12"/>
  <c r="J2325" i="12" s="1"/>
  <c r="H2325" i="12"/>
  <c r="K2324" i="12"/>
  <c r="I2324" i="12"/>
  <c r="J2324" i="12" s="1"/>
  <c r="H2324" i="12"/>
  <c r="K2323" i="12"/>
  <c r="I2323" i="12"/>
  <c r="J2323" i="12" s="1"/>
  <c r="H2323" i="12"/>
  <c r="K2322" i="12"/>
  <c r="I2322" i="12"/>
  <c r="J2322" i="12" s="1"/>
  <c r="H2322" i="12"/>
  <c r="K2321" i="12"/>
  <c r="I2321" i="12"/>
  <c r="J2321" i="12" s="1"/>
  <c r="H2321" i="12"/>
  <c r="K2320" i="12"/>
  <c r="I2320" i="12"/>
  <c r="J2320" i="12" s="1"/>
  <c r="H2320" i="12"/>
  <c r="K2319" i="12"/>
  <c r="I2319" i="12"/>
  <c r="J2319" i="12" s="1"/>
  <c r="H2319" i="12"/>
  <c r="K2318" i="12"/>
  <c r="I2318" i="12"/>
  <c r="J2318" i="12" s="1"/>
  <c r="H2318" i="12"/>
  <c r="K2317" i="12"/>
  <c r="I2317" i="12"/>
  <c r="J2317" i="12" s="1"/>
  <c r="H2317" i="12"/>
  <c r="K2315" i="12"/>
  <c r="I2315" i="12"/>
  <c r="J2315" i="12" s="1"/>
  <c r="H2315" i="12"/>
  <c r="K2316" i="12"/>
  <c r="I2316" i="12"/>
  <c r="J2316" i="12" s="1"/>
  <c r="H2316" i="12"/>
  <c r="K2313" i="12"/>
  <c r="I2313" i="12"/>
  <c r="J2313" i="12" s="1"/>
  <c r="H2313" i="12"/>
  <c r="K2314" i="12"/>
  <c r="I2314" i="12"/>
  <c r="J2314" i="12" s="1"/>
  <c r="H2314" i="12"/>
  <c r="K2311" i="12"/>
  <c r="I2311" i="12"/>
  <c r="J2311" i="12" s="1"/>
  <c r="H2311" i="12"/>
  <c r="K2312" i="12"/>
  <c r="I2312" i="12"/>
  <c r="J2312" i="12" s="1"/>
  <c r="H2312" i="12"/>
  <c r="K2310" i="12"/>
  <c r="I2310" i="12"/>
  <c r="J2310" i="12" s="1"/>
  <c r="H2310" i="12"/>
  <c r="K2309" i="12"/>
  <c r="I2309" i="12"/>
  <c r="J2309" i="12" s="1"/>
  <c r="H2309" i="12"/>
  <c r="K2308" i="12"/>
  <c r="I2308" i="12"/>
  <c r="J2308" i="12" s="1"/>
  <c r="H2308" i="12"/>
  <c r="K2307" i="12"/>
  <c r="I2307" i="12"/>
  <c r="J2307" i="12" s="1"/>
  <c r="H2307" i="12"/>
  <c r="K2306" i="12"/>
  <c r="I2306" i="12"/>
  <c r="J2306" i="12" s="1"/>
  <c r="H2306" i="12"/>
  <c r="K2305" i="12"/>
  <c r="I2305" i="12"/>
  <c r="J2305" i="12" s="1"/>
  <c r="H2305" i="12"/>
  <c r="K2304" i="12"/>
  <c r="I2304" i="12"/>
  <c r="J2304" i="12" s="1"/>
  <c r="H2304" i="12"/>
  <c r="K2303" i="12"/>
  <c r="I2303" i="12"/>
  <c r="J2303" i="12" s="1"/>
  <c r="H2303" i="12"/>
  <c r="K2302" i="12"/>
  <c r="I2302" i="12"/>
  <c r="J2302" i="12" s="1"/>
  <c r="H2302" i="12"/>
  <c r="K2301" i="12"/>
  <c r="I2301" i="12"/>
  <c r="J2301" i="12" s="1"/>
  <c r="H2301" i="12"/>
  <c r="K2300" i="12"/>
  <c r="I2300" i="12"/>
  <c r="J2300" i="12" s="1"/>
  <c r="H2300" i="12"/>
  <c r="K2299" i="12"/>
  <c r="I2299" i="12"/>
  <c r="J2299" i="12" s="1"/>
  <c r="H2299" i="12"/>
  <c r="K2298" i="12"/>
  <c r="I2298" i="12"/>
  <c r="J2298" i="12" s="1"/>
  <c r="H2298" i="12"/>
  <c r="K2297" i="12"/>
  <c r="I2297" i="12"/>
  <c r="J2297" i="12" s="1"/>
  <c r="H2297" i="12"/>
  <c r="K2296" i="12"/>
  <c r="I2296" i="12"/>
  <c r="J2296" i="12" s="1"/>
  <c r="H2296" i="12"/>
  <c r="K2295" i="12"/>
  <c r="I2295" i="12"/>
  <c r="J2295" i="12" s="1"/>
  <c r="H2295" i="12"/>
  <c r="K2293" i="12"/>
  <c r="I2293" i="12"/>
  <c r="J2293" i="12" s="1"/>
  <c r="H2293" i="12"/>
  <c r="K2294" i="12"/>
  <c r="I2294" i="12"/>
  <c r="J2294" i="12" s="1"/>
  <c r="H2294" i="12"/>
  <c r="K2291" i="12"/>
  <c r="I2291" i="12"/>
  <c r="J2291" i="12" s="1"/>
  <c r="H2291" i="12"/>
  <c r="K2290" i="12"/>
  <c r="I2290" i="12"/>
  <c r="J2290" i="12" s="1"/>
  <c r="H2290" i="12"/>
  <c r="K2292" i="12"/>
  <c r="I2292" i="12"/>
  <c r="J2292" i="12" s="1"/>
  <c r="H2292" i="12"/>
  <c r="K2289" i="12"/>
  <c r="I2289" i="12"/>
  <c r="J2289" i="12" s="1"/>
  <c r="H2289" i="12"/>
  <c r="K2288" i="12"/>
  <c r="I2288" i="12"/>
  <c r="J2288" i="12" s="1"/>
  <c r="H2288" i="12"/>
  <c r="K2287" i="12"/>
  <c r="I2287" i="12"/>
  <c r="J2287" i="12" s="1"/>
  <c r="H2287" i="12"/>
  <c r="K2285" i="12"/>
  <c r="I2285" i="12"/>
  <c r="J2285" i="12" s="1"/>
  <c r="H2285" i="12"/>
  <c r="K2286" i="12"/>
  <c r="I2286" i="12"/>
  <c r="J2286" i="12" s="1"/>
  <c r="H2286" i="12"/>
  <c r="K2283" i="12"/>
  <c r="I2283" i="12"/>
  <c r="J2283" i="12" s="1"/>
  <c r="H2283" i="12"/>
  <c r="K2284" i="12"/>
  <c r="I2284" i="12"/>
  <c r="J2284" i="12" s="1"/>
  <c r="H2284" i="12"/>
  <c r="K2281" i="12"/>
  <c r="I2281" i="12"/>
  <c r="J2281" i="12" s="1"/>
  <c r="H2281" i="12"/>
  <c r="K2280" i="12"/>
  <c r="I2280" i="12"/>
  <c r="J2280" i="12" s="1"/>
  <c r="H2280" i="12"/>
  <c r="K2279" i="12"/>
  <c r="I2279" i="12"/>
  <c r="J2279" i="12" s="1"/>
  <c r="H2279" i="12"/>
  <c r="K2278" i="12"/>
  <c r="I2278" i="12"/>
  <c r="J2278" i="12" s="1"/>
  <c r="H2278" i="12"/>
  <c r="K2277" i="12"/>
  <c r="I2277" i="12"/>
  <c r="J2277" i="12" s="1"/>
  <c r="H2277" i="12"/>
  <c r="K2276" i="12"/>
  <c r="I2276" i="12"/>
  <c r="J2276" i="12" s="1"/>
  <c r="H2276" i="12"/>
  <c r="K2275" i="12"/>
  <c r="I2275" i="12"/>
  <c r="J2275" i="12" s="1"/>
  <c r="H2275" i="12"/>
  <c r="K2274" i="12"/>
  <c r="K2273" i="12"/>
  <c r="K2272" i="12"/>
  <c r="I2272" i="12"/>
  <c r="J2272" i="12" s="1"/>
  <c r="H2272" i="12"/>
  <c r="K2271" i="12"/>
  <c r="I2271" i="12"/>
  <c r="J2271" i="12" s="1"/>
  <c r="H2271" i="12"/>
  <c r="K2270" i="12"/>
  <c r="I2270" i="12"/>
  <c r="J2270" i="12" s="1"/>
  <c r="H2270" i="12"/>
  <c r="K2269" i="12"/>
  <c r="I2269" i="12"/>
  <c r="J2269" i="12" s="1"/>
  <c r="H2269" i="12"/>
  <c r="K2268" i="12"/>
  <c r="I2268" i="12"/>
  <c r="J2268" i="12" s="1"/>
  <c r="H2268" i="12"/>
  <c r="K2267" i="12"/>
  <c r="I2267" i="12"/>
  <c r="J2267" i="12" s="1"/>
  <c r="H2267" i="12"/>
  <c r="K2266" i="12"/>
  <c r="I2266" i="12"/>
  <c r="J2266" i="12" s="1"/>
  <c r="H2266" i="12"/>
  <c r="K2265" i="12"/>
  <c r="I2265" i="12"/>
  <c r="J2265" i="12" s="1"/>
  <c r="H2265" i="12"/>
  <c r="K2264" i="12"/>
  <c r="I2264" i="12"/>
  <c r="J2264" i="12" s="1"/>
  <c r="H2264" i="12"/>
  <c r="K2263" i="12"/>
  <c r="I2263" i="12"/>
  <c r="J2263" i="12" s="1"/>
  <c r="H2263" i="12"/>
  <c r="K2262" i="12"/>
  <c r="I2262" i="12"/>
  <c r="J2262" i="12" s="1"/>
  <c r="H2262" i="12"/>
  <c r="K2261" i="12"/>
  <c r="I2261" i="12"/>
  <c r="J2261" i="12" s="1"/>
  <c r="H2261" i="12"/>
  <c r="K2260" i="12"/>
  <c r="I2260" i="12"/>
  <c r="J2260" i="12" s="1"/>
  <c r="H2260" i="12"/>
  <c r="K2259" i="12"/>
  <c r="I2259" i="12"/>
  <c r="J2259" i="12" s="1"/>
  <c r="H2259" i="12"/>
  <c r="K2258" i="12"/>
  <c r="I2258" i="12"/>
  <c r="J2258" i="12" s="1"/>
  <c r="H2258" i="12"/>
  <c r="K2257" i="12"/>
  <c r="I2257" i="12"/>
  <c r="J2257" i="12" s="1"/>
  <c r="H2257" i="12"/>
  <c r="K2256" i="12"/>
  <c r="I2256" i="12"/>
  <c r="J2256" i="12" s="1"/>
  <c r="H2256" i="12"/>
  <c r="K2255" i="12"/>
  <c r="I2255" i="12"/>
  <c r="J2255" i="12" s="1"/>
  <c r="H2255" i="12"/>
  <c r="K2254" i="12"/>
  <c r="I2254" i="12"/>
  <c r="J2254" i="12" s="1"/>
  <c r="H2254" i="12"/>
  <c r="K2253" i="12"/>
  <c r="I2253" i="12"/>
  <c r="J2253" i="12" s="1"/>
  <c r="H2253" i="12"/>
  <c r="K2252" i="12"/>
  <c r="I2252" i="12"/>
  <c r="J2252" i="12" s="1"/>
  <c r="H2252" i="12"/>
  <c r="K2251" i="12"/>
  <c r="I2251" i="12"/>
  <c r="J2251" i="12" s="1"/>
  <c r="H2251" i="12"/>
  <c r="K2250" i="12"/>
  <c r="I2250" i="12"/>
  <c r="J2250" i="12" s="1"/>
  <c r="H2250" i="12"/>
  <c r="K2249" i="12"/>
  <c r="I2249" i="12"/>
  <c r="J2249" i="12" s="1"/>
  <c r="H2249" i="12"/>
  <c r="K2248" i="12"/>
  <c r="I2248" i="12"/>
  <c r="J2248" i="12" s="1"/>
  <c r="H2248" i="12"/>
  <c r="K2247" i="12"/>
  <c r="I2247" i="12"/>
  <c r="J2247" i="12" s="1"/>
  <c r="H2247" i="12"/>
  <c r="K2246" i="12"/>
  <c r="I2246" i="12"/>
  <c r="J2246" i="12" s="1"/>
  <c r="H2246" i="12"/>
  <c r="K2245" i="12"/>
  <c r="I2245" i="12"/>
  <c r="J2245" i="12" s="1"/>
  <c r="H2245" i="12"/>
  <c r="K2244" i="12"/>
  <c r="I2244" i="12"/>
  <c r="J2244" i="12" s="1"/>
  <c r="H2244" i="12"/>
  <c r="K2243" i="12"/>
  <c r="I2243" i="12"/>
  <c r="J2243" i="12" s="1"/>
  <c r="H2243" i="12"/>
  <c r="K2242" i="12"/>
  <c r="I2242" i="12"/>
  <c r="J2242" i="12" s="1"/>
  <c r="H2242" i="12"/>
  <c r="K2241" i="12"/>
  <c r="I2241" i="12"/>
  <c r="J2241" i="12" s="1"/>
  <c r="H2241" i="12"/>
  <c r="K2240" i="12"/>
  <c r="I2240" i="12"/>
  <c r="J2240" i="12" s="1"/>
  <c r="H2240" i="12"/>
  <c r="K2239" i="12"/>
  <c r="I2239" i="12"/>
  <c r="J2239" i="12" s="1"/>
  <c r="H2239" i="12"/>
  <c r="K2238" i="12"/>
  <c r="I2238" i="12"/>
  <c r="J2238" i="12" s="1"/>
  <c r="H2238" i="12"/>
  <c r="K2237" i="12"/>
  <c r="I2237" i="12"/>
  <c r="J2237" i="12" s="1"/>
  <c r="H2237" i="12"/>
  <c r="K2236" i="12"/>
  <c r="I2236" i="12"/>
  <c r="J2236" i="12" s="1"/>
  <c r="H2236" i="12"/>
  <c r="K2234" i="12"/>
  <c r="I2234" i="12"/>
  <c r="J2234" i="12" s="1"/>
  <c r="H2234" i="12"/>
  <c r="K2233" i="12"/>
  <c r="I2233" i="12"/>
  <c r="J2233" i="12" s="1"/>
  <c r="H2233" i="12"/>
  <c r="K2232" i="12"/>
  <c r="I2232" i="12"/>
  <c r="J2232" i="12" s="1"/>
  <c r="H2232" i="12"/>
  <c r="K2231" i="12"/>
  <c r="I2231" i="12"/>
  <c r="J2231" i="12" s="1"/>
  <c r="H2231" i="12"/>
  <c r="K2230" i="12"/>
  <c r="I2230" i="12"/>
  <c r="J2230" i="12" s="1"/>
  <c r="H2230" i="12"/>
  <c r="K2229" i="12"/>
  <c r="I2229" i="12"/>
  <c r="J2229" i="12" s="1"/>
  <c r="H2229" i="12"/>
  <c r="K2228" i="12"/>
  <c r="I2228" i="12"/>
  <c r="J2228" i="12" s="1"/>
  <c r="H2228" i="12"/>
  <c r="K2227" i="12"/>
  <c r="I2227" i="12"/>
  <c r="J2227" i="12" s="1"/>
  <c r="H2227" i="12"/>
  <c r="K2226" i="12"/>
  <c r="I2226" i="12"/>
  <c r="J2226" i="12" s="1"/>
  <c r="H2226" i="12"/>
  <c r="K2225" i="12"/>
  <c r="I2225" i="12"/>
  <c r="J2225" i="12" s="1"/>
  <c r="H2225" i="12"/>
  <c r="K2224" i="12"/>
  <c r="I2224" i="12"/>
  <c r="J2224" i="12" s="1"/>
  <c r="H2224" i="12"/>
  <c r="K2223" i="12"/>
  <c r="I2223" i="12"/>
  <c r="J2223" i="12" s="1"/>
  <c r="H2223" i="12"/>
  <c r="K2222" i="12"/>
  <c r="I2222" i="12"/>
  <c r="J2222" i="12" s="1"/>
  <c r="H2222" i="12"/>
  <c r="K2221" i="12"/>
  <c r="I2221" i="12"/>
  <c r="J2221" i="12" s="1"/>
  <c r="H2221" i="12"/>
  <c r="K2220" i="12"/>
  <c r="I2220" i="12"/>
  <c r="J2220" i="12" s="1"/>
  <c r="H2220" i="12"/>
  <c r="K2219" i="12"/>
  <c r="I2219" i="12"/>
  <c r="J2219" i="12" s="1"/>
  <c r="H2219" i="12"/>
  <c r="K2218" i="12"/>
  <c r="I2218" i="12"/>
  <c r="J2218" i="12" s="1"/>
  <c r="H2218" i="12"/>
  <c r="K2217" i="12"/>
  <c r="I2217" i="12"/>
  <c r="J2217" i="12" s="1"/>
  <c r="H2217" i="12"/>
  <c r="K2216" i="12"/>
  <c r="I2216" i="12"/>
  <c r="J2216" i="12" s="1"/>
  <c r="H2216" i="12"/>
  <c r="K2215" i="12"/>
  <c r="I2215" i="12"/>
  <c r="J2215" i="12" s="1"/>
  <c r="H2215" i="12"/>
  <c r="K2214" i="12"/>
  <c r="I2214" i="12"/>
  <c r="J2214" i="12" s="1"/>
  <c r="H2214" i="12"/>
  <c r="K2213" i="12"/>
  <c r="I2213" i="12"/>
  <c r="J2213" i="12" s="1"/>
  <c r="H2213" i="12"/>
  <c r="K2212" i="12"/>
  <c r="I2212" i="12"/>
  <c r="J2212" i="12" s="1"/>
  <c r="H2212" i="12"/>
  <c r="K2211" i="12"/>
  <c r="I2211" i="12"/>
  <c r="J2211" i="12" s="1"/>
  <c r="H2211" i="12"/>
  <c r="K2210" i="12"/>
  <c r="I2210" i="12"/>
  <c r="J2210" i="12" s="1"/>
  <c r="H2210" i="12"/>
  <c r="K2209" i="12"/>
  <c r="I2209" i="12"/>
  <c r="J2209" i="12" s="1"/>
  <c r="H2209" i="12"/>
  <c r="K2208" i="12"/>
  <c r="I2208" i="12"/>
  <c r="J2208" i="12" s="1"/>
  <c r="H2208" i="12"/>
  <c r="K2207" i="12"/>
  <c r="I2207" i="12"/>
  <c r="J2207" i="12" s="1"/>
  <c r="H2207" i="12"/>
  <c r="K2206" i="12"/>
  <c r="I2206" i="12"/>
  <c r="J2206" i="12" s="1"/>
  <c r="H2206" i="12"/>
  <c r="K2205" i="12"/>
  <c r="I2205" i="12"/>
  <c r="J2205" i="12" s="1"/>
  <c r="H2205" i="12"/>
  <c r="K2204" i="12"/>
  <c r="I2204" i="12"/>
  <c r="J2204" i="12" s="1"/>
  <c r="H2204" i="12"/>
  <c r="K2203" i="12"/>
  <c r="I2203" i="12"/>
  <c r="J2203" i="12" s="1"/>
  <c r="H2203" i="12"/>
  <c r="K2202" i="12"/>
  <c r="I2202" i="12"/>
  <c r="J2202" i="12" s="1"/>
  <c r="H2202" i="12"/>
  <c r="K2201" i="12"/>
  <c r="I2201" i="12"/>
  <c r="J2201" i="12" s="1"/>
  <c r="H2201" i="12"/>
  <c r="K2200" i="12"/>
  <c r="I2200" i="12"/>
  <c r="J2200" i="12" s="1"/>
  <c r="H2200" i="12"/>
  <c r="K2199" i="12"/>
  <c r="I2199" i="12"/>
  <c r="J2199" i="12" s="1"/>
  <c r="H2199" i="12"/>
  <c r="K2198" i="12"/>
  <c r="I2198" i="12"/>
  <c r="J2198" i="12" s="1"/>
  <c r="H2198" i="12"/>
  <c r="K2197" i="12"/>
  <c r="I2197" i="12"/>
  <c r="J2197" i="12" s="1"/>
  <c r="H2197" i="12"/>
  <c r="K2195" i="12"/>
  <c r="I2195" i="12"/>
  <c r="J2195" i="12" s="1"/>
  <c r="H2195" i="12"/>
  <c r="K2196" i="12"/>
  <c r="I2196" i="12"/>
  <c r="J2196" i="12" s="1"/>
  <c r="H2196" i="12"/>
  <c r="K2194" i="12"/>
  <c r="I2194" i="12"/>
  <c r="J2194" i="12" s="1"/>
  <c r="H2194" i="12"/>
  <c r="K2192" i="12"/>
  <c r="I2192" i="12"/>
  <c r="J2192" i="12" s="1"/>
  <c r="H2192" i="12"/>
  <c r="K2193" i="12"/>
  <c r="I2193" i="12"/>
  <c r="J2193" i="12" s="1"/>
  <c r="H2193" i="12"/>
  <c r="K2191" i="12"/>
  <c r="I2191" i="12"/>
  <c r="J2191" i="12" s="1"/>
  <c r="H2191" i="12"/>
  <c r="K2190" i="12"/>
  <c r="I2190" i="12"/>
  <c r="J2190" i="12" s="1"/>
  <c r="H2190" i="12"/>
  <c r="K2189" i="12"/>
  <c r="I2189" i="12"/>
  <c r="J2189" i="12" s="1"/>
  <c r="H2189" i="12"/>
  <c r="K2188" i="12"/>
  <c r="I2188" i="12"/>
  <c r="J2188" i="12" s="1"/>
  <c r="H2188" i="12"/>
  <c r="K2187" i="12"/>
  <c r="I2187" i="12"/>
  <c r="J2187" i="12" s="1"/>
  <c r="H2187" i="12"/>
  <c r="K2185" i="12"/>
  <c r="I2185" i="12"/>
  <c r="J2185" i="12" s="1"/>
  <c r="H2185" i="12"/>
  <c r="K2186" i="12"/>
  <c r="I2186" i="12"/>
  <c r="J2186" i="12" s="1"/>
  <c r="H2186" i="12"/>
  <c r="K2184" i="12"/>
  <c r="I2184" i="12"/>
  <c r="J2184" i="12" s="1"/>
  <c r="H2184" i="12"/>
  <c r="K2182" i="12"/>
  <c r="I2182" i="12"/>
  <c r="J2182" i="12" s="1"/>
  <c r="H2182" i="12"/>
  <c r="K2183" i="12"/>
  <c r="I2183" i="12"/>
  <c r="J2183" i="12" s="1"/>
  <c r="H2183" i="12"/>
  <c r="K2181" i="12"/>
  <c r="I2181" i="12"/>
  <c r="J2181" i="12" s="1"/>
  <c r="H2181" i="12"/>
  <c r="K2180" i="12"/>
  <c r="I2180" i="12"/>
  <c r="J2180" i="12" s="1"/>
  <c r="H2180" i="12"/>
  <c r="K2179" i="12"/>
  <c r="I2179" i="12"/>
  <c r="J2179" i="12" s="1"/>
  <c r="H2179" i="12"/>
  <c r="K2178" i="12"/>
  <c r="I2178" i="12"/>
  <c r="J2178" i="12" s="1"/>
  <c r="H2178" i="12"/>
  <c r="K2177" i="12"/>
  <c r="I2177" i="12"/>
  <c r="J2177" i="12" s="1"/>
  <c r="H2177" i="12"/>
  <c r="K2176" i="12"/>
  <c r="I2176" i="12"/>
  <c r="J2176" i="12" s="1"/>
  <c r="H2176" i="12"/>
  <c r="K2174" i="12"/>
  <c r="I2174" i="12"/>
  <c r="J2174" i="12" s="1"/>
  <c r="H2174" i="12"/>
  <c r="K2175" i="12"/>
  <c r="I2175" i="12"/>
  <c r="J2175" i="12" s="1"/>
  <c r="H2175" i="12"/>
  <c r="K2173" i="12"/>
  <c r="I2173" i="12"/>
  <c r="J2173" i="12" s="1"/>
  <c r="H2173" i="12"/>
  <c r="K2172" i="12"/>
  <c r="I2172" i="12"/>
  <c r="J2172" i="12" s="1"/>
  <c r="H2172" i="12"/>
  <c r="K2171" i="12"/>
  <c r="I2171" i="12"/>
  <c r="J2171" i="12" s="1"/>
  <c r="H2171" i="12"/>
  <c r="K2170" i="12"/>
  <c r="I2170" i="12"/>
  <c r="J2170" i="12" s="1"/>
  <c r="H2170" i="12"/>
  <c r="K2169" i="12"/>
  <c r="I2169" i="12"/>
  <c r="J2169" i="12" s="1"/>
  <c r="H2169" i="12"/>
  <c r="K2168" i="12"/>
  <c r="I2168" i="12"/>
  <c r="J2168" i="12" s="1"/>
  <c r="H2168" i="12"/>
  <c r="K2167" i="12"/>
  <c r="I2167" i="12"/>
  <c r="J2167" i="12" s="1"/>
  <c r="H2167" i="12"/>
  <c r="K2166" i="12"/>
  <c r="I2166" i="12"/>
  <c r="J2166" i="12" s="1"/>
  <c r="H2166" i="12"/>
  <c r="K2165" i="12"/>
  <c r="I2165" i="12"/>
  <c r="J2165" i="12" s="1"/>
  <c r="H2165" i="12"/>
  <c r="K2162" i="12"/>
  <c r="I2162" i="12"/>
  <c r="J2162" i="12" s="1"/>
  <c r="H2162" i="12"/>
  <c r="K2164" i="12"/>
  <c r="I2164" i="12"/>
  <c r="J2164" i="12" s="1"/>
  <c r="H2164" i="12"/>
  <c r="K2163" i="12"/>
  <c r="I2163" i="12"/>
  <c r="J2163" i="12" s="1"/>
  <c r="H2163" i="12"/>
  <c r="K2161" i="12"/>
  <c r="I2161" i="12"/>
  <c r="J2161" i="12" s="1"/>
  <c r="H2161" i="12"/>
  <c r="K2160" i="12"/>
  <c r="I2160" i="12"/>
  <c r="J2160" i="12" s="1"/>
  <c r="H2160" i="12"/>
  <c r="K2159" i="12"/>
  <c r="I2159" i="12"/>
  <c r="J2159" i="12" s="1"/>
  <c r="H2159" i="12"/>
  <c r="K2158" i="12"/>
  <c r="I2158" i="12"/>
  <c r="J2158" i="12" s="1"/>
  <c r="H2158" i="12"/>
  <c r="K2157" i="12"/>
  <c r="I2157" i="12"/>
  <c r="J2157" i="12" s="1"/>
  <c r="H2157" i="12"/>
  <c r="K2156" i="12"/>
  <c r="I2156" i="12"/>
  <c r="J2156" i="12" s="1"/>
  <c r="H2156" i="12"/>
  <c r="K2155" i="12"/>
  <c r="I2155" i="12"/>
  <c r="J2155" i="12" s="1"/>
  <c r="H2155" i="12"/>
  <c r="K2154" i="12"/>
  <c r="I2154" i="12"/>
  <c r="J2154" i="12" s="1"/>
  <c r="H2154" i="12"/>
  <c r="K2153" i="12"/>
  <c r="I2153" i="12"/>
  <c r="J2153" i="12" s="1"/>
  <c r="H2153" i="12"/>
  <c r="K2152" i="12"/>
  <c r="I2152" i="12"/>
  <c r="J2152" i="12" s="1"/>
  <c r="H2152" i="12"/>
  <c r="K2151" i="12"/>
  <c r="I2151" i="12"/>
  <c r="J2151" i="12" s="1"/>
  <c r="H2151" i="12"/>
  <c r="K2150" i="12"/>
  <c r="I2150" i="12"/>
  <c r="J2150" i="12" s="1"/>
  <c r="H2150" i="12"/>
  <c r="K2149" i="12"/>
  <c r="I2149" i="12"/>
  <c r="J2149" i="12" s="1"/>
  <c r="H2149" i="12"/>
  <c r="K2148" i="12"/>
  <c r="I2148" i="12"/>
  <c r="J2148" i="12" s="1"/>
  <c r="H2148" i="12"/>
  <c r="K2147" i="12"/>
  <c r="I2147" i="12"/>
  <c r="J2147" i="12" s="1"/>
  <c r="H2147" i="12"/>
  <c r="K2146" i="12"/>
  <c r="I2146" i="12"/>
  <c r="J2146" i="12" s="1"/>
  <c r="H2146" i="12"/>
  <c r="K2145" i="12"/>
  <c r="I2145" i="12"/>
  <c r="J2145" i="12" s="1"/>
  <c r="H2145" i="12"/>
  <c r="K2144" i="12"/>
  <c r="I2144" i="12"/>
  <c r="J2144" i="12" s="1"/>
  <c r="H2144" i="12"/>
  <c r="K2143" i="12"/>
  <c r="I2143" i="12"/>
  <c r="J2143" i="12" s="1"/>
  <c r="H2143" i="12"/>
  <c r="K2142" i="12"/>
  <c r="I2142" i="12"/>
  <c r="J2142" i="12" s="1"/>
  <c r="H2142" i="12"/>
  <c r="K2141" i="12"/>
  <c r="I2141" i="12"/>
  <c r="J2141" i="12" s="1"/>
  <c r="H2141" i="12"/>
  <c r="K2140" i="12"/>
  <c r="I2140" i="12"/>
  <c r="J2140" i="12" s="1"/>
  <c r="H2140" i="12"/>
  <c r="K2139" i="12"/>
  <c r="I2139" i="12"/>
  <c r="J2139" i="12" s="1"/>
  <c r="H2139" i="12"/>
  <c r="K2138" i="12"/>
  <c r="I2138" i="12"/>
  <c r="J2138" i="12" s="1"/>
  <c r="H2138" i="12"/>
  <c r="K2137" i="12"/>
  <c r="I2137" i="12"/>
  <c r="J2137" i="12" s="1"/>
  <c r="H2137" i="12"/>
  <c r="K2136" i="12"/>
  <c r="I2136" i="12"/>
  <c r="J2136" i="12" s="1"/>
  <c r="H2136" i="12"/>
  <c r="K2135" i="12"/>
  <c r="I2135" i="12"/>
  <c r="J2135" i="12" s="1"/>
  <c r="H2135" i="12"/>
  <c r="K2134" i="12"/>
  <c r="I2134" i="12"/>
  <c r="J2134" i="12" s="1"/>
  <c r="H2134" i="12"/>
  <c r="K2133" i="12"/>
  <c r="I2133" i="12"/>
  <c r="J2133" i="12" s="1"/>
  <c r="H2133" i="12"/>
  <c r="K2132" i="12"/>
  <c r="I2132" i="12"/>
  <c r="J2132" i="12" s="1"/>
  <c r="H2132" i="12"/>
  <c r="K2131" i="12"/>
  <c r="I2131" i="12"/>
  <c r="J2131" i="12" s="1"/>
  <c r="H2131" i="12"/>
  <c r="K2130" i="12"/>
  <c r="I2130" i="12"/>
  <c r="J2130" i="12" s="1"/>
  <c r="H2130" i="12"/>
  <c r="K2129" i="12"/>
  <c r="I2129" i="12"/>
  <c r="J2129" i="12" s="1"/>
  <c r="H2129" i="12"/>
  <c r="K2128" i="12"/>
  <c r="I2128" i="12"/>
  <c r="J2128" i="12" s="1"/>
  <c r="H2128" i="12"/>
  <c r="K2127" i="12"/>
  <c r="I2127" i="12"/>
  <c r="J2127" i="12" s="1"/>
  <c r="H2127" i="12"/>
  <c r="K2126" i="12"/>
  <c r="I2126" i="12"/>
  <c r="J2126" i="12" s="1"/>
  <c r="H2126" i="12"/>
  <c r="K2125" i="12"/>
  <c r="I2125" i="12"/>
  <c r="J2125" i="12" s="1"/>
  <c r="H2125" i="12"/>
  <c r="K2124" i="12"/>
  <c r="I2124" i="12"/>
  <c r="J2124" i="12" s="1"/>
  <c r="H2124" i="12"/>
  <c r="K2123" i="12"/>
  <c r="I2123" i="12"/>
  <c r="J2123" i="12" s="1"/>
  <c r="H2123" i="12"/>
  <c r="K2122" i="12"/>
  <c r="I2122" i="12"/>
  <c r="J2122" i="12" s="1"/>
  <c r="H2122" i="12"/>
  <c r="K2121" i="12"/>
  <c r="I2121" i="12"/>
  <c r="J2121" i="12" s="1"/>
  <c r="H2121" i="12"/>
  <c r="K2120" i="12"/>
  <c r="I2120" i="12"/>
  <c r="J2120" i="12" s="1"/>
  <c r="H2120" i="12"/>
  <c r="K2119" i="12"/>
  <c r="I2119" i="12"/>
  <c r="J2119" i="12" s="1"/>
  <c r="H2119" i="12"/>
  <c r="K2118" i="12"/>
  <c r="I2118" i="12"/>
  <c r="J2118" i="12" s="1"/>
  <c r="H2118" i="12"/>
  <c r="K2117" i="12"/>
  <c r="I2117" i="12"/>
  <c r="J2117" i="12" s="1"/>
  <c r="H2117" i="12"/>
  <c r="K2116" i="12"/>
  <c r="I2116" i="12"/>
  <c r="J2116" i="12" s="1"/>
  <c r="H2116" i="12"/>
  <c r="K2115" i="12"/>
  <c r="I2115" i="12"/>
  <c r="J2115" i="12" s="1"/>
  <c r="H2115" i="12"/>
  <c r="K2114" i="12"/>
  <c r="I2114" i="12"/>
  <c r="J2114" i="12" s="1"/>
  <c r="H2114" i="12"/>
  <c r="K2113" i="12"/>
  <c r="I2113" i="12"/>
  <c r="J2113" i="12" s="1"/>
  <c r="H2113" i="12"/>
  <c r="K2110" i="12"/>
  <c r="I2110" i="12"/>
  <c r="J2110" i="12" s="1"/>
  <c r="H2110" i="12"/>
  <c r="K2112" i="12"/>
  <c r="I2112" i="12"/>
  <c r="J2112" i="12" s="1"/>
  <c r="H2112" i="12"/>
  <c r="K1915" i="12"/>
  <c r="I1915" i="12"/>
  <c r="J1915" i="12" s="1"/>
  <c r="H1915" i="12"/>
  <c r="K2099" i="12"/>
  <c r="I2099" i="12"/>
  <c r="J2099" i="12" s="1"/>
  <c r="H2099" i="12"/>
  <c r="K2097" i="12"/>
  <c r="I2097" i="12"/>
  <c r="J2097" i="12" s="1"/>
  <c r="H2097" i="12"/>
  <c r="K2100" i="12"/>
  <c r="I2100" i="12"/>
  <c r="J2100" i="12" s="1"/>
  <c r="H2100" i="12"/>
  <c r="K2098" i="12"/>
  <c r="I2098" i="12"/>
  <c r="J2098" i="12" s="1"/>
  <c r="H2098" i="12"/>
  <c r="K2096" i="12"/>
  <c r="I2096" i="12"/>
  <c r="J2096" i="12" s="1"/>
  <c r="H2096" i="12"/>
  <c r="K2095" i="12"/>
  <c r="I2095" i="12"/>
  <c r="J2095" i="12" s="1"/>
  <c r="H2095" i="12"/>
  <c r="K2094" i="12"/>
  <c r="I2094" i="12"/>
  <c r="J2094" i="12" s="1"/>
  <c r="H2094" i="12"/>
  <c r="K2093" i="12"/>
  <c r="I2093" i="12"/>
  <c r="J2093" i="12" s="1"/>
  <c r="H2093" i="12"/>
  <c r="K2092" i="12"/>
  <c r="I2092" i="12"/>
  <c r="J2092" i="12" s="1"/>
  <c r="H2092" i="12"/>
  <c r="K2091" i="12"/>
  <c r="I2091" i="12"/>
  <c r="J2091" i="12" s="1"/>
  <c r="H2091" i="12"/>
  <c r="K2090" i="12"/>
  <c r="I2090" i="12"/>
  <c r="J2090" i="12" s="1"/>
  <c r="H2090" i="12"/>
  <c r="K2089" i="12"/>
  <c r="I2089" i="12"/>
  <c r="J2089" i="12" s="1"/>
  <c r="H2089" i="12"/>
  <c r="K2088" i="12"/>
  <c r="I2088" i="12"/>
  <c r="J2088" i="12" s="1"/>
  <c r="H2088" i="12"/>
  <c r="K2086" i="12"/>
  <c r="I2086" i="12"/>
  <c r="J2086" i="12" s="1"/>
  <c r="H2086" i="12"/>
  <c r="K2087" i="12"/>
  <c r="I2087" i="12"/>
  <c r="J2087" i="12" s="1"/>
  <c r="H2087" i="12"/>
  <c r="K2085" i="12"/>
  <c r="I2085" i="12"/>
  <c r="J2085" i="12" s="1"/>
  <c r="H2085" i="12"/>
  <c r="K2084" i="12"/>
  <c r="I2084" i="12"/>
  <c r="J2084" i="12" s="1"/>
  <c r="H2084" i="12"/>
  <c r="K2082" i="12"/>
  <c r="I2082" i="12"/>
  <c r="J2082" i="12" s="1"/>
  <c r="H2082" i="12"/>
  <c r="K2083" i="12"/>
  <c r="I2083" i="12"/>
  <c r="J2083" i="12" s="1"/>
  <c r="H2083" i="12"/>
  <c r="K2081" i="12"/>
  <c r="I2081" i="12"/>
  <c r="J2081" i="12" s="1"/>
  <c r="H2081" i="12"/>
  <c r="K2080" i="12"/>
  <c r="I2080" i="12"/>
  <c r="J2080" i="12" s="1"/>
  <c r="H2080" i="12"/>
  <c r="K2079" i="12"/>
  <c r="I2079" i="12"/>
  <c r="J2079" i="12" s="1"/>
  <c r="H2079" i="12"/>
  <c r="K2078" i="12"/>
  <c r="I2078" i="12"/>
  <c r="J2078" i="12" s="1"/>
  <c r="H2078" i="12"/>
  <c r="K2077" i="12"/>
  <c r="I2077" i="12"/>
  <c r="J2077" i="12" s="1"/>
  <c r="H2077" i="12"/>
  <c r="K2076" i="12"/>
  <c r="I2076" i="12"/>
  <c r="J2076" i="12" s="1"/>
  <c r="H2076" i="12"/>
  <c r="K2075" i="12"/>
  <c r="I2075" i="12"/>
  <c r="J2075" i="12" s="1"/>
  <c r="H2075" i="12"/>
  <c r="K2074" i="12"/>
  <c r="I2074" i="12"/>
  <c r="J2074" i="12" s="1"/>
  <c r="H2074" i="12"/>
  <c r="K2073" i="12"/>
  <c r="I2073" i="12"/>
  <c r="J2073" i="12" s="1"/>
  <c r="H2073" i="12"/>
  <c r="K2072" i="12"/>
  <c r="I2072" i="12"/>
  <c r="J2072" i="12" s="1"/>
  <c r="H2072" i="12"/>
  <c r="K2071" i="12"/>
  <c r="I2071" i="12"/>
  <c r="J2071" i="12" s="1"/>
  <c r="H2071" i="12"/>
  <c r="K2070" i="12"/>
  <c r="I2070" i="12"/>
  <c r="J2070" i="12" s="1"/>
  <c r="H2070" i="12"/>
  <c r="K2069" i="12"/>
  <c r="I2069" i="12"/>
  <c r="J2069" i="12" s="1"/>
  <c r="H2069" i="12"/>
  <c r="K2111" i="12"/>
  <c r="I2111" i="12"/>
  <c r="J2111" i="12" s="1"/>
  <c r="H2111" i="12"/>
  <c r="K2109" i="12"/>
  <c r="I2109" i="12"/>
  <c r="J2109" i="12" s="1"/>
  <c r="H2109" i="12"/>
  <c r="K2108" i="12"/>
  <c r="I2108" i="12"/>
  <c r="J2108" i="12" s="1"/>
  <c r="H2108" i="12"/>
  <c r="K2107" i="12"/>
  <c r="I2107" i="12"/>
  <c r="J2107" i="12" s="1"/>
  <c r="H2107" i="12"/>
  <c r="K2106" i="12"/>
  <c r="I2106" i="12"/>
  <c r="J2106" i="12" s="1"/>
  <c r="H2106" i="12"/>
  <c r="K2105" i="12"/>
  <c r="I2105" i="12"/>
  <c r="J2105" i="12" s="1"/>
  <c r="H2105" i="12"/>
  <c r="K2104" i="12"/>
  <c r="I2104" i="12"/>
  <c r="J2104" i="12" s="1"/>
  <c r="H2104" i="12"/>
  <c r="K2103" i="12"/>
  <c r="I2103" i="12"/>
  <c r="J2103" i="12" s="1"/>
  <c r="H2103" i="12"/>
  <c r="K2102" i="12"/>
  <c r="I2102" i="12"/>
  <c r="J2102" i="12" s="1"/>
  <c r="H2102" i="12"/>
  <c r="K2101" i="12"/>
  <c r="I2101" i="12"/>
  <c r="J2101" i="12" s="1"/>
  <c r="H2101" i="12"/>
  <c r="K1917" i="12"/>
  <c r="I1917" i="12"/>
  <c r="J1917" i="12" s="1"/>
  <c r="H1917" i="12"/>
  <c r="K1916" i="12"/>
  <c r="I1916" i="12"/>
  <c r="J1916" i="12" s="1"/>
  <c r="H1916" i="12"/>
  <c r="K2067" i="12"/>
  <c r="I2067" i="12"/>
  <c r="J2067" i="12" s="1"/>
  <c r="H2067" i="12"/>
  <c r="K2066" i="12"/>
  <c r="I2066" i="12"/>
  <c r="J2066" i="12" s="1"/>
  <c r="H2066" i="12"/>
  <c r="K2065" i="12"/>
  <c r="I2065" i="12"/>
  <c r="J2065" i="12" s="1"/>
  <c r="H2065" i="12"/>
  <c r="K2064" i="12"/>
  <c r="I2064" i="12"/>
  <c r="J2064" i="12" s="1"/>
  <c r="H2064" i="12"/>
  <c r="K2063" i="12"/>
  <c r="I2063" i="12"/>
  <c r="J2063" i="12" s="1"/>
  <c r="H2063" i="12"/>
  <c r="K2062" i="12"/>
  <c r="I2062" i="12"/>
  <c r="J2062" i="12" s="1"/>
  <c r="H2062" i="12"/>
  <c r="K2061" i="12"/>
  <c r="I2061" i="12"/>
  <c r="J2061" i="12" s="1"/>
  <c r="H2061" i="12"/>
  <c r="K2060" i="12"/>
  <c r="I2060" i="12"/>
  <c r="J2060" i="12" s="1"/>
  <c r="H2060" i="12"/>
  <c r="K2059" i="12"/>
  <c r="I2059" i="12"/>
  <c r="J2059" i="12" s="1"/>
  <c r="H2059" i="12"/>
  <c r="K2058" i="12"/>
  <c r="I2058" i="12"/>
  <c r="J2058" i="12" s="1"/>
  <c r="H2058" i="12"/>
  <c r="K2057" i="12"/>
  <c r="I2057" i="12"/>
  <c r="J2057" i="12" s="1"/>
  <c r="H2057" i="12"/>
  <c r="K2056" i="12"/>
  <c r="I2056" i="12"/>
  <c r="J2056" i="12" s="1"/>
  <c r="H2056" i="12"/>
  <c r="K2055" i="12"/>
  <c r="I2055" i="12"/>
  <c r="J2055" i="12" s="1"/>
  <c r="H2055" i="12"/>
  <c r="K2054" i="12"/>
  <c r="I2054" i="12"/>
  <c r="J2054" i="12" s="1"/>
  <c r="H2054" i="12"/>
  <c r="K2053" i="12"/>
  <c r="I2053" i="12"/>
  <c r="J2053" i="12" s="1"/>
  <c r="H2053" i="12"/>
  <c r="K2052" i="12"/>
  <c r="I2052" i="12"/>
  <c r="J2052" i="12" s="1"/>
  <c r="H2052" i="12"/>
  <c r="K2051" i="12"/>
  <c r="I2051" i="12"/>
  <c r="J2051" i="12" s="1"/>
  <c r="H2051" i="12"/>
  <c r="K2049" i="12"/>
  <c r="I2049" i="12"/>
  <c r="J2049" i="12" s="1"/>
  <c r="H2049" i="12"/>
  <c r="K2050" i="12"/>
  <c r="I2050" i="12"/>
  <c r="J2050" i="12" s="1"/>
  <c r="H2050" i="12"/>
  <c r="K2048" i="12"/>
  <c r="I2048" i="12"/>
  <c r="J2048" i="12" s="1"/>
  <c r="H2048" i="12"/>
  <c r="K2047" i="12"/>
  <c r="I2047" i="12"/>
  <c r="J2047" i="12" s="1"/>
  <c r="H2047" i="12"/>
  <c r="K2046" i="12"/>
  <c r="I2046" i="12"/>
  <c r="J2046" i="12" s="1"/>
  <c r="H2046" i="12"/>
  <c r="K2045" i="12"/>
  <c r="I2045" i="12"/>
  <c r="J2045" i="12" s="1"/>
  <c r="H2045" i="12"/>
  <c r="K2044" i="12"/>
  <c r="I2044" i="12"/>
  <c r="J2044" i="12" s="1"/>
  <c r="H2044" i="12"/>
  <c r="K2043" i="12"/>
  <c r="I2043" i="12"/>
  <c r="J2043" i="12" s="1"/>
  <c r="H2043" i="12"/>
  <c r="K2042" i="12"/>
  <c r="I2042" i="12"/>
  <c r="J2042" i="12" s="1"/>
  <c r="H2042" i="12"/>
  <c r="K2041" i="12"/>
  <c r="I2041" i="12"/>
  <c r="J2041" i="12" s="1"/>
  <c r="H2041" i="12"/>
  <c r="K2040" i="12"/>
  <c r="I2040" i="12"/>
  <c r="J2040" i="12" s="1"/>
  <c r="H2040" i="12"/>
  <c r="K2039" i="12"/>
  <c r="I2039" i="12"/>
  <c r="J2039" i="12" s="1"/>
  <c r="H2039" i="12"/>
  <c r="K2038" i="12"/>
  <c r="I2038" i="12"/>
  <c r="J2038" i="12" s="1"/>
  <c r="H2038" i="12"/>
  <c r="K2037" i="12"/>
  <c r="I2037" i="12"/>
  <c r="J2037" i="12" s="1"/>
  <c r="H2037" i="12"/>
  <c r="K2036" i="12"/>
  <c r="I2036" i="12"/>
  <c r="J2036" i="12" s="1"/>
  <c r="H2036" i="12"/>
  <c r="K2034" i="12"/>
  <c r="I2034" i="12"/>
  <c r="J2034" i="12" s="1"/>
  <c r="H2034" i="12"/>
  <c r="K2033" i="12"/>
  <c r="I2033" i="12"/>
  <c r="J2033" i="12" s="1"/>
  <c r="H2033" i="12"/>
  <c r="K2032" i="12"/>
  <c r="I2032" i="12"/>
  <c r="J2032" i="12" s="1"/>
  <c r="H2032" i="12"/>
  <c r="K2031" i="12"/>
  <c r="I2031" i="12"/>
  <c r="J2031" i="12" s="1"/>
  <c r="H2031" i="12"/>
  <c r="K2030" i="12"/>
  <c r="I2030" i="12"/>
  <c r="J2030" i="12" s="1"/>
  <c r="H2030" i="12"/>
  <c r="K2029" i="12"/>
  <c r="I2029" i="12"/>
  <c r="J2029" i="12" s="1"/>
  <c r="H2029" i="12"/>
  <c r="K2027" i="12"/>
  <c r="I2027" i="12"/>
  <c r="J2027" i="12" s="1"/>
  <c r="H2027" i="12"/>
  <c r="K2026" i="12"/>
  <c r="I2026" i="12"/>
  <c r="J2026" i="12" s="1"/>
  <c r="H2026" i="12"/>
  <c r="K2025" i="12"/>
  <c r="I2025" i="12"/>
  <c r="J2025" i="12" s="1"/>
  <c r="H2025" i="12"/>
  <c r="K2024" i="12"/>
  <c r="I2024" i="12"/>
  <c r="J2024" i="12" s="1"/>
  <c r="H2024" i="12"/>
  <c r="K2023" i="12"/>
  <c r="I2023" i="12"/>
  <c r="J2023" i="12" s="1"/>
  <c r="H2023" i="12"/>
  <c r="K2022" i="12"/>
  <c r="I2022" i="12"/>
  <c r="J2022" i="12" s="1"/>
  <c r="H2022" i="12"/>
  <c r="K2021" i="12"/>
  <c r="I2021" i="12"/>
  <c r="J2021" i="12" s="1"/>
  <c r="H2021" i="12"/>
  <c r="K2020" i="12"/>
  <c r="I2020" i="12"/>
  <c r="J2020" i="12" s="1"/>
  <c r="H2020" i="12"/>
  <c r="K2017" i="12"/>
  <c r="I2017" i="12"/>
  <c r="J2017" i="12" s="1"/>
  <c r="H2017" i="12"/>
  <c r="K2019" i="12"/>
  <c r="I2019" i="12"/>
  <c r="J2019" i="12" s="1"/>
  <c r="H2019" i="12"/>
  <c r="K2018" i="12"/>
  <c r="I2018" i="12"/>
  <c r="J2018" i="12" s="1"/>
  <c r="H2018" i="12"/>
  <c r="K2016" i="12"/>
  <c r="I2016" i="12"/>
  <c r="J2016" i="12" s="1"/>
  <c r="H2016" i="12"/>
  <c r="K2010" i="12"/>
  <c r="I2010" i="12"/>
  <c r="J2010" i="12" s="1"/>
  <c r="H2010" i="12"/>
  <c r="K2009" i="12"/>
  <c r="I2009" i="12"/>
  <c r="J2009" i="12" s="1"/>
  <c r="H2009" i="12"/>
  <c r="K2008" i="12"/>
  <c r="I2008" i="12"/>
  <c r="J2008" i="12" s="1"/>
  <c r="H2008" i="12"/>
  <c r="K2006" i="12"/>
  <c r="I2006" i="12"/>
  <c r="J2006" i="12" s="1"/>
  <c r="H2006" i="12"/>
  <c r="K2005" i="12"/>
  <c r="I2005" i="12"/>
  <c r="J2005" i="12" s="1"/>
  <c r="H2005" i="12"/>
  <c r="K2004" i="12"/>
  <c r="I2004" i="12"/>
  <c r="J2004" i="12" s="1"/>
  <c r="H2004" i="12"/>
  <c r="K2003" i="12"/>
  <c r="I2003" i="12"/>
  <c r="J2003" i="12" s="1"/>
  <c r="H2003" i="12"/>
  <c r="K2002" i="12"/>
  <c r="I2002" i="12"/>
  <c r="J2002" i="12" s="1"/>
  <c r="H2002" i="12"/>
  <c r="K2001" i="12"/>
  <c r="I2001" i="12"/>
  <c r="J2001" i="12" s="1"/>
  <c r="H2001" i="12"/>
  <c r="K2000" i="12"/>
  <c r="I2000" i="12"/>
  <c r="J2000" i="12" s="1"/>
  <c r="H2000" i="12"/>
  <c r="K1999" i="12"/>
  <c r="I1999" i="12"/>
  <c r="J1999" i="12" s="1"/>
  <c r="H1999" i="12"/>
  <c r="K1998" i="12"/>
  <c r="I1998" i="12"/>
  <c r="J1998" i="12" s="1"/>
  <c r="H1998" i="12"/>
  <c r="K1997" i="12"/>
  <c r="I1997" i="12"/>
  <c r="J1997" i="12" s="1"/>
  <c r="H1997" i="12"/>
  <c r="K1995" i="12"/>
  <c r="I1995" i="12"/>
  <c r="J1995" i="12" s="1"/>
  <c r="H1995" i="12"/>
  <c r="K1994" i="12"/>
  <c r="I1994" i="12"/>
  <c r="J1994" i="12" s="1"/>
  <c r="H1994" i="12"/>
  <c r="K1993" i="12"/>
  <c r="I1993" i="12"/>
  <c r="J1993" i="12" s="1"/>
  <c r="H1993" i="12"/>
  <c r="K1991" i="12"/>
  <c r="I1991" i="12"/>
  <c r="J1991" i="12" s="1"/>
  <c r="H1991" i="12"/>
  <c r="K1990" i="12"/>
  <c r="I1990" i="12"/>
  <c r="J1990" i="12" s="1"/>
  <c r="H1990" i="12"/>
  <c r="K1989" i="12"/>
  <c r="I1989" i="12"/>
  <c r="J1989" i="12" s="1"/>
  <c r="H1989" i="12"/>
  <c r="K1988" i="12"/>
  <c r="I1988" i="12"/>
  <c r="J1988" i="12" s="1"/>
  <c r="H1988" i="12"/>
  <c r="K1987" i="12"/>
  <c r="I1987" i="12"/>
  <c r="J1987" i="12" s="1"/>
  <c r="H1987" i="12"/>
  <c r="K1986" i="12"/>
  <c r="I1986" i="12"/>
  <c r="J1986" i="12" s="1"/>
  <c r="H1986" i="12"/>
  <c r="K1985" i="12"/>
  <c r="I1985" i="12"/>
  <c r="J1985" i="12" s="1"/>
  <c r="H1985" i="12"/>
  <c r="K1984" i="12"/>
  <c r="I1984" i="12"/>
  <c r="J1984" i="12" s="1"/>
  <c r="H1984" i="12"/>
  <c r="K1983" i="12"/>
  <c r="I1983" i="12"/>
  <c r="J1983" i="12" s="1"/>
  <c r="H1983" i="12"/>
  <c r="K1982" i="12"/>
  <c r="I1982" i="12"/>
  <c r="J1982" i="12" s="1"/>
  <c r="H1982" i="12"/>
  <c r="K1981" i="12"/>
  <c r="I1981" i="12"/>
  <c r="J1981" i="12" s="1"/>
  <c r="H1981" i="12"/>
  <c r="K1980" i="12"/>
  <c r="I1980" i="12"/>
  <c r="J1980" i="12" s="1"/>
  <c r="H1980" i="12"/>
  <c r="K1979" i="12"/>
  <c r="I1979" i="12"/>
  <c r="J1979" i="12" s="1"/>
  <c r="H1979" i="12"/>
  <c r="K1978" i="12"/>
  <c r="I1978" i="12"/>
  <c r="J1978" i="12" s="1"/>
  <c r="H1978" i="12"/>
  <c r="K1977" i="12"/>
  <c r="I1977" i="12"/>
  <c r="J1977" i="12" s="1"/>
  <c r="H1977" i="12"/>
  <c r="K1976" i="12"/>
  <c r="I1976" i="12"/>
  <c r="J1976" i="12" s="1"/>
  <c r="H1976" i="12"/>
  <c r="K1974" i="12"/>
  <c r="I1974" i="12"/>
  <c r="J1974" i="12" s="1"/>
  <c r="H1974" i="12"/>
  <c r="K1973" i="12"/>
  <c r="I1973" i="12"/>
  <c r="J1973" i="12" s="1"/>
  <c r="H1973" i="12"/>
  <c r="K1972" i="12"/>
  <c r="I1972" i="12"/>
  <c r="J1972" i="12" s="1"/>
  <c r="H1972" i="12"/>
  <c r="K1970" i="12"/>
  <c r="I1970" i="12"/>
  <c r="J1970" i="12" s="1"/>
  <c r="H1970" i="12"/>
  <c r="K1971" i="12"/>
  <c r="I1971" i="12"/>
  <c r="J1971" i="12" s="1"/>
  <c r="H1971" i="12"/>
  <c r="K1969" i="12"/>
  <c r="I1969" i="12"/>
  <c r="J1969" i="12" s="1"/>
  <c r="H1969" i="12"/>
  <c r="K1968" i="12"/>
  <c r="I1968" i="12"/>
  <c r="J1968" i="12" s="1"/>
  <c r="H1968" i="12"/>
  <c r="K1966" i="12"/>
  <c r="I1966" i="12"/>
  <c r="J1966" i="12" s="1"/>
  <c r="H1966" i="12"/>
  <c r="K1965" i="12"/>
  <c r="I1965" i="12"/>
  <c r="J1965" i="12" s="1"/>
  <c r="H1965" i="12"/>
  <c r="K1964" i="12"/>
  <c r="I1964" i="12"/>
  <c r="J1964" i="12" s="1"/>
  <c r="H1964" i="12"/>
  <c r="K1963" i="12"/>
  <c r="I1963" i="12"/>
  <c r="J1963" i="12" s="1"/>
  <c r="H1963" i="12"/>
  <c r="K1962" i="12"/>
  <c r="I1962" i="12"/>
  <c r="J1962" i="12" s="1"/>
  <c r="H1962" i="12"/>
  <c r="K1961" i="12"/>
  <c r="I1961" i="12"/>
  <c r="J1961" i="12" s="1"/>
  <c r="H1961" i="12"/>
  <c r="K1960" i="12"/>
  <c r="I1960" i="12"/>
  <c r="J1960" i="12" s="1"/>
  <c r="H1960" i="12"/>
  <c r="K1959" i="12"/>
  <c r="I1959" i="12"/>
  <c r="J1959" i="12" s="1"/>
  <c r="H1959" i="12"/>
  <c r="K1958" i="12"/>
  <c r="I1958" i="12"/>
  <c r="J1958" i="12" s="1"/>
  <c r="H1958" i="12"/>
  <c r="K1957" i="12"/>
  <c r="I1957" i="12"/>
  <c r="J1957" i="12" s="1"/>
  <c r="H1957" i="12"/>
  <c r="K1956" i="12"/>
  <c r="I1956" i="12"/>
  <c r="J1956" i="12" s="1"/>
  <c r="H1956" i="12"/>
  <c r="K1955" i="12"/>
  <c r="I1955" i="12"/>
  <c r="J1955" i="12" s="1"/>
  <c r="H1955" i="12"/>
  <c r="K1954" i="12"/>
  <c r="I1954" i="12"/>
  <c r="J1954" i="12" s="1"/>
  <c r="H1954" i="12"/>
  <c r="K1942" i="12"/>
  <c r="I1942" i="12"/>
  <c r="J1942" i="12" s="1"/>
  <c r="H1942" i="12"/>
  <c r="K1940" i="12"/>
  <c r="I1940" i="12"/>
  <c r="J1940" i="12" s="1"/>
  <c r="H1940" i="12"/>
  <c r="K1939" i="12"/>
  <c r="I1939" i="12"/>
  <c r="J1939" i="12" s="1"/>
  <c r="H1939" i="12"/>
  <c r="K1941" i="12"/>
  <c r="I1941" i="12"/>
  <c r="J1941" i="12" s="1"/>
  <c r="H1941" i="12"/>
  <c r="K1938" i="12"/>
  <c r="I1938" i="12"/>
  <c r="J1938" i="12" s="1"/>
  <c r="H1938" i="12"/>
  <c r="K1937" i="12"/>
  <c r="I1937" i="12"/>
  <c r="J1937" i="12" s="1"/>
  <c r="H1937" i="12"/>
  <c r="K1936" i="12"/>
  <c r="I1936" i="12"/>
  <c r="J1936" i="12" s="1"/>
  <c r="H1936" i="12"/>
  <c r="K1935" i="12"/>
  <c r="I1935" i="12"/>
  <c r="J1935" i="12" s="1"/>
  <c r="H1935" i="12"/>
  <c r="K1934" i="12"/>
  <c r="I1934" i="12"/>
  <c r="J1934" i="12" s="1"/>
  <c r="H1934" i="12"/>
  <c r="K1933" i="12"/>
  <c r="I1933" i="12"/>
  <c r="J1933" i="12" s="1"/>
  <c r="H1933" i="12"/>
  <c r="K1931" i="12"/>
  <c r="I1931" i="12"/>
  <c r="J1931" i="12" s="1"/>
  <c r="H1931" i="12"/>
  <c r="K1932" i="12"/>
  <c r="I1932" i="12"/>
  <c r="J1932" i="12" s="1"/>
  <c r="H1932" i="12"/>
  <c r="K1930" i="12"/>
  <c r="I1930" i="12"/>
  <c r="J1930" i="12" s="1"/>
  <c r="H1930" i="12"/>
  <c r="K1929" i="12"/>
  <c r="I1929" i="12"/>
  <c r="J1929" i="12" s="1"/>
  <c r="H1929" i="12"/>
  <c r="K1928" i="12"/>
  <c r="I1928" i="12"/>
  <c r="J1928" i="12" s="1"/>
  <c r="H1928" i="12"/>
  <c r="K1927" i="12"/>
  <c r="I1927" i="12"/>
  <c r="J1927" i="12" s="1"/>
  <c r="H1927" i="12"/>
  <c r="K1926" i="12"/>
  <c r="I1926" i="12"/>
  <c r="J1926" i="12" s="1"/>
  <c r="H1926" i="12"/>
  <c r="K1925" i="12"/>
  <c r="I1925" i="12"/>
  <c r="J1925" i="12" s="1"/>
  <c r="H1925" i="12"/>
  <c r="K1924" i="12"/>
  <c r="I1924" i="12"/>
  <c r="J1924" i="12" s="1"/>
  <c r="H1924" i="12"/>
  <c r="K1923" i="12"/>
  <c r="I1923" i="12"/>
  <c r="J1923" i="12" s="1"/>
  <c r="H1923" i="12"/>
  <c r="K1922" i="12"/>
  <c r="I1922" i="12"/>
  <c r="J1922" i="12" s="1"/>
  <c r="H1922" i="12"/>
  <c r="K1921" i="12"/>
  <c r="I1921" i="12"/>
  <c r="J1921" i="12" s="1"/>
  <c r="H1921" i="12"/>
  <c r="K1920" i="12"/>
  <c r="I1920" i="12"/>
  <c r="J1920" i="12" s="1"/>
  <c r="H1920" i="12"/>
  <c r="K1919" i="12"/>
  <c r="I1919" i="12"/>
  <c r="J1919" i="12" s="1"/>
  <c r="H1919" i="12"/>
  <c r="K1913" i="12"/>
  <c r="I1913" i="12"/>
  <c r="J1913" i="12" s="1"/>
  <c r="H1913" i="12"/>
  <c r="K1912" i="12"/>
  <c r="I1912" i="12"/>
  <c r="J1912" i="12" s="1"/>
  <c r="H1912" i="12"/>
  <c r="K1911" i="12"/>
  <c r="I1911" i="12"/>
  <c r="J1911" i="12" s="1"/>
  <c r="H1911" i="12"/>
  <c r="K1910" i="12"/>
  <c r="I1910" i="12"/>
  <c r="J1910" i="12" s="1"/>
  <c r="H1910" i="12"/>
  <c r="K1909" i="12"/>
  <c r="I1909" i="12"/>
  <c r="J1909" i="12" s="1"/>
  <c r="H1909" i="12"/>
  <c r="K1908" i="12"/>
  <c r="I1908" i="12"/>
  <c r="J1908" i="12" s="1"/>
  <c r="H1908" i="12"/>
  <c r="K1907" i="12"/>
  <c r="I1907" i="12"/>
  <c r="J1907" i="12" s="1"/>
  <c r="H1907" i="12"/>
  <c r="K1906" i="12"/>
  <c r="I1906" i="12"/>
  <c r="J1906" i="12" s="1"/>
  <c r="H1906" i="12"/>
  <c r="K1905" i="12"/>
  <c r="I1905" i="12"/>
  <c r="J1905" i="12" s="1"/>
  <c r="H1905" i="12"/>
  <c r="K1904" i="12"/>
  <c r="I1904" i="12"/>
  <c r="J1904" i="12" s="1"/>
  <c r="H1904" i="12"/>
  <c r="K1903" i="12"/>
  <c r="I1903" i="12"/>
  <c r="J1903" i="12" s="1"/>
  <c r="H1903" i="12"/>
  <c r="K1902" i="12"/>
  <c r="I1902" i="12"/>
  <c r="J1902" i="12" s="1"/>
  <c r="H1902" i="12"/>
  <c r="K1901" i="12"/>
  <c r="I1901" i="12"/>
  <c r="J1901" i="12" s="1"/>
  <c r="H1901" i="12"/>
  <c r="K1900" i="12"/>
  <c r="I1900" i="12"/>
  <c r="J1900" i="12" s="1"/>
  <c r="H1900" i="12"/>
  <c r="K1899" i="12"/>
  <c r="I1899" i="12"/>
  <c r="J1899" i="12" s="1"/>
  <c r="H1899" i="12"/>
  <c r="K1898" i="12"/>
  <c r="I1898" i="12"/>
  <c r="J1898" i="12" s="1"/>
  <c r="H1898" i="12"/>
  <c r="K1897" i="12"/>
  <c r="I1897" i="12"/>
  <c r="J1897" i="12" s="1"/>
  <c r="H1897" i="12"/>
  <c r="K1896" i="12"/>
  <c r="I1896" i="12"/>
  <c r="J1896" i="12" s="1"/>
  <c r="H1896" i="12"/>
  <c r="K1895" i="12"/>
  <c r="I1895" i="12"/>
  <c r="J1895" i="12" s="1"/>
  <c r="H1895" i="12"/>
  <c r="K1894" i="12"/>
  <c r="I1894" i="12"/>
  <c r="J1894" i="12" s="1"/>
  <c r="H1894" i="12"/>
  <c r="K1893" i="12"/>
  <c r="I1893" i="12"/>
  <c r="J1893" i="12" s="1"/>
  <c r="H1893" i="12"/>
  <c r="K1892" i="12"/>
  <c r="I1892" i="12"/>
  <c r="J1892" i="12" s="1"/>
  <c r="H1892" i="12"/>
  <c r="K1891" i="12"/>
  <c r="I1891" i="12"/>
  <c r="J1891" i="12" s="1"/>
  <c r="H1891" i="12"/>
  <c r="K1890" i="12"/>
  <c r="I1890" i="12"/>
  <c r="J1890" i="12" s="1"/>
  <c r="H1890" i="12"/>
  <c r="K1889" i="12"/>
  <c r="I1889" i="12"/>
  <c r="J1889" i="12" s="1"/>
  <c r="H1889" i="12"/>
  <c r="K1888" i="12"/>
  <c r="I1888" i="12"/>
  <c r="J1888" i="12" s="1"/>
  <c r="H1888" i="12"/>
  <c r="K1887" i="12"/>
  <c r="I1887" i="12"/>
  <c r="J1887" i="12" s="1"/>
  <c r="H1887" i="12"/>
  <c r="K1886" i="12"/>
  <c r="I1886" i="12"/>
  <c r="J1886" i="12" s="1"/>
  <c r="H1886" i="12"/>
  <c r="K1885" i="12"/>
  <c r="I1885" i="12"/>
  <c r="J1885" i="12" s="1"/>
  <c r="H1885" i="12"/>
  <c r="K1884" i="12"/>
  <c r="I1884" i="12"/>
  <c r="J1884" i="12" s="1"/>
  <c r="H1884" i="12"/>
  <c r="K1883" i="12"/>
  <c r="I1883" i="12"/>
  <c r="J1883" i="12" s="1"/>
  <c r="H1883" i="12"/>
  <c r="K1975" i="12"/>
  <c r="H1975" i="12"/>
  <c r="K1918" i="12"/>
  <c r="H1918" i="12"/>
  <c r="K1914" i="12"/>
  <c r="H1914" i="12"/>
  <c r="K2068" i="12"/>
  <c r="I2068" i="12"/>
  <c r="J2068" i="12" s="1"/>
  <c r="H2068" i="12"/>
  <c r="K1953" i="12"/>
  <c r="I1953" i="12"/>
  <c r="J1953" i="12" s="1"/>
  <c r="H1953" i="12"/>
  <c r="K1952" i="12"/>
  <c r="I1952" i="12"/>
  <c r="J1952" i="12" s="1"/>
  <c r="H1952" i="12"/>
  <c r="K1951" i="12"/>
  <c r="I1951" i="12"/>
  <c r="J1951" i="12" s="1"/>
  <c r="H1951" i="12"/>
  <c r="K1950" i="12"/>
  <c r="I1950" i="12"/>
  <c r="J1950" i="12" s="1"/>
  <c r="H1950" i="12"/>
  <c r="K1949" i="12"/>
  <c r="I1949" i="12"/>
  <c r="J1949" i="12" s="1"/>
  <c r="H1949" i="12"/>
  <c r="K1948" i="12"/>
  <c r="I1948" i="12"/>
  <c r="J1948" i="12" s="1"/>
  <c r="H1948" i="12"/>
  <c r="K1947" i="12"/>
  <c r="I1947" i="12"/>
  <c r="J1947" i="12" s="1"/>
  <c r="H1947" i="12"/>
  <c r="K1946" i="12"/>
  <c r="I1946" i="12"/>
  <c r="J1946" i="12" s="1"/>
  <c r="H1946" i="12"/>
  <c r="K1945" i="12"/>
  <c r="I1945" i="12"/>
  <c r="J1945" i="12" s="1"/>
  <c r="H1945" i="12"/>
  <c r="K1944" i="12"/>
  <c r="I1944" i="12"/>
  <c r="J1944" i="12" s="1"/>
  <c r="H1944" i="12"/>
  <c r="K1943" i="12"/>
  <c r="I1943" i="12"/>
  <c r="J1943" i="12" s="1"/>
  <c r="H1943" i="12"/>
  <c r="K1878" i="12"/>
  <c r="I1878" i="12"/>
  <c r="J1878" i="12" s="1"/>
  <c r="H1878" i="12"/>
  <c r="K1877" i="12"/>
  <c r="I1877" i="12"/>
  <c r="J1877" i="12" s="1"/>
  <c r="H1877" i="12"/>
  <c r="K1865" i="12"/>
  <c r="I1865" i="12"/>
  <c r="J1865" i="12" s="1"/>
  <c r="H1865" i="12"/>
  <c r="K1863" i="12"/>
  <c r="I1863" i="12"/>
  <c r="J1863" i="12" s="1"/>
  <c r="H1863" i="12"/>
  <c r="K1862" i="12"/>
  <c r="I1862" i="12"/>
  <c r="J1862" i="12" s="1"/>
  <c r="H1862" i="12"/>
  <c r="K1861" i="12"/>
  <c r="I1861" i="12"/>
  <c r="J1861" i="12" s="1"/>
  <c r="H1861" i="12"/>
  <c r="K1881" i="12"/>
  <c r="I1881" i="12"/>
  <c r="J1881" i="12" s="1"/>
  <c r="H1881" i="12"/>
  <c r="K1880" i="12"/>
  <c r="I1880" i="12"/>
  <c r="J1880" i="12" s="1"/>
  <c r="H1880" i="12"/>
  <c r="K1879" i="12"/>
  <c r="I1879" i="12"/>
  <c r="J1879" i="12" s="1"/>
  <c r="H1879" i="12"/>
  <c r="K1858" i="12"/>
  <c r="I1858" i="12"/>
  <c r="J1858" i="12" s="1"/>
  <c r="H1858" i="12"/>
  <c r="K1876" i="12"/>
  <c r="I1876" i="12"/>
  <c r="J1876" i="12" s="1"/>
  <c r="H1876" i="12"/>
  <c r="K1875" i="12"/>
  <c r="I1875" i="12"/>
  <c r="J1875" i="12" s="1"/>
  <c r="H1875" i="12"/>
  <c r="K1874" i="12"/>
  <c r="I1874" i="12"/>
  <c r="J1874" i="12" s="1"/>
  <c r="H1874" i="12"/>
  <c r="K1873" i="12"/>
  <c r="I1873" i="12"/>
  <c r="J1873" i="12" s="1"/>
  <c r="H1873" i="12"/>
  <c r="K1872" i="12"/>
  <c r="I1872" i="12"/>
  <c r="J1872" i="12" s="1"/>
  <c r="H1872" i="12"/>
  <c r="K1871" i="12"/>
  <c r="I1871" i="12"/>
  <c r="J1871" i="12" s="1"/>
  <c r="H1871" i="12"/>
  <c r="K1870" i="12"/>
  <c r="I1870" i="12"/>
  <c r="J1870" i="12" s="1"/>
  <c r="H1870" i="12"/>
  <c r="K1869" i="12"/>
  <c r="I1869" i="12"/>
  <c r="J1869" i="12" s="1"/>
  <c r="H1869" i="12"/>
  <c r="K1868" i="12"/>
  <c r="I1868" i="12"/>
  <c r="J1868" i="12" s="1"/>
  <c r="H1868" i="12"/>
  <c r="K1867" i="12"/>
  <c r="I1867" i="12"/>
  <c r="J1867" i="12" s="1"/>
  <c r="H1867" i="12"/>
  <c r="K1866" i="12"/>
  <c r="I1866" i="12"/>
  <c r="J1866" i="12" s="1"/>
  <c r="H1866" i="12"/>
  <c r="K1857" i="12"/>
  <c r="I1857" i="12"/>
  <c r="J1857" i="12" s="1"/>
  <c r="H1857" i="12"/>
  <c r="K1856" i="12"/>
  <c r="I1856" i="12"/>
  <c r="J1856" i="12" s="1"/>
  <c r="H1856" i="12"/>
  <c r="K1855" i="12"/>
  <c r="I1855" i="12"/>
  <c r="J1855" i="12" s="1"/>
  <c r="H1855" i="12"/>
  <c r="K1853" i="12"/>
  <c r="I1853" i="12"/>
  <c r="J1853" i="12" s="1"/>
  <c r="H1853" i="12"/>
  <c r="K1852" i="12"/>
  <c r="I1852" i="12"/>
  <c r="J1852" i="12" s="1"/>
  <c r="H1852" i="12"/>
  <c r="K1860" i="12"/>
  <c r="I1860" i="12"/>
  <c r="J1860" i="12" s="1"/>
  <c r="H1860" i="12"/>
  <c r="K1859" i="12"/>
  <c r="I1859" i="12"/>
  <c r="J1859" i="12" s="1"/>
  <c r="H1859" i="12"/>
  <c r="K1851" i="12"/>
  <c r="I1851" i="12"/>
  <c r="J1851" i="12" s="1"/>
  <c r="H1851" i="12"/>
  <c r="K1850" i="12"/>
  <c r="I1850" i="12"/>
  <c r="J1850" i="12" s="1"/>
  <c r="H1850" i="12"/>
  <c r="K1849" i="12"/>
  <c r="I1849" i="12"/>
  <c r="J1849" i="12" s="1"/>
  <c r="H1849" i="12"/>
  <c r="K1848" i="12"/>
  <c r="I1848" i="12"/>
  <c r="J1848" i="12" s="1"/>
  <c r="H1848" i="12"/>
  <c r="K1847" i="12"/>
  <c r="I1847" i="12"/>
  <c r="J1847" i="12" s="1"/>
  <c r="H1847" i="12"/>
  <c r="K1846" i="12"/>
  <c r="I1846" i="12"/>
  <c r="J1846" i="12" s="1"/>
  <c r="H1846" i="12"/>
  <c r="K1845" i="12"/>
  <c r="I1845" i="12"/>
  <c r="J1845" i="12" s="1"/>
  <c r="H1845" i="12"/>
  <c r="K1844" i="12"/>
  <c r="I1844" i="12"/>
  <c r="J1844" i="12" s="1"/>
  <c r="H1844" i="12"/>
  <c r="K1843" i="12"/>
  <c r="I1843" i="12"/>
  <c r="J1843" i="12" s="1"/>
  <c r="H1843" i="12"/>
  <c r="K1854" i="12"/>
  <c r="H1854" i="12"/>
  <c r="K1836" i="12"/>
  <c r="I1836" i="12"/>
  <c r="J1836" i="12" s="1"/>
  <c r="H1836" i="12"/>
  <c r="K1835" i="12"/>
  <c r="I1835" i="12"/>
  <c r="J1835" i="12" s="1"/>
  <c r="H1835" i="12"/>
  <c r="K1834" i="12"/>
  <c r="I1834" i="12"/>
  <c r="J1834" i="12" s="1"/>
  <c r="H1834" i="12"/>
  <c r="K1833" i="12"/>
  <c r="I1833" i="12"/>
  <c r="J1833" i="12" s="1"/>
  <c r="H1833" i="12"/>
  <c r="K1832" i="12"/>
  <c r="I1832" i="12"/>
  <c r="J1832" i="12" s="1"/>
  <c r="H1832" i="12"/>
  <c r="K1831" i="12"/>
  <c r="I1831" i="12"/>
  <c r="J1831" i="12" s="1"/>
  <c r="H1831" i="12"/>
  <c r="K1830" i="12"/>
  <c r="I1830" i="12"/>
  <c r="J1830" i="12" s="1"/>
  <c r="H1830" i="12"/>
  <c r="K1829" i="12"/>
  <c r="I1829" i="12"/>
  <c r="J1829" i="12" s="1"/>
  <c r="H1829" i="12"/>
  <c r="K1357" i="12"/>
  <c r="I1357" i="12"/>
  <c r="J1357" i="12" s="1"/>
  <c r="H1357" i="12"/>
  <c r="K1356" i="12"/>
  <c r="I1356" i="12"/>
  <c r="J1356" i="12" s="1"/>
  <c r="H1356" i="12"/>
  <c r="K1355" i="12"/>
  <c r="I1355" i="12"/>
  <c r="J1355" i="12" s="1"/>
  <c r="H1355" i="12"/>
  <c r="K1842" i="12"/>
  <c r="I1842" i="12"/>
  <c r="J1842" i="12" s="1"/>
  <c r="H1842" i="12"/>
  <c r="K1823" i="12"/>
  <c r="I1823" i="12"/>
  <c r="J1823" i="12" s="1"/>
  <c r="H1823" i="12"/>
  <c r="K1822" i="12"/>
  <c r="I1822" i="12"/>
  <c r="J1822" i="12" s="1"/>
  <c r="H1822" i="12"/>
  <c r="K1821" i="12"/>
  <c r="I1821" i="12"/>
  <c r="J1821" i="12" s="1"/>
  <c r="H1821" i="12"/>
  <c r="K1820" i="12"/>
  <c r="I1820" i="12"/>
  <c r="J1820" i="12" s="1"/>
  <c r="H1820" i="12"/>
  <c r="K1819" i="12"/>
  <c r="I1819" i="12"/>
  <c r="J1819" i="12" s="1"/>
  <c r="H1819" i="12"/>
  <c r="K1818" i="12"/>
  <c r="I1818" i="12"/>
  <c r="J1818" i="12" s="1"/>
  <c r="H1818" i="12"/>
  <c r="K1817" i="12"/>
  <c r="I1817" i="12"/>
  <c r="J1817" i="12" s="1"/>
  <c r="H1817" i="12"/>
  <c r="K1840" i="12"/>
  <c r="I1840" i="12"/>
  <c r="J1840" i="12" s="1"/>
  <c r="H1840" i="12"/>
  <c r="K1839" i="12"/>
  <c r="I1839" i="12"/>
  <c r="J1839" i="12" s="1"/>
  <c r="H1839" i="12"/>
  <c r="K1838" i="12"/>
  <c r="I1838" i="12"/>
  <c r="J1838" i="12" s="1"/>
  <c r="H1838" i="12"/>
  <c r="K1837" i="12"/>
  <c r="I1837" i="12"/>
  <c r="J1837" i="12" s="1"/>
  <c r="H1837" i="12"/>
  <c r="K1354" i="12"/>
  <c r="I1354" i="12"/>
  <c r="J1354" i="12" s="1"/>
  <c r="H1354" i="12"/>
  <c r="K1353" i="12"/>
  <c r="I1353" i="12"/>
  <c r="J1353" i="12" s="1"/>
  <c r="H1353" i="12"/>
  <c r="K1828" i="12"/>
  <c r="I1828" i="12"/>
  <c r="J1828" i="12" s="1"/>
  <c r="H1828" i="12"/>
  <c r="K1827" i="12"/>
  <c r="I1827" i="12"/>
  <c r="J1827" i="12" s="1"/>
  <c r="H1827" i="12"/>
  <c r="K1826" i="12"/>
  <c r="I1826" i="12"/>
  <c r="J1826" i="12" s="1"/>
  <c r="H1826" i="12"/>
  <c r="K1825" i="12"/>
  <c r="I1825" i="12"/>
  <c r="J1825" i="12" s="1"/>
  <c r="H1825" i="12"/>
  <c r="K1824" i="12"/>
  <c r="I1824" i="12"/>
  <c r="J1824" i="12" s="1"/>
  <c r="H1824" i="12"/>
  <c r="K1841" i="12"/>
  <c r="I1841" i="12"/>
  <c r="J1841" i="12" s="1"/>
  <c r="H1841" i="12"/>
  <c r="K1811" i="12"/>
  <c r="I1811" i="12"/>
  <c r="J1811" i="12" s="1"/>
  <c r="H1811" i="12"/>
  <c r="K1810" i="12"/>
  <c r="I1810" i="12"/>
  <c r="J1810" i="12" s="1"/>
  <c r="H1810" i="12"/>
  <c r="K1809" i="12"/>
  <c r="I1809" i="12"/>
  <c r="J1809" i="12" s="1"/>
  <c r="H1809" i="12"/>
  <c r="K1808" i="12"/>
  <c r="I1808" i="12"/>
  <c r="J1808" i="12" s="1"/>
  <c r="H1808" i="12"/>
  <c r="K1807" i="12"/>
  <c r="I1807" i="12"/>
  <c r="J1807" i="12" s="1"/>
  <c r="H1807" i="12"/>
  <c r="K1806" i="12"/>
  <c r="I1806" i="12"/>
  <c r="J1806" i="12" s="1"/>
  <c r="H1806" i="12"/>
  <c r="K1816" i="12"/>
  <c r="I1816" i="12"/>
  <c r="J1816" i="12" s="1"/>
  <c r="H1816" i="12"/>
  <c r="K1814" i="12"/>
  <c r="I1814" i="12"/>
  <c r="J1814" i="12" s="1"/>
  <c r="H1814" i="12"/>
  <c r="K1815" i="12"/>
  <c r="I1815" i="12"/>
  <c r="J1815" i="12" s="1"/>
  <c r="H1815" i="12"/>
  <c r="K1813" i="12"/>
  <c r="I1813" i="12"/>
  <c r="J1813" i="12" s="1"/>
  <c r="H1813" i="12"/>
  <c r="K1812" i="12"/>
  <c r="I1812" i="12"/>
  <c r="J1812" i="12" s="1"/>
  <c r="H1812" i="12"/>
  <c r="K1805" i="12"/>
  <c r="I1805" i="12"/>
  <c r="J1805" i="12" s="1"/>
  <c r="H1805" i="12"/>
  <c r="K1804" i="12"/>
  <c r="I1804" i="12"/>
  <c r="J1804" i="12" s="1"/>
  <c r="H1804" i="12"/>
  <c r="K1803" i="12"/>
  <c r="I1803" i="12"/>
  <c r="J1803" i="12" s="1"/>
  <c r="H1803" i="12"/>
  <c r="K1802" i="12"/>
  <c r="I1802" i="12"/>
  <c r="J1802" i="12" s="1"/>
  <c r="H1802" i="12"/>
  <c r="K1801" i="12"/>
  <c r="I1801" i="12"/>
  <c r="J1801" i="12" s="1"/>
  <c r="H1801" i="12"/>
  <c r="K1800" i="12"/>
  <c r="I1800" i="12"/>
  <c r="J1800" i="12" s="1"/>
  <c r="H1800" i="12"/>
  <c r="K1799" i="12"/>
  <c r="I1799" i="12"/>
  <c r="J1799" i="12" s="1"/>
  <c r="H1799" i="12"/>
  <c r="K1797" i="12"/>
  <c r="I1797" i="12"/>
  <c r="J1797" i="12" s="1"/>
  <c r="H1797" i="12"/>
  <c r="K1798" i="12"/>
  <c r="I1798" i="12"/>
  <c r="J1798" i="12" s="1"/>
  <c r="H1798" i="12"/>
  <c r="K1796" i="12"/>
  <c r="I1796" i="12"/>
  <c r="J1796" i="12" s="1"/>
  <c r="H1796" i="12"/>
  <c r="K1795" i="12"/>
  <c r="I1795" i="12"/>
  <c r="J1795" i="12" s="1"/>
  <c r="H1795" i="12"/>
  <c r="K1794" i="12"/>
  <c r="I1794" i="12"/>
  <c r="J1794" i="12" s="1"/>
  <c r="H1794" i="12"/>
  <c r="K1793" i="12"/>
  <c r="I1793" i="12"/>
  <c r="J1793" i="12" s="1"/>
  <c r="H1793" i="12"/>
  <c r="K1792" i="12"/>
  <c r="I1792" i="12"/>
  <c r="J1792" i="12" s="1"/>
  <c r="H1792" i="12"/>
  <c r="K1791" i="12"/>
  <c r="I1791" i="12"/>
  <c r="J1791" i="12" s="1"/>
  <c r="H1791" i="12"/>
  <c r="K1789" i="12"/>
  <c r="I1789" i="12"/>
  <c r="J1789" i="12" s="1"/>
  <c r="H1789" i="12"/>
  <c r="K1790" i="12"/>
  <c r="I1790" i="12"/>
  <c r="J1790" i="12" s="1"/>
  <c r="H1790" i="12"/>
  <c r="K1788" i="12"/>
  <c r="I1788" i="12"/>
  <c r="J1788" i="12" s="1"/>
  <c r="H1788" i="12"/>
  <c r="K1787" i="12"/>
  <c r="I1787" i="12"/>
  <c r="J1787" i="12" s="1"/>
  <c r="H1787" i="12"/>
  <c r="K1786" i="12"/>
  <c r="I1786" i="12"/>
  <c r="J1786" i="12" s="1"/>
  <c r="H1786" i="12"/>
  <c r="K1785" i="12"/>
  <c r="I1785" i="12"/>
  <c r="J1785" i="12" s="1"/>
  <c r="H1785" i="12"/>
  <c r="K1784" i="12"/>
  <c r="I1784" i="12"/>
  <c r="J1784" i="12" s="1"/>
  <c r="H1784" i="12"/>
  <c r="K1783" i="12"/>
  <c r="I1783" i="12"/>
  <c r="J1783" i="12" s="1"/>
  <c r="H1783" i="12"/>
  <c r="K1782" i="12"/>
  <c r="I1782" i="12"/>
  <c r="J1782" i="12" s="1"/>
  <c r="H1782" i="12"/>
  <c r="K1781" i="12"/>
  <c r="I1781" i="12"/>
  <c r="J1781" i="12" s="1"/>
  <c r="H1781" i="12"/>
  <c r="K1780" i="12"/>
  <c r="I1780" i="12"/>
  <c r="J1780" i="12" s="1"/>
  <c r="H1780" i="12"/>
  <c r="K1779" i="12"/>
  <c r="I1779" i="12"/>
  <c r="J1779" i="12" s="1"/>
  <c r="H1779" i="12"/>
  <c r="K1778" i="12"/>
  <c r="I1778" i="12"/>
  <c r="J1778" i="12" s="1"/>
  <c r="H1778" i="12"/>
  <c r="K1777" i="12"/>
  <c r="I1777" i="12"/>
  <c r="J1777" i="12" s="1"/>
  <c r="H1777" i="12"/>
  <c r="K1776" i="12"/>
  <c r="I1776" i="12"/>
  <c r="J1776" i="12" s="1"/>
  <c r="H1776" i="12"/>
  <c r="K1775" i="12"/>
  <c r="I1775" i="12"/>
  <c r="J1775" i="12" s="1"/>
  <c r="H1775" i="12"/>
  <c r="K1774" i="12"/>
  <c r="I1774" i="12"/>
  <c r="J1774" i="12" s="1"/>
  <c r="H1774" i="12"/>
  <c r="K1773" i="12"/>
  <c r="I1773" i="12"/>
  <c r="J1773" i="12" s="1"/>
  <c r="H1773" i="12"/>
  <c r="K1772" i="12"/>
  <c r="I1772" i="12"/>
  <c r="J1772" i="12" s="1"/>
  <c r="H1772" i="12"/>
  <c r="K1771" i="12"/>
  <c r="I1771" i="12"/>
  <c r="J1771" i="12" s="1"/>
  <c r="H1771" i="12"/>
  <c r="K1770" i="12"/>
  <c r="I1770" i="12"/>
  <c r="J1770" i="12" s="1"/>
  <c r="H1770" i="12"/>
  <c r="K1769" i="12"/>
  <c r="I1769" i="12"/>
  <c r="J1769" i="12" s="1"/>
  <c r="H1769" i="12"/>
  <c r="K1768" i="12"/>
  <c r="I1768" i="12"/>
  <c r="J1768" i="12" s="1"/>
  <c r="H1768" i="12"/>
  <c r="K1767" i="12"/>
  <c r="I1767" i="12"/>
  <c r="J1767" i="12" s="1"/>
  <c r="H1767" i="12"/>
  <c r="K1766" i="12"/>
  <c r="I1766" i="12"/>
  <c r="J1766" i="12" s="1"/>
  <c r="H1766" i="12"/>
  <c r="K1764" i="12"/>
  <c r="I1764" i="12"/>
  <c r="J1764" i="12" s="1"/>
  <c r="H1764" i="12"/>
  <c r="K1762" i="12"/>
  <c r="I1762" i="12"/>
  <c r="J1762" i="12" s="1"/>
  <c r="H1762" i="12"/>
  <c r="K1760" i="12"/>
  <c r="I1760" i="12"/>
  <c r="J1760" i="12" s="1"/>
  <c r="H1760" i="12"/>
  <c r="K1758" i="12"/>
  <c r="I1758" i="12"/>
  <c r="J1758" i="12" s="1"/>
  <c r="H1758" i="12"/>
  <c r="K1757" i="12"/>
  <c r="I1757" i="12"/>
  <c r="J1757" i="12" s="1"/>
  <c r="H1757" i="12"/>
  <c r="K1755" i="12"/>
  <c r="I1755" i="12"/>
  <c r="J1755" i="12" s="1"/>
  <c r="H1755" i="12"/>
  <c r="K1754" i="12"/>
  <c r="I1754" i="12"/>
  <c r="J1754" i="12" s="1"/>
  <c r="H1754" i="12"/>
  <c r="K1753" i="12"/>
  <c r="I1753" i="12"/>
  <c r="J1753" i="12" s="1"/>
  <c r="H1753" i="12"/>
  <c r="K1748" i="12"/>
  <c r="I1748" i="12"/>
  <c r="J1748" i="12" s="1"/>
  <c r="H1748" i="12"/>
  <c r="K1747" i="12"/>
  <c r="I1747" i="12"/>
  <c r="J1747" i="12" s="1"/>
  <c r="H1747" i="12"/>
  <c r="K1746" i="12"/>
  <c r="I1746" i="12"/>
  <c r="J1746" i="12" s="1"/>
  <c r="H1746" i="12"/>
  <c r="K1745" i="12"/>
  <c r="I1745" i="12"/>
  <c r="J1745" i="12" s="1"/>
  <c r="H1745" i="12"/>
  <c r="K1744" i="12"/>
  <c r="I1744" i="12"/>
  <c r="J1744" i="12" s="1"/>
  <c r="H1744" i="12"/>
  <c r="K1743" i="12"/>
  <c r="I1743" i="12"/>
  <c r="J1743" i="12" s="1"/>
  <c r="H1743" i="12"/>
  <c r="K1742" i="12"/>
  <c r="I1742" i="12"/>
  <c r="J1742" i="12" s="1"/>
  <c r="H1742" i="12"/>
  <c r="K1741" i="12"/>
  <c r="I1741" i="12"/>
  <c r="J1741" i="12" s="1"/>
  <c r="H1741" i="12"/>
  <c r="K1740" i="12"/>
  <c r="I1740" i="12"/>
  <c r="J1740" i="12" s="1"/>
  <c r="H1740" i="12"/>
  <c r="K1739" i="12"/>
  <c r="I1739" i="12"/>
  <c r="J1739" i="12" s="1"/>
  <c r="H1739" i="12"/>
  <c r="K1738" i="12"/>
  <c r="I1738" i="12"/>
  <c r="J1738" i="12" s="1"/>
  <c r="H1738" i="12"/>
  <c r="K1737" i="12"/>
  <c r="I1737" i="12"/>
  <c r="J1737" i="12" s="1"/>
  <c r="H1737" i="12"/>
  <c r="K1736" i="12"/>
  <c r="I1736" i="12"/>
  <c r="J1736" i="12" s="1"/>
  <c r="H1736" i="12"/>
  <c r="K1735" i="12"/>
  <c r="I1735" i="12"/>
  <c r="J1735" i="12" s="1"/>
  <c r="H1735" i="12"/>
  <c r="K1734" i="12"/>
  <c r="I1734" i="12"/>
  <c r="J1734" i="12" s="1"/>
  <c r="H1734" i="12"/>
  <c r="K1733" i="12"/>
  <c r="I1733" i="12"/>
  <c r="J1733" i="12" s="1"/>
  <c r="H1733" i="12"/>
  <c r="K1732" i="12"/>
  <c r="I1732" i="12"/>
  <c r="J1732" i="12" s="1"/>
  <c r="H1732" i="12"/>
  <c r="K1731" i="12"/>
  <c r="I1731" i="12"/>
  <c r="J1731" i="12" s="1"/>
  <c r="H1731" i="12"/>
  <c r="K1730" i="12"/>
  <c r="I1730" i="12"/>
  <c r="J1730" i="12" s="1"/>
  <c r="H1730" i="12"/>
  <c r="K1729" i="12"/>
  <c r="I1729" i="12"/>
  <c r="J1729" i="12" s="1"/>
  <c r="H1729" i="12"/>
  <c r="K1728" i="12"/>
  <c r="I1728" i="12"/>
  <c r="J1728" i="12" s="1"/>
  <c r="H1728" i="12"/>
  <c r="K1727" i="12"/>
  <c r="I1727" i="12"/>
  <c r="J1727" i="12" s="1"/>
  <c r="H1727" i="12"/>
  <c r="K1726" i="12"/>
  <c r="I1726" i="12"/>
  <c r="J1726" i="12" s="1"/>
  <c r="H1726" i="12"/>
  <c r="K1722" i="12"/>
  <c r="I1722" i="12"/>
  <c r="J1722" i="12" s="1"/>
  <c r="H1722" i="12"/>
  <c r="K1721" i="12"/>
  <c r="I1721" i="12"/>
  <c r="J1721" i="12" s="1"/>
  <c r="H1721" i="12"/>
  <c r="K1720" i="12"/>
  <c r="I1720" i="12"/>
  <c r="J1720" i="12" s="1"/>
  <c r="H1720" i="12"/>
  <c r="K1719" i="12"/>
  <c r="I1719" i="12"/>
  <c r="J1719" i="12" s="1"/>
  <c r="H1719" i="12"/>
  <c r="K1718" i="12"/>
  <c r="I1718" i="12"/>
  <c r="J1718" i="12" s="1"/>
  <c r="H1718" i="12"/>
  <c r="K1717" i="12"/>
  <c r="I1717" i="12"/>
  <c r="J1717" i="12" s="1"/>
  <c r="H1717" i="12"/>
  <c r="K1716" i="12"/>
  <c r="I1716" i="12"/>
  <c r="J1716" i="12" s="1"/>
  <c r="H1716" i="12"/>
  <c r="K1715" i="12"/>
  <c r="I1715" i="12"/>
  <c r="J1715" i="12" s="1"/>
  <c r="H1715" i="12"/>
  <c r="K1714" i="12"/>
  <c r="I1714" i="12"/>
  <c r="J1714" i="12" s="1"/>
  <c r="H1714" i="12"/>
  <c r="K1713" i="12"/>
  <c r="I1713" i="12"/>
  <c r="J1713" i="12" s="1"/>
  <c r="H1713" i="12"/>
  <c r="K1712" i="12"/>
  <c r="I1712" i="12"/>
  <c r="J1712" i="12" s="1"/>
  <c r="H1712" i="12"/>
  <c r="K1710" i="12"/>
  <c r="I1710" i="12"/>
  <c r="J1710" i="12" s="1"/>
  <c r="H1710" i="12"/>
  <c r="K1711" i="12"/>
  <c r="I1711" i="12"/>
  <c r="J1711" i="12" s="1"/>
  <c r="H1711" i="12"/>
  <c r="K1709" i="12"/>
  <c r="I1709" i="12"/>
  <c r="J1709" i="12" s="1"/>
  <c r="H1709" i="12"/>
  <c r="K1708" i="12"/>
  <c r="I1708" i="12"/>
  <c r="J1708" i="12" s="1"/>
  <c r="H1708" i="12"/>
  <c r="K1707" i="12"/>
  <c r="I1707" i="12"/>
  <c r="J1707" i="12" s="1"/>
  <c r="H1707" i="12"/>
  <c r="K1706" i="12"/>
  <c r="I1706" i="12"/>
  <c r="J1706" i="12" s="1"/>
  <c r="H1706" i="12"/>
  <c r="K1705" i="12"/>
  <c r="I1705" i="12"/>
  <c r="J1705" i="12" s="1"/>
  <c r="H1705" i="12"/>
  <c r="K1704" i="12"/>
  <c r="I1704" i="12"/>
  <c r="J1704" i="12" s="1"/>
  <c r="H1704" i="12"/>
  <c r="K1703" i="12"/>
  <c r="I1703" i="12"/>
  <c r="J1703" i="12" s="1"/>
  <c r="H1703" i="12"/>
  <c r="K1702" i="12"/>
  <c r="I1702" i="12"/>
  <c r="J1702" i="12" s="1"/>
  <c r="H1702" i="12"/>
  <c r="K1701" i="12"/>
  <c r="I1701" i="12"/>
  <c r="J1701" i="12" s="1"/>
  <c r="H1701" i="12"/>
  <c r="K1700" i="12"/>
  <c r="I1700" i="12"/>
  <c r="J1700" i="12" s="1"/>
  <c r="H1700" i="12"/>
  <c r="K1699" i="12"/>
  <c r="I1699" i="12"/>
  <c r="J1699" i="12" s="1"/>
  <c r="H1699" i="12"/>
  <c r="K1698" i="12"/>
  <c r="I1698" i="12"/>
  <c r="J1698" i="12" s="1"/>
  <c r="H1698" i="12"/>
  <c r="K1697" i="12"/>
  <c r="I1697" i="12"/>
  <c r="J1697" i="12" s="1"/>
  <c r="H1697" i="12"/>
  <c r="K1696" i="12"/>
  <c r="I1696" i="12"/>
  <c r="J1696" i="12" s="1"/>
  <c r="H1696" i="12"/>
  <c r="K1695" i="12"/>
  <c r="I1695" i="12"/>
  <c r="J1695" i="12" s="1"/>
  <c r="H1695" i="12"/>
  <c r="K1694" i="12"/>
  <c r="I1694" i="12"/>
  <c r="J1694" i="12" s="1"/>
  <c r="H1694" i="12"/>
  <c r="K1693" i="12"/>
  <c r="I1693" i="12"/>
  <c r="J1693" i="12" s="1"/>
  <c r="H1693" i="12"/>
  <c r="K1692" i="12"/>
  <c r="I1692" i="12"/>
  <c r="J1692" i="12" s="1"/>
  <c r="H1692" i="12"/>
  <c r="K1691" i="12"/>
  <c r="I1691" i="12"/>
  <c r="J1691" i="12" s="1"/>
  <c r="H1691" i="12"/>
  <c r="K1690" i="12"/>
  <c r="I1690" i="12"/>
  <c r="J1690" i="12" s="1"/>
  <c r="H1690" i="12"/>
  <c r="K1689" i="12"/>
  <c r="I1689" i="12"/>
  <c r="J1689" i="12" s="1"/>
  <c r="H1689" i="12"/>
  <c r="K1688" i="12"/>
  <c r="I1688" i="12"/>
  <c r="J1688" i="12" s="1"/>
  <c r="H1688" i="12"/>
  <c r="K1687" i="12"/>
  <c r="I1687" i="12"/>
  <c r="J1687" i="12" s="1"/>
  <c r="H1687" i="12"/>
  <c r="K1686" i="12"/>
  <c r="I1686" i="12"/>
  <c r="J1686" i="12" s="1"/>
  <c r="H1686" i="12"/>
  <c r="K1685" i="12"/>
  <c r="I1685" i="12"/>
  <c r="J1685" i="12" s="1"/>
  <c r="H1685" i="12"/>
  <c r="K1684" i="12"/>
  <c r="I1684" i="12"/>
  <c r="J1684" i="12" s="1"/>
  <c r="H1684" i="12"/>
  <c r="K1682" i="12"/>
  <c r="I1682" i="12"/>
  <c r="J1682" i="12" s="1"/>
  <c r="H1682" i="12"/>
  <c r="K1681" i="12"/>
  <c r="I1681" i="12"/>
  <c r="J1681" i="12" s="1"/>
  <c r="H1681" i="12"/>
  <c r="K1680" i="12"/>
  <c r="I1680" i="12"/>
  <c r="J1680" i="12" s="1"/>
  <c r="H1680" i="12"/>
  <c r="K1679" i="12"/>
  <c r="I1679" i="12"/>
  <c r="J1679" i="12" s="1"/>
  <c r="H1679" i="12"/>
  <c r="K1678" i="12"/>
  <c r="I1678" i="12"/>
  <c r="J1678" i="12" s="1"/>
  <c r="H1678" i="12"/>
  <c r="K1677" i="12"/>
  <c r="I1677" i="12"/>
  <c r="J1677" i="12" s="1"/>
  <c r="H1677" i="12"/>
  <c r="K1676" i="12"/>
  <c r="I1676" i="12"/>
  <c r="J1676" i="12" s="1"/>
  <c r="H1676" i="12"/>
  <c r="K1675" i="12"/>
  <c r="I1675" i="12"/>
  <c r="J1675" i="12" s="1"/>
  <c r="H1675" i="12"/>
  <c r="K1673" i="12"/>
  <c r="I1673" i="12"/>
  <c r="J1673" i="12" s="1"/>
  <c r="H1673" i="12"/>
  <c r="K1672" i="12"/>
  <c r="I1672" i="12"/>
  <c r="J1672" i="12" s="1"/>
  <c r="H1672" i="12"/>
  <c r="K1671" i="12"/>
  <c r="I1671" i="12"/>
  <c r="J1671" i="12" s="1"/>
  <c r="H1671" i="12"/>
  <c r="K1670" i="12"/>
  <c r="I1670" i="12"/>
  <c r="J1670" i="12" s="1"/>
  <c r="H1670" i="12"/>
  <c r="K1669" i="12"/>
  <c r="I1669" i="12"/>
  <c r="J1669" i="12" s="1"/>
  <c r="H1669" i="12"/>
  <c r="K1667" i="12"/>
  <c r="I1667" i="12"/>
  <c r="J1667" i="12" s="1"/>
  <c r="H1667" i="12"/>
  <c r="K1666" i="12"/>
  <c r="I1666" i="12"/>
  <c r="J1666" i="12" s="1"/>
  <c r="H1666" i="12"/>
  <c r="K1665" i="12"/>
  <c r="I1665" i="12"/>
  <c r="J1665" i="12" s="1"/>
  <c r="H1665" i="12"/>
  <c r="K1664" i="12"/>
  <c r="I1664" i="12"/>
  <c r="J1664" i="12" s="1"/>
  <c r="H1664" i="12"/>
  <c r="K1663" i="12"/>
  <c r="I1663" i="12"/>
  <c r="J1663" i="12" s="1"/>
  <c r="H1663" i="12"/>
  <c r="K1662" i="12"/>
  <c r="I1662" i="12"/>
  <c r="J1662" i="12" s="1"/>
  <c r="H1662" i="12"/>
  <c r="K1661" i="12"/>
  <c r="I1661" i="12"/>
  <c r="J1661" i="12" s="1"/>
  <c r="H1661" i="12"/>
  <c r="K1660" i="12"/>
  <c r="I1660" i="12"/>
  <c r="J1660" i="12" s="1"/>
  <c r="H1660" i="12"/>
  <c r="K1659" i="12"/>
  <c r="I1659" i="12"/>
  <c r="J1659" i="12" s="1"/>
  <c r="H1659" i="12"/>
  <c r="K1658" i="12"/>
  <c r="I1658" i="12"/>
  <c r="J1658" i="12" s="1"/>
  <c r="H1658" i="12"/>
  <c r="K1657" i="12"/>
  <c r="I1657" i="12"/>
  <c r="J1657" i="12" s="1"/>
  <c r="H1657" i="12"/>
  <c r="K1656" i="12"/>
  <c r="I1656" i="12"/>
  <c r="J1656" i="12" s="1"/>
  <c r="H1656" i="12"/>
  <c r="K1655" i="12"/>
  <c r="I1655" i="12"/>
  <c r="J1655" i="12" s="1"/>
  <c r="H1655" i="12"/>
  <c r="K1654" i="12"/>
  <c r="I1654" i="12"/>
  <c r="J1654" i="12" s="1"/>
  <c r="H1654" i="12"/>
  <c r="K1653" i="12"/>
  <c r="I1653" i="12"/>
  <c r="J1653" i="12" s="1"/>
  <c r="H1653" i="12"/>
  <c r="K1652" i="12"/>
  <c r="I1652" i="12"/>
  <c r="J1652" i="12" s="1"/>
  <c r="H1652" i="12"/>
  <c r="K1651" i="12"/>
  <c r="I1651" i="12"/>
  <c r="J1651" i="12" s="1"/>
  <c r="H1651" i="12"/>
  <c r="K1650" i="12"/>
  <c r="I1650" i="12"/>
  <c r="J1650" i="12" s="1"/>
  <c r="H1650" i="12"/>
  <c r="K1649" i="12"/>
  <c r="I1649" i="12"/>
  <c r="J1649" i="12" s="1"/>
  <c r="H1649" i="12"/>
  <c r="K1648" i="12"/>
  <c r="I1648" i="12"/>
  <c r="J1648" i="12" s="1"/>
  <c r="H1648" i="12"/>
  <c r="K1647" i="12"/>
  <c r="I1647" i="12"/>
  <c r="J1647" i="12" s="1"/>
  <c r="H1647" i="12"/>
  <c r="K1646" i="12"/>
  <c r="I1646" i="12"/>
  <c r="J1646" i="12" s="1"/>
  <c r="H1646" i="12"/>
  <c r="K1645" i="12"/>
  <c r="I1645" i="12"/>
  <c r="J1645" i="12" s="1"/>
  <c r="H1645" i="12"/>
  <c r="K1644" i="12"/>
  <c r="I1644" i="12"/>
  <c r="J1644" i="12" s="1"/>
  <c r="H1644" i="12"/>
  <c r="K1643" i="12"/>
  <c r="I1643" i="12"/>
  <c r="J1643" i="12" s="1"/>
  <c r="H1643" i="12"/>
  <c r="K1642" i="12"/>
  <c r="I1642" i="12"/>
  <c r="J1642" i="12" s="1"/>
  <c r="H1642" i="12"/>
  <c r="K1641" i="12"/>
  <c r="I1641" i="12"/>
  <c r="J1641" i="12" s="1"/>
  <c r="H1641" i="12"/>
  <c r="K1640" i="12"/>
  <c r="I1640" i="12"/>
  <c r="J1640" i="12" s="1"/>
  <c r="H1640" i="12"/>
  <c r="K1639" i="12"/>
  <c r="I1639" i="12"/>
  <c r="J1639" i="12" s="1"/>
  <c r="H1639" i="12"/>
  <c r="K1638" i="12"/>
  <c r="I1638" i="12"/>
  <c r="J1638" i="12" s="1"/>
  <c r="H1638" i="12"/>
  <c r="K1637" i="12"/>
  <c r="I1637" i="12"/>
  <c r="J1637" i="12" s="1"/>
  <c r="H1637" i="12"/>
  <c r="K1636" i="12"/>
  <c r="I1636" i="12"/>
  <c r="J1636" i="12" s="1"/>
  <c r="H1636" i="12"/>
  <c r="K1635" i="12"/>
  <c r="I1635" i="12"/>
  <c r="J1635" i="12" s="1"/>
  <c r="H1635" i="12"/>
  <c r="K1634" i="12"/>
  <c r="I1634" i="12"/>
  <c r="J1634" i="12" s="1"/>
  <c r="H1634" i="12"/>
  <c r="K1633" i="12"/>
  <c r="I1633" i="12"/>
  <c r="J1633" i="12" s="1"/>
  <c r="H1633" i="12"/>
  <c r="K1632" i="12"/>
  <c r="I1632" i="12"/>
  <c r="J1632" i="12" s="1"/>
  <c r="H1632" i="12"/>
  <c r="K1631" i="12"/>
  <c r="I1631" i="12"/>
  <c r="J1631" i="12" s="1"/>
  <c r="H1631" i="12"/>
  <c r="K1630" i="12"/>
  <c r="I1630" i="12"/>
  <c r="J1630" i="12" s="1"/>
  <c r="H1630" i="12"/>
  <c r="K1629" i="12"/>
  <c r="I1629" i="12"/>
  <c r="J1629" i="12" s="1"/>
  <c r="H1629" i="12"/>
  <c r="K1628" i="12"/>
  <c r="I1628" i="12"/>
  <c r="J1628" i="12" s="1"/>
  <c r="H1628" i="12"/>
  <c r="K1627" i="12"/>
  <c r="I1627" i="12"/>
  <c r="J1627" i="12" s="1"/>
  <c r="H1627" i="12"/>
  <c r="K1626" i="12"/>
  <c r="I1626" i="12"/>
  <c r="J1626" i="12" s="1"/>
  <c r="H1626" i="12"/>
  <c r="K1625" i="12"/>
  <c r="I1625" i="12"/>
  <c r="J1625" i="12" s="1"/>
  <c r="H1625" i="12"/>
  <c r="K1624" i="12"/>
  <c r="I1624" i="12"/>
  <c r="J1624" i="12" s="1"/>
  <c r="H1624" i="12"/>
  <c r="K1623" i="12"/>
  <c r="I1623" i="12"/>
  <c r="J1623" i="12" s="1"/>
  <c r="H1623" i="12"/>
  <c r="K1622" i="12"/>
  <c r="I1622" i="12"/>
  <c r="J1622" i="12" s="1"/>
  <c r="H1622" i="12"/>
  <c r="K1621" i="12"/>
  <c r="I1621" i="12"/>
  <c r="J1621" i="12" s="1"/>
  <c r="H1621" i="12"/>
  <c r="K1620" i="12"/>
  <c r="I1620" i="12"/>
  <c r="J1620" i="12" s="1"/>
  <c r="H1620" i="12"/>
  <c r="K1619" i="12"/>
  <c r="I1619" i="12"/>
  <c r="J1619" i="12" s="1"/>
  <c r="H1619" i="12"/>
  <c r="K1618" i="12"/>
  <c r="I1618" i="12"/>
  <c r="J1618" i="12" s="1"/>
  <c r="H1618" i="12"/>
  <c r="K1617" i="12"/>
  <c r="I1617" i="12"/>
  <c r="J1617" i="12" s="1"/>
  <c r="H1617" i="12"/>
  <c r="K1616" i="12"/>
  <c r="I1616" i="12"/>
  <c r="J1616" i="12" s="1"/>
  <c r="H1616" i="12"/>
  <c r="K1615" i="12"/>
  <c r="I1615" i="12"/>
  <c r="J1615" i="12" s="1"/>
  <c r="H1615" i="12"/>
  <c r="K1614" i="12"/>
  <c r="I1614" i="12"/>
  <c r="J1614" i="12" s="1"/>
  <c r="H1614" i="12"/>
  <c r="K1613" i="12"/>
  <c r="I1613" i="12"/>
  <c r="J1613" i="12" s="1"/>
  <c r="H1613" i="12"/>
  <c r="K1612" i="12"/>
  <c r="I1612" i="12"/>
  <c r="J1612" i="12" s="1"/>
  <c r="H1612" i="12"/>
  <c r="K1611" i="12"/>
  <c r="I1611" i="12"/>
  <c r="J1611" i="12" s="1"/>
  <c r="H1611" i="12"/>
  <c r="K1610" i="12"/>
  <c r="I1610" i="12"/>
  <c r="J1610" i="12" s="1"/>
  <c r="H1610" i="12"/>
  <c r="K1609" i="12"/>
  <c r="I1609" i="12"/>
  <c r="J1609" i="12" s="1"/>
  <c r="H1609" i="12"/>
  <c r="K1608" i="12"/>
  <c r="I1608" i="12"/>
  <c r="J1608" i="12" s="1"/>
  <c r="H1608" i="12"/>
  <c r="K1607" i="12"/>
  <c r="I1607" i="12"/>
  <c r="J1607" i="12" s="1"/>
  <c r="H1607" i="12"/>
  <c r="K1606" i="12"/>
  <c r="I1606" i="12"/>
  <c r="J1606" i="12" s="1"/>
  <c r="H1606" i="12"/>
  <c r="K1605" i="12"/>
  <c r="I1605" i="12"/>
  <c r="J1605" i="12" s="1"/>
  <c r="H1605" i="12"/>
  <c r="K1604" i="12"/>
  <c r="I1604" i="12"/>
  <c r="J1604" i="12" s="1"/>
  <c r="H1604" i="12"/>
  <c r="K1603" i="12"/>
  <c r="I1603" i="12"/>
  <c r="J1603" i="12" s="1"/>
  <c r="H1603" i="12"/>
  <c r="K1602" i="12"/>
  <c r="I1602" i="12"/>
  <c r="J1602" i="12" s="1"/>
  <c r="H1602" i="12"/>
  <c r="K1601" i="12"/>
  <c r="I1601" i="12"/>
  <c r="J1601" i="12" s="1"/>
  <c r="H1601" i="12"/>
  <c r="K1600" i="12"/>
  <c r="I1600" i="12"/>
  <c r="J1600" i="12" s="1"/>
  <c r="H1600" i="12"/>
  <c r="K1599" i="12"/>
  <c r="I1599" i="12"/>
  <c r="J1599" i="12" s="1"/>
  <c r="H1599" i="12"/>
  <c r="K1598" i="12"/>
  <c r="I1598" i="12"/>
  <c r="J1598" i="12" s="1"/>
  <c r="H1598" i="12"/>
  <c r="K1597" i="12"/>
  <c r="I1597" i="12"/>
  <c r="J1597" i="12" s="1"/>
  <c r="H1597" i="12"/>
  <c r="K1596" i="12"/>
  <c r="I1596" i="12"/>
  <c r="J1596" i="12" s="1"/>
  <c r="H1596" i="12"/>
  <c r="K1595" i="12"/>
  <c r="I1595" i="12"/>
  <c r="J1595" i="12" s="1"/>
  <c r="H1595" i="12"/>
  <c r="K1594" i="12"/>
  <c r="I1594" i="12"/>
  <c r="J1594" i="12" s="1"/>
  <c r="H1594" i="12"/>
  <c r="K1593" i="12"/>
  <c r="I1593" i="12"/>
  <c r="J1593" i="12" s="1"/>
  <c r="H1593" i="12"/>
  <c r="K1592" i="12"/>
  <c r="I1592" i="12"/>
  <c r="J1592" i="12" s="1"/>
  <c r="H1592" i="12"/>
  <c r="K1591" i="12"/>
  <c r="I1591" i="12"/>
  <c r="J1591" i="12" s="1"/>
  <c r="H1591" i="12"/>
  <c r="K1590" i="12"/>
  <c r="I1590" i="12"/>
  <c r="J1590" i="12" s="1"/>
  <c r="H1590" i="12"/>
  <c r="K1589" i="12"/>
  <c r="I1589" i="12"/>
  <c r="J1589" i="12" s="1"/>
  <c r="H1589" i="12"/>
  <c r="K1588" i="12"/>
  <c r="I1588" i="12"/>
  <c r="J1588" i="12" s="1"/>
  <c r="H1588" i="12"/>
  <c r="K1587" i="12"/>
  <c r="I1587" i="12"/>
  <c r="J1587" i="12" s="1"/>
  <c r="H1587" i="12"/>
  <c r="K1586" i="12"/>
  <c r="I1586" i="12"/>
  <c r="J1586" i="12" s="1"/>
  <c r="H1586" i="12"/>
  <c r="K1585" i="12"/>
  <c r="I1585" i="12"/>
  <c r="J1585" i="12" s="1"/>
  <c r="H1585" i="12"/>
  <c r="K1584" i="12"/>
  <c r="I1584" i="12"/>
  <c r="J1584" i="12" s="1"/>
  <c r="H1584" i="12"/>
  <c r="K1583" i="12"/>
  <c r="I1583" i="12"/>
  <c r="J1583" i="12" s="1"/>
  <c r="H1583" i="12"/>
  <c r="K1582" i="12"/>
  <c r="I1582" i="12"/>
  <c r="J1582" i="12" s="1"/>
  <c r="H1582" i="12"/>
  <c r="K1581" i="12"/>
  <c r="I1581" i="12"/>
  <c r="J1581" i="12" s="1"/>
  <c r="H1581" i="12"/>
  <c r="K1580" i="12"/>
  <c r="I1580" i="12"/>
  <c r="J1580" i="12" s="1"/>
  <c r="H1580" i="12"/>
  <c r="K1579" i="12"/>
  <c r="I1579" i="12"/>
  <c r="J1579" i="12" s="1"/>
  <c r="H1579" i="12"/>
  <c r="K1578" i="12"/>
  <c r="I1578" i="12"/>
  <c r="J1578" i="12" s="1"/>
  <c r="H1578" i="12"/>
  <c r="K1577" i="12"/>
  <c r="I1577" i="12"/>
  <c r="J1577" i="12" s="1"/>
  <c r="H1577" i="12"/>
  <c r="K1576" i="12"/>
  <c r="I1576" i="12"/>
  <c r="J1576" i="12" s="1"/>
  <c r="H1576" i="12"/>
  <c r="K1575" i="12"/>
  <c r="I1575" i="12"/>
  <c r="J1575" i="12" s="1"/>
  <c r="H1575" i="12"/>
  <c r="K1574" i="12"/>
  <c r="I1574" i="12"/>
  <c r="J1574" i="12" s="1"/>
  <c r="H1574" i="12"/>
  <c r="K1573" i="12"/>
  <c r="I1573" i="12"/>
  <c r="J1573" i="12" s="1"/>
  <c r="H1573" i="12"/>
  <c r="K1572" i="12"/>
  <c r="I1572" i="12"/>
  <c r="J1572" i="12" s="1"/>
  <c r="H1572" i="12"/>
  <c r="K1571" i="12"/>
  <c r="I1571" i="12"/>
  <c r="J1571" i="12" s="1"/>
  <c r="H1571" i="12"/>
  <c r="K1570" i="12"/>
  <c r="I1570" i="12"/>
  <c r="J1570" i="12" s="1"/>
  <c r="H1570" i="12"/>
  <c r="K1569" i="12"/>
  <c r="I1569" i="12"/>
  <c r="J1569" i="12" s="1"/>
  <c r="H1569" i="12"/>
  <c r="K1568" i="12"/>
  <c r="I1568" i="12"/>
  <c r="J1568" i="12" s="1"/>
  <c r="H1568" i="12"/>
  <c r="K1567" i="12"/>
  <c r="I1567" i="12"/>
  <c r="J1567" i="12" s="1"/>
  <c r="H1567" i="12"/>
  <c r="K1566" i="12"/>
  <c r="I1566" i="12"/>
  <c r="J1566" i="12" s="1"/>
  <c r="H1566" i="12"/>
  <c r="K1565" i="12"/>
  <c r="I1565" i="12"/>
  <c r="J1565" i="12" s="1"/>
  <c r="H1565" i="12"/>
  <c r="K1564" i="12"/>
  <c r="I1564" i="12"/>
  <c r="J1564" i="12" s="1"/>
  <c r="H1564" i="12"/>
  <c r="K1563" i="12"/>
  <c r="I1563" i="12"/>
  <c r="J1563" i="12" s="1"/>
  <c r="H1563" i="12"/>
  <c r="K1562" i="12"/>
  <c r="I1562" i="12"/>
  <c r="J1562" i="12" s="1"/>
  <c r="H1562" i="12"/>
  <c r="K1561" i="12"/>
  <c r="I1561" i="12"/>
  <c r="J1561" i="12" s="1"/>
  <c r="H1561" i="12"/>
  <c r="K1560" i="12"/>
  <c r="I1560" i="12"/>
  <c r="J1560" i="12" s="1"/>
  <c r="H1560" i="12"/>
  <c r="K1559" i="12"/>
  <c r="I1559" i="12"/>
  <c r="J1559" i="12" s="1"/>
  <c r="H1559" i="12"/>
  <c r="K1558" i="12"/>
  <c r="I1558" i="12"/>
  <c r="J1558" i="12" s="1"/>
  <c r="H1558" i="12"/>
  <c r="K1557" i="12"/>
  <c r="I1557" i="12"/>
  <c r="J1557" i="12" s="1"/>
  <c r="H1557" i="12"/>
  <c r="K1556" i="12"/>
  <c r="I1556" i="12"/>
  <c r="J1556" i="12" s="1"/>
  <c r="H1556" i="12"/>
  <c r="K1555" i="12"/>
  <c r="I1555" i="12"/>
  <c r="J1555" i="12" s="1"/>
  <c r="H1555" i="12"/>
  <c r="K1554" i="12"/>
  <c r="I1554" i="12"/>
  <c r="J1554" i="12" s="1"/>
  <c r="H1554" i="12"/>
  <c r="K1553" i="12"/>
  <c r="I1553" i="12"/>
  <c r="J1553" i="12" s="1"/>
  <c r="H1553" i="12"/>
  <c r="K1552" i="12"/>
  <c r="I1552" i="12"/>
  <c r="J1552" i="12" s="1"/>
  <c r="H1552" i="12"/>
  <c r="K1551" i="12"/>
  <c r="I1551" i="12"/>
  <c r="J1551" i="12" s="1"/>
  <c r="H1551" i="12"/>
  <c r="K1550" i="12"/>
  <c r="I1550" i="12"/>
  <c r="J1550" i="12" s="1"/>
  <c r="H1550" i="12"/>
  <c r="K1549" i="12"/>
  <c r="I1549" i="12"/>
  <c r="J1549" i="12" s="1"/>
  <c r="H1549" i="12"/>
  <c r="K1548" i="12"/>
  <c r="I1548" i="12"/>
  <c r="J1548" i="12" s="1"/>
  <c r="H1548" i="12"/>
  <c r="K1547" i="12"/>
  <c r="I1547" i="12"/>
  <c r="J1547" i="12" s="1"/>
  <c r="H1547" i="12"/>
  <c r="K1546" i="12"/>
  <c r="I1546" i="12"/>
  <c r="J1546" i="12" s="1"/>
  <c r="H1546" i="12"/>
  <c r="K1545" i="12"/>
  <c r="I1545" i="12"/>
  <c r="J1545" i="12" s="1"/>
  <c r="H1545" i="12"/>
  <c r="K1544" i="12"/>
  <c r="I1544" i="12"/>
  <c r="J1544" i="12" s="1"/>
  <c r="H1544" i="12"/>
  <c r="K1543" i="12"/>
  <c r="I1543" i="12"/>
  <c r="J1543" i="12" s="1"/>
  <c r="H1543" i="12"/>
  <c r="K1542" i="12"/>
  <c r="I1542" i="12"/>
  <c r="J1542" i="12" s="1"/>
  <c r="H1542" i="12"/>
  <c r="K1541" i="12"/>
  <c r="I1541" i="12"/>
  <c r="J1541" i="12" s="1"/>
  <c r="H1541" i="12"/>
  <c r="K1540" i="12"/>
  <c r="I1540" i="12"/>
  <c r="J1540" i="12" s="1"/>
  <c r="H1540" i="12"/>
  <c r="K1539" i="12"/>
  <c r="I1539" i="12"/>
  <c r="J1539" i="12" s="1"/>
  <c r="H1539" i="12"/>
  <c r="K1538" i="12"/>
  <c r="I1538" i="12"/>
  <c r="J1538" i="12" s="1"/>
  <c r="H1538" i="12"/>
  <c r="K1537" i="12"/>
  <c r="I1537" i="12"/>
  <c r="J1537" i="12" s="1"/>
  <c r="H1537" i="12"/>
  <c r="K1536" i="12"/>
  <c r="I1536" i="12"/>
  <c r="J1536" i="12" s="1"/>
  <c r="H1536" i="12"/>
  <c r="K1534" i="12"/>
  <c r="I1534" i="12"/>
  <c r="J1534" i="12" s="1"/>
  <c r="H1534" i="12"/>
  <c r="K1535" i="12"/>
  <c r="I1535" i="12"/>
  <c r="J1535" i="12" s="1"/>
  <c r="H1535" i="12"/>
  <c r="K1533" i="12"/>
  <c r="I1533" i="12"/>
  <c r="J1533" i="12" s="1"/>
  <c r="H1533" i="12"/>
  <c r="K1532" i="12"/>
  <c r="I1532" i="12"/>
  <c r="J1532" i="12" s="1"/>
  <c r="H1532" i="12"/>
  <c r="K1531" i="12"/>
  <c r="I1531" i="12"/>
  <c r="J1531" i="12" s="1"/>
  <c r="H1531" i="12"/>
  <c r="K1530" i="12"/>
  <c r="I1530" i="12"/>
  <c r="J1530" i="12" s="1"/>
  <c r="H1530" i="12"/>
  <c r="K1528" i="12"/>
  <c r="I1528" i="12"/>
  <c r="J1528" i="12" s="1"/>
  <c r="H1528" i="12"/>
  <c r="K1529" i="12"/>
  <c r="I1529" i="12"/>
  <c r="J1529" i="12" s="1"/>
  <c r="H1529" i="12"/>
  <c r="K1527" i="12"/>
  <c r="I1527" i="12"/>
  <c r="J1527" i="12" s="1"/>
  <c r="H1527" i="12"/>
  <c r="K1526" i="12"/>
  <c r="I1526" i="12"/>
  <c r="J1526" i="12" s="1"/>
  <c r="H1526" i="12"/>
  <c r="K1524" i="12"/>
  <c r="I1524" i="12"/>
  <c r="J1524" i="12" s="1"/>
  <c r="H1524" i="12"/>
  <c r="K1525" i="12"/>
  <c r="I1525" i="12"/>
  <c r="J1525" i="12" s="1"/>
  <c r="H1525" i="12"/>
  <c r="K1523" i="12"/>
  <c r="I1523" i="12"/>
  <c r="J1523" i="12" s="1"/>
  <c r="H1523" i="12"/>
  <c r="K1522" i="12"/>
  <c r="I1522" i="12"/>
  <c r="J1522" i="12" s="1"/>
  <c r="H1522" i="12"/>
  <c r="K1520" i="12"/>
  <c r="I1520" i="12"/>
  <c r="J1520" i="12" s="1"/>
  <c r="H1520" i="12"/>
  <c r="K1521" i="12"/>
  <c r="I1521" i="12"/>
  <c r="J1521" i="12" s="1"/>
  <c r="H1521" i="12"/>
  <c r="K1519" i="12"/>
  <c r="I1519" i="12"/>
  <c r="J1519" i="12" s="1"/>
  <c r="H1519" i="12"/>
  <c r="K1517" i="12"/>
  <c r="I1517" i="12"/>
  <c r="J1517" i="12" s="1"/>
  <c r="H1517" i="12"/>
  <c r="K1518" i="12"/>
  <c r="I1518" i="12"/>
  <c r="J1518" i="12" s="1"/>
  <c r="H1518" i="12"/>
  <c r="K1516" i="12"/>
  <c r="I1516" i="12"/>
  <c r="J1516" i="12" s="1"/>
  <c r="H1516" i="12"/>
  <c r="K1514" i="12"/>
  <c r="I1514" i="12"/>
  <c r="J1514" i="12" s="1"/>
  <c r="H1514" i="12"/>
  <c r="K1515" i="12"/>
  <c r="I1515" i="12"/>
  <c r="J1515" i="12" s="1"/>
  <c r="H1515" i="12"/>
  <c r="K1513" i="12"/>
  <c r="I1513" i="12"/>
  <c r="J1513" i="12" s="1"/>
  <c r="H1513" i="12"/>
  <c r="K1512" i="12"/>
  <c r="I1512" i="12"/>
  <c r="J1512" i="12" s="1"/>
  <c r="H1512" i="12"/>
  <c r="K1511" i="12"/>
  <c r="I1511" i="12"/>
  <c r="J1511" i="12" s="1"/>
  <c r="H1511" i="12"/>
  <c r="K1510" i="12"/>
  <c r="I1510" i="12"/>
  <c r="J1510" i="12" s="1"/>
  <c r="H1510" i="12"/>
  <c r="K1509" i="12"/>
  <c r="I1509" i="12"/>
  <c r="J1509" i="12" s="1"/>
  <c r="H1509" i="12"/>
  <c r="K1508" i="12"/>
  <c r="I1508" i="12"/>
  <c r="J1508" i="12" s="1"/>
  <c r="H1508" i="12"/>
  <c r="K1507" i="12"/>
  <c r="I1507" i="12"/>
  <c r="J1507" i="12" s="1"/>
  <c r="H1507" i="12"/>
  <c r="K1506" i="12"/>
  <c r="I1506" i="12"/>
  <c r="J1506" i="12" s="1"/>
  <c r="H1506" i="12"/>
  <c r="K1505" i="12"/>
  <c r="I1505" i="12"/>
  <c r="J1505" i="12" s="1"/>
  <c r="H1505" i="12"/>
  <c r="K1504" i="12"/>
  <c r="I1504" i="12"/>
  <c r="J1504" i="12" s="1"/>
  <c r="H1504" i="12"/>
  <c r="K1503" i="12"/>
  <c r="I1503" i="12"/>
  <c r="J1503" i="12" s="1"/>
  <c r="H1503" i="12"/>
  <c r="K1502" i="12"/>
  <c r="I1502" i="12"/>
  <c r="J1502" i="12" s="1"/>
  <c r="H1502" i="12"/>
  <c r="K1499" i="12"/>
  <c r="I1499" i="12"/>
  <c r="J1499" i="12" s="1"/>
  <c r="H1499" i="12"/>
  <c r="K1501" i="12"/>
  <c r="I1501" i="12"/>
  <c r="J1501" i="12" s="1"/>
  <c r="H1501" i="12"/>
  <c r="K1500" i="12"/>
  <c r="I1500" i="12"/>
  <c r="J1500" i="12" s="1"/>
  <c r="H1500" i="12"/>
  <c r="K1498" i="12"/>
  <c r="I1498" i="12"/>
  <c r="J1498" i="12" s="1"/>
  <c r="H1498" i="12"/>
  <c r="K1497" i="12"/>
  <c r="I1497" i="12"/>
  <c r="J1497" i="12" s="1"/>
  <c r="H1497" i="12"/>
  <c r="K1496" i="12"/>
  <c r="I1496" i="12"/>
  <c r="J1496" i="12" s="1"/>
  <c r="H1496" i="12"/>
  <c r="K1495" i="12"/>
  <c r="I1495" i="12"/>
  <c r="J1495" i="12" s="1"/>
  <c r="H1495" i="12"/>
  <c r="K1494" i="12"/>
  <c r="I1494" i="12"/>
  <c r="J1494" i="12" s="1"/>
  <c r="H1494" i="12"/>
  <c r="K1493" i="12"/>
  <c r="I1493" i="12"/>
  <c r="J1493" i="12" s="1"/>
  <c r="H1493" i="12"/>
  <c r="K1492" i="12"/>
  <c r="I1492" i="12"/>
  <c r="J1492" i="12" s="1"/>
  <c r="H1492" i="12"/>
  <c r="K1491" i="12"/>
  <c r="I1491" i="12"/>
  <c r="J1491" i="12" s="1"/>
  <c r="H1491" i="12"/>
  <c r="K1490" i="12"/>
  <c r="I1490" i="12"/>
  <c r="J1490" i="12" s="1"/>
  <c r="H1490" i="12"/>
  <c r="K1489" i="12"/>
  <c r="I1489" i="12"/>
  <c r="J1489" i="12" s="1"/>
  <c r="H1489" i="12"/>
  <c r="K1488" i="12"/>
  <c r="I1488" i="12"/>
  <c r="J1488" i="12" s="1"/>
  <c r="H1488" i="12"/>
  <c r="K1487" i="12"/>
  <c r="I1487" i="12"/>
  <c r="J1487" i="12" s="1"/>
  <c r="H1487" i="12"/>
  <c r="K1486" i="12"/>
  <c r="I1486" i="12"/>
  <c r="J1486" i="12" s="1"/>
  <c r="H1486" i="12"/>
  <c r="K1485" i="12"/>
  <c r="I1485" i="12"/>
  <c r="J1485" i="12" s="1"/>
  <c r="H1485" i="12"/>
  <c r="K1484" i="12"/>
  <c r="I1484" i="12"/>
  <c r="J1484" i="12" s="1"/>
  <c r="H1484" i="12"/>
  <c r="K1483" i="12"/>
  <c r="I1483" i="12"/>
  <c r="J1483" i="12" s="1"/>
  <c r="H1483" i="12"/>
  <c r="K1482" i="12"/>
  <c r="I1482" i="12"/>
  <c r="J1482" i="12" s="1"/>
  <c r="H1482" i="12"/>
  <c r="K1481" i="12"/>
  <c r="I1481" i="12"/>
  <c r="J1481" i="12" s="1"/>
  <c r="H1481" i="12"/>
  <c r="K1480" i="12"/>
  <c r="I1480" i="12"/>
  <c r="J1480" i="12" s="1"/>
  <c r="H1480" i="12"/>
  <c r="K1479" i="12"/>
  <c r="I1479" i="12"/>
  <c r="J1479" i="12" s="1"/>
  <c r="H1479" i="12"/>
  <c r="K1478" i="12"/>
  <c r="I1478" i="12"/>
  <c r="J1478" i="12" s="1"/>
  <c r="H1478" i="12"/>
  <c r="K1477" i="12"/>
  <c r="I1477" i="12"/>
  <c r="J1477" i="12" s="1"/>
  <c r="H1477" i="12"/>
  <c r="K1476" i="12"/>
  <c r="I1476" i="12"/>
  <c r="J1476" i="12" s="1"/>
  <c r="H1476" i="12"/>
  <c r="K1475" i="12"/>
  <c r="I1475" i="12"/>
  <c r="J1475" i="12" s="1"/>
  <c r="H1475" i="12"/>
  <c r="K1474" i="12"/>
  <c r="I1474" i="12"/>
  <c r="J1474" i="12" s="1"/>
  <c r="H1474" i="12"/>
  <c r="K1473" i="12"/>
  <c r="I1473" i="12"/>
  <c r="J1473" i="12" s="1"/>
  <c r="H1473" i="12"/>
  <c r="K1472" i="12"/>
  <c r="I1472" i="12"/>
  <c r="J1472" i="12" s="1"/>
  <c r="H1472" i="12"/>
  <c r="K1471" i="12"/>
  <c r="I1471" i="12"/>
  <c r="J1471" i="12" s="1"/>
  <c r="H1471" i="12"/>
  <c r="K1470" i="12"/>
  <c r="I1470" i="12"/>
  <c r="J1470" i="12" s="1"/>
  <c r="H1470" i="12"/>
  <c r="K1469" i="12"/>
  <c r="I1469" i="12"/>
  <c r="J1469" i="12" s="1"/>
  <c r="H1469" i="12"/>
  <c r="K1468" i="12"/>
  <c r="I1468" i="12"/>
  <c r="J1468" i="12" s="1"/>
  <c r="H1468" i="12"/>
  <c r="K1467" i="12"/>
  <c r="I1467" i="12"/>
  <c r="J1467" i="12" s="1"/>
  <c r="H1467" i="12"/>
  <c r="K1466" i="12"/>
  <c r="I1466" i="12"/>
  <c r="J1466" i="12" s="1"/>
  <c r="H1466" i="12"/>
  <c r="K1465" i="12"/>
  <c r="I1465" i="12"/>
  <c r="J1465" i="12" s="1"/>
  <c r="H1465" i="12"/>
  <c r="K1464" i="12"/>
  <c r="I1464" i="12"/>
  <c r="J1464" i="12" s="1"/>
  <c r="H1464" i="12"/>
  <c r="K1463" i="12"/>
  <c r="I1463" i="12"/>
  <c r="J1463" i="12" s="1"/>
  <c r="H1463" i="12"/>
  <c r="K1462" i="12"/>
  <c r="I1462" i="12"/>
  <c r="J1462" i="12" s="1"/>
  <c r="H1462" i="12"/>
  <c r="K1461" i="12"/>
  <c r="I1461" i="12"/>
  <c r="J1461" i="12" s="1"/>
  <c r="H1461" i="12"/>
  <c r="K1460" i="12"/>
  <c r="I1460" i="12"/>
  <c r="J1460" i="12" s="1"/>
  <c r="H1460" i="12"/>
  <c r="K1459" i="12"/>
  <c r="I1459" i="12"/>
  <c r="J1459" i="12" s="1"/>
  <c r="H1459" i="12"/>
  <c r="K1458" i="12"/>
  <c r="I1458" i="12"/>
  <c r="J1458" i="12" s="1"/>
  <c r="H1458" i="12"/>
  <c r="K1457" i="12"/>
  <c r="I1457" i="12"/>
  <c r="J1457" i="12" s="1"/>
  <c r="H1457" i="12"/>
  <c r="K1456" i="12"/>
  <c r="I1456" i="12"/>
  <c r="J1456" i="12" s="1"/>
  <c r="H1456" i="12"/>
  <c r="K1455" i="12"/>
  <c r="I1455" i="12"/>
  <c r="J1455" i="12" s="1"/>
  <c r="H1455" i="12"/>
  <c r="K1454" i="12"/>
  <c r="I1454" i="12"/>
  <c r="J1454" i="12" s="1"/>
  <c r="H1454" i="12"/>
  <c r="K1453" i="12"/>
  <c r="I1453" i="12"/>
  <c r="J1453" i="12" s="1"/>
  <c r="H1453" i="12"/>
  <c r="K1452" i="12"/>
  <c r="I1452" i="12"/>
  <c r="J1452" i="12" s="1"/>
  <c r="H1452" i="12"/>
  <c r="K1451" i="12"/>
  <c r="I1451" i="12"/>
  <c r="J1451" i="12" s="1"/>
  <c r="H1451" i="12"/>
  <c r="K1450" i="12"/>
  <c r="I1450" i="12"/>
  <c r="J1450" i="12" s="1"/>
  <c r="H1450" i="12"/>
  <c r="K1449" i="12"/>
  <c r="I1449" i="12"/>
  <c r="J1449" i="12" s="1"/>
  <c r="H1449" i="12"/>
  <c r="K1448" i="12"/>
  <c r="I1448" i="12"/>
  <c r="J1448" i="12" s="1"/>
  <c r="H1448" i="12"/>
  <c r="K1447" i="12"/>
  <c r="I1447" i="12"/>
  <c r="J1447" i="12" s="1"/>
  <c r="H1447" i="12"/>
  <c r="K1446" i="12"/>
  <c r="I1446" i="12"/>
  <c r="J1446" i="12" s="1"/>
  <c r="H1446" i="12"/>
  <c r="K1445" i="12"/>
  <c r="I1445" i="12"/>
  <c r="J1445" i="12" s="1"/>
  <c r="H1445" i="12"/>
  <c r="K1444" i="12"/>
  <c r="I1444" i="12"/>
  <c r="J1444" i="12" s="1"/>
  <c r="H1444" i="12"/>
  <c r="K1443" i="12"/>
  <c r="I1443" i="12"/>
  <c r="J1443" i="12" s="1"/>
  <c r="H1443" i="12"/>
  <c r="K1442" i="12"/>
  <c r="I1442" i="12"/>
  <c r="J1442" i="12" s="1"/>
  <c r="H1442" i="12"/>
  <c r="K1441" i="12"/>
  <c r="I1441" i="12"/>
  <c r="J1441" i="12" s="1"/>
  <c r="H1441" i="12"/>
  <c r="K1440" i="12"/>
  <c r="I1440" i="12"/>
  <c r="J1440" i="12" s="1"/>
  <c r="H1440" i="12"/>
  <c r="K1439" i="12"/>
  <c r="I1439" i="12"/>
  <c r="J1439" i="12" s="1"/>
  <c r="H1439" i="12"/>
  <c r="K1438" i="12"/>
  <c r="I1438" i="12"/>
  <c r="J1438" i="12" s="1"/>
  <c r="H1438" i="12"/>
  <c r="K1437" i="12"/>
  <c r="I1437" i="12"/>
  <c r="J1437" i="12" s="1"/>
  <c r="H1437" i="12"/>
  <c r="K1436" i="12"/>
  <c r="I1436" i="12"/>
  <c r="J1436" i="12" s="1"/>
  <c r="H1436" i="12"/>
  <c r="K1435" i="12"/>
  <c r="I1435" i="12"/>
  <c r="J1435" i="12" s="1"/>
  <c r="H1435" i="12"/>
  <c r="K1434" i="12"/>
  <c r="I1434" i="12"/>
  <c r="J1434" i="12" s="1"/>
  <c r="H1434" i="12"/>
  <c r="K1433" i="12"/>
  <c r="I1433" i="12"/>
  <c r="J1433" i="12" s="1"/>
  <c r="H1433" i="12"/>
  <c r="K1432" i="12"/>
  <c r="I1432" i="12"/>
  <c r="J1432" i="12" s="1"/>
  <c r="H1432" i="12"/>
  <c r="K1431" i="12"/>
  <c r="I1431" i="12"/>
  <c r="J1431" i="12" s="1"/>
  <c r="H1431" i="12"/>
  <c r="K1430" i="12"/>
  <c r="I1430" i="12"/>
  <c r="J1430" i="12" s="1"/>
  <c r="H1430" i="12"/>
  <c r="K1429" i="12"/>
  <c r="I1429" i="12"/>
  <c r="J1429" i="12" s="1"/>
  <c r="H1429" i="12"/>
  <c r="K1428" i="12"/>
  <c r="I1428" i="12"/>
  <c r="J1428" i="12" s="1"/>
  <c r="H1428" i="12"/>
  <c r="K1427" i="12"/>
  <c r="I1427" i="12"/>
  <c r="J1427" i="12" s="1"/>
  <c r="H1427" i="12"/>
  <c r="K1426" i="12"/>
  <c r="I1426" i="12"/>
  <c r="J1426" i="12" s="1"/>
  <c r="H1426" i="12"/>
  <c r="K1425" i="12"/>
  <c r="I1425" i="12"/>
  <c r="J1425" i="12" s="1"/>
  <c r="H1425" i="12"/>
  <c r="K1424" i="12"/>
  <c r="I1424" i="12"/>
  <c r="J1424" i="12" s="1"/>
  <c r="H1424" i="12"/>
  <c r="K1423" i="12"/>
  <c r="I1423" i="12"/>
  <c r="J1423" i="12" s="1"/>
  <c r="H1423" i="12"/>
  <c r="K1422" i="12"/>
  <c r="I1422" i="12"/>
  <c r="J1422" i="12" s="1"/>
  <c r="H1422" i="12"/>
  <c r="K1421" i="12"/>
  <c r="I1421" i="12"/>
  <c r="J1421" i="12" s="1"/>
  <c r="H1421" i="12"/>
  <c r="K1420" i="12"/>
  <c r="I1420" i="12"/>
  <c r="J1420" i="12" s="1"/>
  <c r="H1420" i="12"/>
  <c r="K1419" i="12"/>
  <c r="I1419" i="12"/>
  <c r="J1419" i="12" s="1"/>
  <c r="H1419" i="12"/>
  <c r="K1418" i="12"/>
  <c r="I1418" i="12"/>
  <c r="J1418" i="12" s="1"/>
  <c r="H1418" i="12"/>
  <c r="K1417" i="12"/>
  <c r="I1417" i="12"/>
  <c r="J1417" i="12" s="1"/>
  <c r="H1417" i="12"/>
  <c r="K1416" i="12"/>
  <c r="I1416" i="12"/>
  <c r="J1416" i="12" s="1"/>
  <c r="H1416" i="12"/>
  <c r="K1415" i="12"/>
  <c r="I1415" i="12"/>
  <c r="J1415" i="12" s="1"/>
  <c r="H1415" i="12"/>
  <c r="K1414" i="12"/>
  <c r="I1414" i="12"/>
  <c r="J1414" i="12" s="1"/>
  <c r="H1414" i="12"/>
  <c r="K1413" i="12"/>
  <c r="I1413" i="12"/>
  <c r="J1413" i="12" s="1"/>
  <c r="H1413" i="12"/>
  <c r="K1412" i="12"/>
  <c r="I1412" i="12"/>
  <c r="J1412" i="12" s="1"/>
  <c r="H1412" i="12"/>
  <c r="K1411" i="12"/>
  <c r="I1411" i="12"/>
  <c r="J1411" i="12" s="1"/>
  <c r="H1411" i="12"/>
  <c r="K1410" i="12"/>
  <c r="I1410" i="12"/>
  <c r="J1410" i="12" s="1"/>
  <c r="H1410" i="12"/>
  <c r="K1409" i="12"/>
  <c r="I1409" i="12"/>
  <c r="J1409" i="12" s="1"/>
  <c r="H1409" i="12"/>
  <c r="K1408" i="12"/>
  <c r="I1408" i="12"/>
  <c r="J1408" i="12" s="1"/>
  <c r="H1408" i="12"/>
  <c r="K1407" i="12"/>
  <c r="I1407" i="12"/>
  <c r="J1407" i="12" s="1"/>
  <c r="H1407" i="12"/>
  <c r="K1406" i="12"/>
  <c r="I1406" i="12"/>
  <c r="J1406" i="12" s="1"/>
  <c r="H1406" i="12"/>
  <c r="K1405" i="12"/>
  <c r="I1405" i="12"/>
  <c r="J1405" i="12" s="1"/>
  <c r="H1405" i="12"/>
  <c r="K1404" i="12"/>
  <c r="I1404" i="12"/>
  <c r="J1404" i="12" s="1"/>
  <c r="H1404" i="12"/>
  <c r="K1403" i="12"/>
  <c r="I1403" i="12"/>
  <c r="J1403" i="12" s="1"/>
  <c r="H1403" i="12"/>
  <c r="K1402" i="12"/>
  <c r="I1402" i="12"/>
  <c r="J1402" i="12" s="1"/>
  <c r="H1402" i="12"/>
  <c r="K1401" i="12"/>
  <c r="I1401" i="12"/>
  <c r="J1401" i="12" s="1"/>
  <c r="H1401" i="12"/>
  <c r="K1400" i="12"/>
  <c r="I1400" i="12"/>
  <c r="J1400" i="12" s="1"/>
  <c r="H1400" i="12"/>
  <c r="K1399" i="12"/>
  <c r="I1399" i="12"/>
  <c r="J1399" i="12" s="1"/>
  <c r="H1399" i="12"/>
  <c r="K1398" i="12"/>
  <c r="I1398" i="12"/>
  <c r="J1398" i="12" s="1"/>
  <c r="H1398" i="12"/>
  <c r="K1397" i="12"/>
  <c r="I1397" i="12"/>
  <c r="J1397" i="12" s="1"/>
  <c r="H1397" i="12"/>
  <c r="K1396" i="12"/>
  <c r="I1396" i="12"/>
  <c r="J1396" i="12" s="1"/>
  <c r="H1396" i="12"/>
  <c r="K1395" i="12"/>
  <c r="I1395" i="12"/>
  <c r="J1395" i="12" s="1"/>
  <c r="H1395" i="12"/>
  <c r="K1394" i="12"/>
  <c r="I1394" i="12"/>
  <c r="J1394" i="12" s="1"/>
  <c r="H1394" i="12"/>
  <c r="K1393" i="12"/>
  <c r="I1393" i="12"/>
  <c r="J1393" i="12" s="1"/>
  <c r="H1393" i="12"/>
  <c r="K1392" i="12"/>
  <c r="I1392" i="12"/>
  <c r="J1392" i="12" s="1"/>
  <c r="H1392" i="12"/>
  <c r="K1391" i="12"/>
  <c r="I1391" i="12"/>
  <c r="J1391" i="12" s="1"/>
  <c r="H1391" i="12"/>
  <c r="K1390" i="12"/>
  <c r="I1390" i="12"/>
  <c r="J1390" i="12" s="1"/>
  <c r="H1390" i="12"/>
  <c r="K1389" i="12"/>
  <c r="I1389" i="12"/>
  <c r="J1389" i="12" s="1"/>
  <c r="H1389" i="12"/>
  <c r="K1388" i="12"/>
  <c r="I1388" i="12"/>
  <c r="J1388" i="12" s="1"/>
  <c r="H1388" i="12"/>
  <c r="K1387" i="12"/>
  <c r="I1387" i="12"/>
  <c r="J1387" i="12" s="1"/>
  <c r="H1387" i="12"/>
  <c r="K1386" i="12"/>
  <c r="I1386" i="12"/>
  <c r="J1386" i="12" s="1"/>
  <c r="H1386" i="12"/>
  <c r="K1385" i="12"/>
  <c r="I1385" i="12"/>
  <c r="J1385" i="12" s="1"/>
  <c r="H1385" i="12"/>
  <c r="K1384" i="12"/>
  <c r="I1384" i="12"/>
  <c r="J1384" i="12" s="1"/>
  <c r="H1384" i="12"/>
  <c r="K1383" i="12"/>
  <c r="I1383" i="12"/>
  <c r="J1383" i="12" s="1"/>
  <c r="H1383" i="12"/>
  <c r="K1382" i="12"/>
  <c r="I1382" i="12"/>
  <c r="J1382" i="12" s="1"/>
  <c r="H1382" i="12"/>
  <c r="K1381" i="12"/>
  <c r="I1381" i="12"/>
  <c r="J1381" i="12" s="1"/>
  <c r="H1381" i="12"/>
  <c r="K1380" i="12"/>
  <c r="I1380" i="12"/>
  <c r="J1380" i="12" s="1"/>
  <c r="H1380" i="12"/>
  <c r="K1379" i="12"/>
  <c r="I1379" i="12"/>
  <c r="J1379" i="12" s="1"/>
  <c r="H1379" i="12"/>
  <c r="K1378" i="12"/>
  <c r="I1378" i="12"/>
  <c r="J1378" i="12" s="1"/>
  <c r="H1378" i="12"/>
  <c r="K1377" i="12"/>
  <c r="I1377" i="12"/>
  <c r="J1377" i="12" s="1"/>
  <c r="H1377" i="12"/>
  <c r="K1376" i="12"/>
  <c r="I1376" i="12"/>
  <c r="J1376" i="12" s="1"/>
  <c r="H1376" i="12"/>
  <c r="K1374" i="12"/>
  <c r="I1374" i="12"/>
  <c r="J1374" i="12" s="1"/>
  <c r="H1374" i="12"/>
  <c r="K1375" i="12"/>
  <c r="I1375" i="12"/>
  <c r="J1375" i="12" s="1"/>
  <c r="H1375" i="12"/>
  <c r="K1373" i="12"/>
  <c r="I1373" i="12"/>
  <c r="J1373" i="12" s="1"/>
  <c r="H1373" i="12"/>
  <c r="K1372" i="12"/>
  <c r="I1372" i="12"/>
  <c r="J1372" i="12" s="1"/>
  <c r="H1372" i="12"/>
  <c r="K1371" i="12"/>
  <c r="I1371" i="12"/>
  <c r="J1371" i="12" s="1"/>
  <c r="H1371" i="12"/>
  <c r="K1370" i="12"/>
  <c r="I1370" i="12"/>
  <c r="J1370" i="12" s="1"/>
  <c r="H1370" i="12"/>
  <c r="K1369" i="12"/>
  <c r="I1369" i="12"/>
  <c r="J1369" i="12" s="1"/>
  <c r="H1369" i="12"/>
  <c r="K1368" i="12"/>
  <c r="I1368" i="12"/>
  <c r="J1368" i="12" s="1"/>
  <c r="H1368" i="12"/>
  <c r="K1367" i="12"/>
  <c r="I1367" i="12"/>
  <c r="J1367" i="12" s="1"/>
  <c r="H1367" i="12"/>
  <c r="K1366" i="12"/>
  <c r="I1366" i="12"/>
  <c r="J1366" i="12" s="1"/>
  <c r="H1366" i="12"/>
  <c r="K1365" i="12"/>
  <c r="I1365" i="12"/>
  <c r="J1365" i="12" s="1"/>
  <c r="H1365" i="12"/>
  <c r="K1364" i="12"/>
  <c r="I1364" i="12"/>
  <c r="J1364" i="12" s="1"/>
  <c r="H1364" i="12"/>
  <c r="K1363" i="12"/>
  <c r="I1363" i="12"/>
  <c r="J1363" i="12" s="1"/>
  <c r="H1363" i="12"/>
  <c r="K1362" i="12"/>
  <c r="I1362" i="12"/>
  <c r="J1362" i="12" s="1"/>
  <c r="H1362" i="12"/>
  <c r="K1361" i="12"/>
  <c r="I1361" i="12"/>
  <c r="J1361" i="12" s="1"/>
  <c r="H1361" i="12"/>
  <c r="K1360" i="12"/>
  <c r="I1360" i="12"/>
  <c r="J1360" i="12" s="1"/>
  <c r="H1360" i="12"/>
  <c r="K1359" i="12"/>
  <c r="I1359" i="12"/>
  <c r="J1359" i="12" s="1"/>
  <c r="H1359" i="12"/>
  <c r="K1358" i="12"/>
  <c r="I1358" i="12"/>
  <c r="J1358" i="12" s="1"/>
  <c r="H1358" i="12"/>
  <c r="K1352" i="12"/>
  <c r="I1352" i="12"/>
  <c r="J1352" i="12" s="1"/>
  <c r="H1352" i="12"/>
  <c r="K1351" i="12"/>
  <c r="I1351" i="12"/>
  <c r="J1351" i="12" s="1"/>
  <c r="H1351" i="12"/>
  <c r="K1350" i="12"/>
  <c r="I1350" i="12"/>
  <c r="J1350" i="12" s="1"/>
  <c r="H1350" i="12"/>
  <c r="K1349" i="12"/>
  <c r="I1349" i="12"/>
  <c r="J1349" i="12" s="1"/>
  <c r="H1349" i="12"/>
  <c r="K1348" i="12"/>
  <c r="I1348" i="12"/>
  <c r="J1348" i="12" s="1"/>
  <c r="H1348" i="12"/>
  <c r="K1347" i="12"/>
  <c r="I1347" i="12"/>
  <c r="J1347" i="12" s="1"/>
  <c r="H1347" i="12"/>
  <c r="K1346" i="12"/>
  <c r="I1346" i="12"/>
  <c r="J1346" i="12" s="1"/>
  <c r="H1346" i="12"/>
  <c r="K1345" i="12"/>
  <c r="I1345" i="12"/>
  <c r="J1345" i="12" s="1"/>
  <c r="H1345" i="12"/>
  <c r="K1344" i="12"/>
  <c r="I1344" i="12"/>
  <c r="J1344" i="12" s="1"/>
  <c r="H1344" i="12"/>
  <c r="K1343" i="12"/>
  <c r="I1343" i="12"/>
  <c r="J1343" i="12" s="1"/>
  <c r="H1343" i="12"/>
  <c r="K1342" i="12"/>
  <c r="I1342" i="12"/>
  <c r="J1342" i="12" s="1"/>
  <c r="H1342" i="12"/>
  <c r="K1341" i="12"/>
  <c r="I1341" i="12"/>
  <c r="J1341" i="12" s="1"/>
  <c r="H1341" i="12"/>
  <c r="K1340" i="12"/>
  <c r="I1340" i="12"/>
  <c r="J1340" i="12" s="1"/>
  <c r="H1340" i="12"/>
  <c r="K1339" i="12"/>
  <c r="I1339" i="12"/>
  <c r="J1339" i="12" s="1"/>
  <c r="H1339" i="12"/>
  <c r="K1338" i="12"/>
  <c r="I1338" i="12"/>
  <c r="J1338" i="12" s="1"/>
  <c r="H1338" i="12"/>
  <c r="K1337" i="12"/>
  <c r="I1337" i="12"/>
  <c r="J1337" i="12" s="1"/>
  <c r="H1337" i="12"/>
  <c r="K1336" i="12"/>
  <c r="I1336" i="12"/>
  <c r="J1336" i="12" s="1"/>
  <c r="H1336" i="12"/>
  <c r="K1335" i="12"/>
  <c r="I1335" i="12"/>
  <c r="J1335" i="12" s="1"/>
  <c r="H1335" i="12"/>
  <c r="K1334" i="12"/>
  <c r="I1334" i="12"/>
  <c r="J1334" i="12" s="1"/>
  <c r="H1334" i="12"/>
  <c r="K1333" i="12"/>
  <c r="I1333" i="12"/>
  <c r="J1333" i="12" s="1"/>
  <c r="H1333" i="12"/>
  <c r="K1332" i="12"/>
  <c r="I1332" i="12"/>
  <c r="J1332" i="12" s="1"/>
  <c r="H1332" i="12"/>
  <c r="K1331" i="12"/>
  <c r="I1331" i="12"/>
  <c r="J1331" i="12" s="1"/>
  <c r="H1331" i="12"/>
  <c r="K1330" i="12"/>
  <c r="I1330" i="12"/>
  <c r="J1330" i="12" s="1"/>
  <c r="H1330" i="12"/>
  <c r="K1329" i="12"/>
  <c r="I1329" i="12"/>
  <c r="J1329" i="12" s="1"/>
  <c r="H1329" i="12"/>
  <c r="K1328" i="12"/>
  <c r="I1328" i="12"/>
  <c r="J1328" i="12" s="1"/>
  <c r="H1328" i="12"/>
  <c r="K1327" i="12"/>
  <c r="I1327" i="12"/>
  <c r="J1327" i="12" s="1"/>
  <c r="H1327" i="12"/>
  <c r="K1326" i="12"/>
  <c r="I1326" i="12"/>
  <c r="J1326" i="12" s="1"/>
  <c r="H1326" i="12"/>
  <c r="K1325" i="12"/>
  <c r="I1325" i="12"/>
  <c r="J1325" i="12" s="1"/>
  <c r="H1325" i="12"/>
  <c r="K1324" i="12"/>
  <c r="I1324" i="12"/>
  <c r="J1324" i="12" s="1"/>
  <c r="H1324" i="12"/>
  <c r="K1323" i="12"/>
  <c r="I1323" i="12"/>
  <c r="J1323" i="12" s="1"/>
  <c r="H1323" i="12"/>
  <c r="K1322" i="12"/>
  <c r="I1322" i="12"/>
  <c r="J1322" i="12" s="1"/>
  <c r="H1322" i="12"/>
  <c r="K1321" i="12"/>
  <c r="I1321" i="12"/>
  <c r="J1321" i="12" s="1"/>
  <c r="H1321" i="12"/>
  <c r="K1320" i="12"/>
  <c r="I1320" i="12"/>
  <c r="J1320" i="12" s="1"/>
  <c r="H1320" i="12"/>
  <c r="K1319" i="12"/>
  <c r="I1319" i="12"/>
  <c r="J1319" i="12" s="1"/>
  <c r="H1319" i="12"/>
  <c r="K1318" i="12"/>
  <c r="I1318" i="12"/>
  <c r="J1318" i="12" s="1"/>
  <c r="H1318" i="12"/>
  <c r="K1218" i="12"/>
  <c r="I1218" i="12"/>
  <c r="J1218" i="12" s="1"/>
  <c r="H1218" i="12"/>
  <c r="K1217" i="12"/>
  <c r="I1217" i="12"/>
  <c r="J1217" i="12" s="1"/>
  <c r="H1217" i="12"/>
  <c r="K1216" i="12"/>
  <c r="I1216" i="12"/>
  <c r="J1216" i="12" s="1"/>
  <c r="H1216" i="12"/>
  <c r="K1215" i="12"/>
  <c r="I1215" i="12"/>
  <c r="J1215" i="12" s="1"/>
  <c r="H1215" i="12"/>
  <c r="K1028" i="12"/>
  <c r="I1028" i="12"/>
  <c r="J1028" i="12" s="1"/>
  <c r="H1028" i="12"/>
  <c r="K1027" i="12"/>
  <c r="I1027" i="12"/>
  <c r="J1027" i="12" s="1"/>
  <c r="H1027" i="12"/>
  <c r="K1026" i="12"/>
  <c r="I1026" i="12"/>
  <c r="J1026" i="12" s="1"/>
  <c r="H1026" i="12"/>
  <c r="K1025" i="12"/>
  <c r="I1025" i="12"/>
  <c r="J1025" i="12" s="1"/>
  <c r="H1025" i="12"/>
  <c r="K1317" i="12"/>
  <c r="I1317" i="12"/>
  <c r="J1317" i="12" s="1"/>
  <c r="H1317" i="12"/>
  <c r="K1316" i="12"/>
  <c r="I1316" i="12"/>
  <c r="J1316" i="12" s="1"/>
  <c r="H1316" i="12"/>
  <c r="K1315" i="12"/>
  <c r="I1315" i="12"/>
  <c r="J1315" i="12" s="1"/>
  <c r="H1315" i="12"/>
  <c r="K1752" i="12"/>
  <c r="I1752" i="12"/>
  <c r="J1752" i="12" s="1"/>
  <c r="H1752" i="12"/>
  <c r="K1751" i="12"/>
  <c r="I1751" i="12"/>
  <c r="J1751" i="12" s="1"/>
  <c r="H1751" i="12"/>
  <c r="K1750" i="12"/>
  <c r="I1750" i="12"/>
  <c r="J1750" i="12" s="1"/>
  <c r="H1750" i="12"/>
  <c r="K1749" i="12"/>
  <c r="I1749" i="12"/>
  <c r="J1749" i="12" s="1"/>
  <c r="H1749" i="12"/>
  <c r="K1314" i="12"/>
  <c r="I1314" i="12"/>
  <c r="J1314" i="12" s="1"/>
  <c r="H1314" i="12"/>
  <c r="K1313" i="12"/>
  <c r="I1313" i="12"/>
  <c r="J1313" i="12" s="1"/>
  <c r="H1313" i="12"/>
  <c r="K1312" i="12"/>
  <c r="I1312" i="12"/>
  <c r="J1312" i="12" s="1"/>
  <c r="H1312" i="12"/>
  <c r="K1311" i="12"/>
  <c r="I1311" i="12"/>
  <c r="J1311" i="12" s="1"/>
  <c r="H1311" i="12"/>
  <c r="K1310" i="12"/>
  <c r="I1310" i="12"/>
  <c r="J1310" i="12" s="1"/>
  <c r="H1310" i="12"/>
  <c r="K1309" i="12"/>
  <c r="I1309" i="12"/>
  <c r="J1309" i="12" s="1"/>
  <c r="H1309" i="12"/>
  <c r="K1308" i="12"/>
  <c r="I1308" i="12"/>
  <c r="J1308" i="12" s="1"/>
  <c r="H1308" i="12"/>
  <c r="K1307" i="12"/>
  <c r="I1307" i="12"/>
  <c r="J1307" i="12" s="1"/>
  <c r="H1307" i="12"/>
  <c r="K1306" i="12"/>
  <c r="I1306" i="12"/>
  <c r="J1306" i="12" s="1"/>
  <c r="H1306" i="12"/>
  <c r="K1305" i="12"/>
  <c r="I1305" i="12"/>
  <c r="J1305" i="12" s="1"/>
  <c r="H1305" i="12"/>
  <c r="K1304" i="12"/>
  <c r="I1304" i="12"/>
  <c r="J1304" i="12" s="1"/>
  <c r="H1304" i="12"/>
  <c r="K1303" i="12"/>
  <c r="I1303" i="12"/>
  <c r="J1303" i="12" s="1"/>
  <c r="H1303" i="12"/>
  <c r="K1302" i="12"/>
  <c r="I1302" i="12"/>
  <c r="J1302" i="12" s="1"/>
  <c r="H1302" i="12"/>
  <c r="K1301" i="12"/>
  <c r="I1301" i="12"/>
  <c r="J1301" i="12" s="1"/>
  <c r="H1301" i="12"/>
  <c r="K1300" i="12"/>
  <c r="I1300" i="12"/>
  <c r="J1300" i="12" s="1"/>
  <c r="H1300" i="12"/>
  <c r="K1214" i="12"/>
  <c r="I1214" i="12"/>
  <c r="J1214" i="12" s="1"/>
  <c r="H1214" i="12"/>
  <c r="K1213" i="12"/>
  <c r="I1213" i="12"/>
  <c r="J1213" i="12" s="1"/>
  <c r="H1213" i="12"/>
  <c r="K1212" i="12"/>
  <c r="I1212" i="12"/>
  <c r="J1212" i="12" s="1"/>
  <c r="H1212" i="12"/>
  <c r="K1211" i="12"/>
  <c r="I1211" i="12"/>
  <c r="J1211" i="12" s="1"/>
  <c r="H1211" i="12"/>
  <c r="K1210" i="12"/>
  <c r="I1210" i="12"/>
  <c r="J1210" i="12" s="1"/>
  <c r="H1210" i="12"/>
  <c r="K1067" i="12"/>
  <c r="I1067" i="12"/>
  <c r="J1067" i="12" s="1"/>
  <c r="H1067" i="12"/>
  <c r="K1066" i="12"/>
  <c r="I1066" i="12"/>
  <c r="J1066" i="12" s="1"/>
  <c r="H1066" i="12"/>
  <c r="K1191" i="12"/>
  <c r="I1191" i="12"/>
  <c r="J1191" i="12" s="1"/>
  <c r="H1191" i="12"/>
  <c r="K1190" i="12"/>
  <c r="I1190" i="12"/>
  <c r="J1190" i="12" s="1"/>
  <c r="H1190" i="12"/>
  <c r="K1189" i="12"/>
  <c r="I1189" i="12"/>
  <c r="J1189" i="12" s="1"/>
  <c r="H1189" i="12"/>
  <c r="K1188" i="12"/>
  <c r="I1188" i="12"/>
  <c r="J1188" i="12" s="1"/>
  <c r="H1188" i="12"/>
  <c r="K1187" i="12"/>
  <c r="I1187" i="12"/>
  <c r="J1187" i="12" s="1"/>
  <c r="H1187" i="12"/>
  <c r="K1186" i="12"/>
  <c r="I1186" i="12"/>
  <c r="J1186" i="12" s="1"/>
  <c r="H1186" i="12"/>
  <c r="K1185" i="12"/>
  <c r="I1185" i="12"/>
  <c r="J1185" i="12" s="1"/>
  <c r="H1185" i="12"/>
  <c r="K1184" i="12"/>
  <c r="I1184" i="12"/>
  <c r="J1184" i="12" s="1"/>
  <c r="H1184" i="12"/>
  <c r="K1183" i="12"/>
  <c r="I1183" i="12"/>
  <c r="J1183" i="12" s="1"/>
  <c r="H1183" i="12"/>
  <c r="K1182" i="12"/>
  <c r="I1182" i="12"/>
  <c r="J1182" i="12" s="1"/>
  <c r="H1182" i="12"/>
  <c r="K1209" i="12"/>
  <c r="I1209" i="12"/>
  <c r="J1209" i="12" s="1"/>
  <c r="H1209" i="12"/>
  <c r="K1208" i="12"/>
  <c r="I1208" i="12"/>
  <c r="J1208" i="12" s="1"/>
  <c r="H1208" i="12"/>
  <c r="K1207" i="12"/>
  <c r="I1207" i="12"/>
  <c r="J1207" i="12" s="1"/>
  <c r="H1207" i="12"/>
  <c r="K1206" i="12"/>
  <c r="I1206" i="12"/>
  <c r="J1206" i="12" s="1"/>
  <c r="H1206" i="12"/>
  <c r="K1205" i="12"/>
  <c r="I1205" i="12"/>
  <c r="J1205" i="12" s="1"/>
  <c r="H1205" i="12"/>
  <c r="K1192" i="12"/>
  <c r="I1192" i="12"/>
  <c r="J1192" i="12" s="1"/>
  <c r="H1192" i="12"/>
  <c r="K1204" i="12"/>
  <c r="I1204" i="12"/>
  <c r="J1204" i="12" s="1"/>
  <c r="H1204" i="12"/>
  <c r="K1203" i="12"/>
  <c r="I1203" i="12"/>
  <c r="J1203" i="12" s="1"/>
  <c r="H1203" i="12"/>
  <c r="K1202" i="12"/>
  <c r="I1202" i="12"/>
  <c r="J1202" i="12" s="1"/>
  <c r="H1202" i="12"/>
  <c r="K1201" i="12"/>
  <c r="I1201" i="12"/>
  <c r="J1201" i="12" s="1"/>
  <c r="H1201" i="12"/>
  <c r="K1200" i="12"/>
  <c r="I1200" i="12"/>
  <c r="J1200" i="12" s="1"/>
  <c r="H1200" i="12"/>
  <c r="K1199" i="12"/>
  <c r="I1199" i="12"/>
  <c r="J1199" i="12" s="1"/>
  <c r="H1199" i="12"/>
  <c r="K1198" i="12"/>
  <c r="I1198" i="12"/>
  <c r="J1198" i="12" s="1"/>
  <c r="H1198" i="12"/>
  <c r="K1197" i="12"/>
  <c r="I1197" i="12"/>
  <c r="J1197" i="12" s="1"/>
  <c r="H1197" i="12"/>
  <c r="K1195" i="12"/>
  <c r="I1195" i="12"/>
  <c r="J1195" i="12" s="1"/>
  <c r="H1195" i="12"/>
  <c r="K1194" i="12"/>
  <c r="I1194" i="12"/>
  <c r="J1194" i="12" s="1"/>
  <c r="H1194" i="12"/>
  <c r="K1193" i="12"/>
  <c r="I1193" i="12"/>
  <c r="J1193" i="12" s="1"/>
  <c r="H1193" i="12"/>
  <c r="K1181" i="12"/>
  <c r="I1181" i="12"/>
  <c r="J1181" i="12" s="1"/>
  <c r="H1181" i="12"/>
  <c r="K1180" i="12"/>
  <c r="I1180" i="12"/>
  <c r="J1180" i="12" s="1"/>
  <c r="H1180" i="12"/>
  <c r="K1179" i="12"/>
  <c r="I1179" i="12"/>
  <c r="J1179" i="12" s="1"/>
  <c r="H1179" i="12"/>
  <c r="K1178" i="12"/>
  <c r="I1178" i="12"/>
  <c r="J1178" i="12" s="1"/>
  <c r="H1178" i="12"/>
  <c r="K1177" i="12"/>
  <c r="I1177" i="12"/>
  <c r="J1177" i="12" s="1"/>
  <c r="H1177" i="12"/>
  <c r="K1176" i="12"/>
  <c r="I1176" i="12"/>
  <c r="J1176" i="12" s="1"/>
  <c r="H1176" i="12"/>
  <c r="K1175" i="12"/>
  <c r="I1175" i="12"/>
  <c r="J1175" i="12" s="1"/>
  <c r="H1175" i="12"/>
  <c r="K1174" i="12"/>
  <c r="I1174" i="12"/>
  <c r="J1174" i="12" s="1"/>
  <c r="H1174" i="12"/>
  <c r="K1173" i="12"/>
  <c r="I1173" i="12"/>
  <c r="J1173" i="12" s="1"/>
  <c r="H1173" i="12"/>
  <c r="K1172" i="12"/>
  <c r="I1172" i="12"/>
  <c r="J1172" i="12" s="1"/>
  <c r="H1172" i="12"/>
  <c r="K1171" i="12"/>
  <c r="I1171" i="12"/>
  <c r="J1171" i="12" s="1"/>
  <c r="H1171" i="12"/>
  <c r="K1170" i="12"/>
  <c r="I1170" i="12"/>
  <c r="J1170" i="12" s="1"/>
  <c r="H1170" i="12"/>
  <c r="K1169" i="12"/>
  <c r="I1169" i="12"/>
  <c r="J1169" i="12" s="1"/>
  <c r="H1169" i="12"/>
  <c r="K1168" i="12"/>
  <c r="I1168" i="12"/>
  <c r="J1168" i="12" s="1"/>
  <c r="H1168" i="12"/>
  <c r="K1167" i="12"/>
  <c r="I1167" i="12"/>
  <c r="J1167" i="12" s="1"/>
  <c r="H1167" i="12"/>
  <c r="K1166" i="12"/>
  <c r="I1166" i="12"/>
  <c r="J1166" i="12" s="1"/>
  <c r="H1166" i="12"/>
  <c r="K1165" i="12"/>
  <c r="I1165" i="12"/>
  <c r="J1165" i="12" s="1"/>
  <c r="H1165" i="12"/>
  <c r="K1164" i="12"/>
  <c r="I1164" i="12"/>
  <c r="J1164" i="12" s="1"/>
  <c r="H1164" i="12"/>
  <c r="K1163" i="12"/>
  <c r="I1163" i="12"/>
  <c r="J1163" i="12" s="1"/>
  <c r="H1163" i="12"/>
  <c r="K1162" i="12"/>
  <c r="I1162" i="12"/>
  <c r="J1162" i="12" s="1"/>
  <c r="H1162" i="12"/>
  <c r="K1134" i="12"/>
  <c r="I1134" i="12"/>
  <c r="J1134" i="12" s="1"/>
  <c r="H1134" i="12"/>
  <c r="K1133" i="12"/>
  <c r="I1133" i="12"/>
  <c r="J1133" i="12" s="1"/>
  <c r="H1133" i="12"/>
  <c r="K1132" i="12"/>
  <c r="I1132" i="12"/>
  <c r="J1132" i="12" s="1"/>
  <c r="H1132" i="12"/>
  <c r="K1131" i="12"/>
  <c r="I1131" i="12"/>
  <c r="J1131" i="12" s="1"/>
  <c r="H1131" i="12"/>
  <c r="K1130" i="12"/>
  <c r="I1130" i="12"/>
  <c r="J1130" i="12" s="1"/>
  <c r="H1130" i="12"/>
  <c r="K1129" i="12"/>
  <c r="I1129" i="12"/>
  <c r="J1129" i="12" s="1"/>
  <c r="H1129" i="12"/>
  <c r="K1128" i="12"/>
  <c r="I1128" i="12"/>
  <c r="J1128" i="12" s="1"/>
  <c r="H1128" i="12"/>
  <c r="K1127" i="12"/>
  <c r="I1127" i="12"/>
  <c r="J1127" i="12" s="1"/>
  <c r="H1127" i="12"/>
  <c r="K1126" i="12"/>
  <c r="I1126" i="12"/>
  <c r="J1126" i="12" s="1"/>
  <c r="H1126" i="12"/>
  <c r="K1125" i="12"/>
  <c r="I1125" i="12"/>
  <c r="J1125" i="12" s="1"/>
  <c r="H1125" i="12"/>
  <c r="K1124" i="12"/>
  <c r="I1124" i="12"/>
  <c r="J1124" i="12" s="1"/>
  <c r="H1124" i="12"/>
  <c r="K1123" i="12"/>
  <c r="I1123" i="12"/>
  <c r="J1123" i="12" s="1"/>
  <c r="H1123" i="12"/>
  <c r="K1122" i="12"/>
  <c r="I1122" i="12"/>
  <c r="J1122" i="12" s="1"/>
  <c r="H1122" i="12"/>
  <c r="K1121" i="12"/>
  <c r="I1121" i="12"/>
  <c r="J1121" i="12" s="1"/>
  <c r="H1121" i="12"/>
  <c r="K1119" i="12"/>
  <c r="I1119" i="12"/>
  <c r="J1119" i="12" s="1"/>
  <c r="H1119" i="12"/>
  <c r="K1120" i="12"/>
  <c r="I1120" i="12"/>
  <c r="J1120" i="12" s="1"/>
  <c r="H1120" i="12"/>
  <c r="K1117" i="12"/>
  <c r="I1117" i="12"/>
  <c r="J1117" i="12" s="1"/>
  <c r="H1117" i="12"/>
  <c r="K1118" i="12"/>
  <c r="I1118" i="12"/>
  <c r="J1118" i="12" s="1"/>
  <c r="H1118" i="12"/>
  <c r="K1116" i="12"/>
  <c r="I1116" i="12"/>
  <c r="J1116" i="12" s="1"/>
  <c r="H1116" i="12"/>
  <c r="K1114" i="12"/>
  <c r="I1114" i="12"/>
  <c r="J1114" i="12" s="1"/>
  <c r="H1114" i="12"/>
  <c r="K1115" i="12"/>
  <c r="I1115" i="12"/>
  <c r="J1115" i="12" s="1"/>
  <c r="H1115" i="12"/>
  <c r="K1112" i="12"/>
  <c r="I1112" i="12"/>
  <c r="J1112" i="12" s="1"/>
  <c r="H1112" i="12"/>
  <c r="K1113" i="12"/>
  <c r="I1113" i="12"/>
  <c r="J1113" i="12" s="1"/>
  <c r="H1113" i="12"/>
  <c r="K1111" i="12"/>
  <c r="I1111" i="12"/>
  <c r="J1111" i="12" s="1"/>
  <c r="H1111" i="12"/>
  <c r="K1110" i="12"/>
  <c r="I1110" i="12"/>
  <c r="J1110" i="12" s="1"/>
  <c r="H1110" i="12"/>
  <c r="K1109" i="12"/>
  <c r="I1109" i="12"/>
  <c r="J1109" i="12" s="1"/>
  <c r="H1109" i="12"/>
  <c r="K1108" i="12"/>
  <c r="I1108" i="12"/>
  <c r="J1108" i="12" s="1"/>
  <c r="H1108" i="12"/>
  <c r="K1107" i="12"/>
  <c r="I1107" i="12"/>
  <c r="J1107" i="12" s="1"/>
  <c r="H1107" i="12"/>
  <c r="K1092" i="12"/>
  <c r="I1092" i="12"/>
  <c r="J1092" i="12" s="1"/>
  <c r="H1092" i="12"/>
  <c r="K1091" i="12"/>
  <c r="I1091" i="12"/>
  <c r="J1091" i="12" s="1"/>
  <c r="H1091" i="12"/>
  <c r="K1090" i="12"/>
  <c r="I1090" i="12"/>
  <c r="J1090" i="12" s="1"/>
  <c r="H1090" i="12"/>
  <c r="K1089" i="12"/>
  <c r="I1089" i="12"/>
  <c r="J1089" i="12" s="1"/>
  <c r="H1089" i="12"/>
  <c r="K1088" i="12"/>
  <c r="I1088" i="12"/>
  <c r="J1088" i="12" s="1"/>
  <c r="H1088" i="12"/>
  <c r="K1087" i="12"/>
  <c r="I1087" i="12"/>
  <c r="J1087" i="12" s="1"/>
  <c r="H1087" i="12"/>
  <c r="K1086" i="12"/>
  <c r="I1086" i="12"/>
  <c r="J1086" i="12" s="1"/>
  <c r="H1086" i="12"/>
  <c r="K1069" i="12"/>
  <c r="I1069" i="12"/>
  <c r="J1069" i="12" s="1"/>
  <c r="H1069" i="12"/>
  <c r="K1033" i="12"/>
  <c r="I1033" i="12"/>
  <c r="J1033" i="12" s="1"/>
  <c r="H1033" i="12"/>
  <c r="K1032" i="12"/>
  <c r="I1032" i="12"/>
  <c r="J1032" i="12" s="1"/>
  <c r="H1032" i="12"/>
  <c r="K1030" i="12"/>
  <c r="I1030" i="12"/>
  <c r="J1030" i="12" s="1"/>
  <c r="H1030" i="12"/>
  <c r="K1029" i="12"/>
  <c r="I1029" i="12"/>
  <c r="J1029" i="12" s="1"/>
  <c r="H1029" i="12"/>
  <c r="K1299" i="12"/>
  <c r="I1299" i="12"/>
  <c r="J1299" i="12" s="1"/>
  <c r="H1299" i="12"/>
  <c r="K1298" i="12"/>
  <c r="I1298" i="12"/>
  <c r="J1298" i="12" s="1"/>
  <c r="H1298" i="12"/>
  <c r="K1297" i="12"/>
  <c r="I1297" i="12"/>
  <c r="J1297" i="12" s="1"/>
  <c r="H1297" i="12"/>
  <c r="K1296" i="12"/>
  <c r="I1296" i="12"/>
  <c r="J1296" i="12" s="1"/>
  <c r="H1296" i="12"/>
  <c r="K1295" i="12"/>
  <c r="I1295" i="12"/>
  <c r="J1295" i="12" s="1"/>
  <c r="H1295" i="12"/>
  <c r="K1294" i="12"/>
  <c r="I1294" i="12"/>
  <c r="J1294" i="12" s="1"/>
  <c r="H1294" i="12"/>
  <c r="K1293" i="12"/>
  <c r="I1293" i="12"/>
  <c r="J1293" i="12" s="1"/>
  <c r="H1293" i="12"/>
  <c r="K1292" i="12"/>
  <c r="I1292" i="12"/>
  <c r="J1292" i="12" s="1"/>
  <c r="H1292" i="12"/>
  <c r="K1291" i="12"/>
  <c r="I1291" i="12"/>
  <c r="J1291" i="12" s="1"/>
  <c r="H1291" i="12"/>
  <c r="K1290" i="12"/>
  <c r="I1290" i="12"/>
  <c r="J1290" i="12" s="1"/>
  <c r="H1290" i="12"/>
  <c r="K1289" i="12"/>
  <c r="I1289" i="12"/>
  <c r="J1289" i="12" s="1"/>
  <c r="H1289" i="12"/>
  <c r="K1288" i="12"/>
  <c r="I1288" i="12"/>
  <c r="J1288" i="12" s="1"/>
  <c r="H1288" i="12"/>
  <c r="K1287" i="12"/>
  <c r="I1287" i="12"/>
  <c r="J1287" i="12" s="1"/>
  <c r="H1287" i="12"/>
  <c r="K1286" i="12"/>
  <c r="I1286" i="12"/>
  <c r="J1286" i="12" s="1"/>
  <c r="H1286" i="12"/>
  <c r="K1285" i="12"/>
  <c r="I1285" i="12"/>
  <c r="J1285" i="12" s="1"/>
  <c r="H1285" i="12"/>
  <c r="K1284" i="12"/>
  <c r="I1284" i="12"/>
  <c r="J1284" i="12" s="1"/>
  <c r="H1284" i="12"/>
  <c r="K1283" i="12"/>
  <c r="I1283" i="12"/>
  <c r="J1283" i="12" s="1"/>
  <c r="H1283" i="12"/>
  <c r="K1282" i="12"/>
  <c r="I1282" i="12"/>
  <c r="J1282" i="12" s="1"/>
  <c r="H1282" i="12"/>
  <c r="K1281" i="12"/>
  <c r="I1281" i="12"/>
  <c r="J1281" i="12" s="1"/>
  <c r="H1281" i="12"/>
  <c r="K1280" i="12"/>
  <c r="I1280" i="12"/>
  <c r="J1280" i="12" s="1"/>
  <c r="H1280" i="12"/>
  <c r="K1279" i="12"/>
  <c r="I1279" i="12"/>
  <c r="J1279" i="12" s="1"/>
  <c r="H1279" i="12"/>
  <c r="K1278" i="12"/>
  <c r="I1278" i="12"/>
  <c r="J1278" i="12" s="1"/>
  <c r="H1278" i="12"/>
  <c r="K1277" i="12"/>
  <c r="I1277" i="12"/>
  <c r="J1277" i="12" s="1"/>
  <c r="H1277" i="12"/>
  <c r="K1276" i="12"/>
  <c r="I1276" i="12"/>
  <c r="J1276" i="12" s="1"/>
  <c r="H1276" i="12"/>
  <c r="K1275" i="12"/>
  <c r="I1275" i="12"/>
  <c r="J1275" i="12" s="1"/>
  <c r="H1275" i="12"/>
  <c r="K1274" i="12"/>
  <c r="I1274" i="12"/>
  <c r="J1274" i="12" s="1"/>
  <c r="H1274" i="12"/>
  <c r="K1273" i="12"/>
  <c r="I1273" i="12"/>
  <c r="J1273" i="12" s="1"/>
  <c r="H1273" i="12"/>
  <c r="K1271" i="12"/>
  <c r="I1271" i="12"/>
  <c r="J1271" i="12" s="1"/>
  <c r="H1271" i="12"/>
  <c r="K1270" i="12"/>
  <c r="I1270" i="12"/>
  <c r="J1270" i="12" s="1"/>
  <c r="H1270" i="12"/>
  <c r="K1269" i="12"/>
  <c r="I1269" i="12"/>
  <c r="J1269" i="12" s="1"/>
  <c r="H1269" i="12"/>
  <c r="K1268" i="12"/>
  <c r="I1268" i="12"/>
  <c r="J1268" i="12" s="1"/>
  <c r="H1268" i="12"/>
  <c r="K1267" i="12"/>
  <c r="I1267" i="12"/>
  <c r="J1267" i="12" s="1"/>
  <c r="H1267" i="12"/>
  <c r="K1266" i="12"/>
  <c r="I1266" i="12"/>
  <c r="J1266" i="12" s="1"/>
  <c r="H1266" i="12"/>
  <c r="K1265" i="12"/>
  <c r="I1265" i="12"/>
  <c r="J1265" i="12" s="1"/>
  <c r="H1265" i="12"/>
  <c r="K1264" i="12"/>
  <c r="I1264" i="12"/>
  <c r="J1264" i="12" s="1"/>
  <c r="H1264" i="12"/>
  <c r="K1263" i="12"/>
  <c r="I1263" i="12"/>
  <c r="J1263" i="12" s="1"/>
  <c r="H1263" i="12"/>
  <c r="K1262" i="12"/>
  <c r="I1262" i="12"/>
  <c r="J1262" i="12" s="1"/>
  <c r="H1262" i="12"/>
  <c r="K1261" i="12"/>
  <c r="I1261" i="12"/>
  <c r="J1261" i="12" s="1"/>
  <c r="H1261" i="12"/>
  <c r="K1260" i="12"/>
  <c r="I1260" i="12"/>
  <c r="J1260" i="12" s="1"/>
  <c r="H1260" i="12"/>
  <c r="K1259" i="12"/>
  <c r="I1259" i="12"/>
  <c r="J1259" i="12" s="1"/>
  <c r="H1259" i="12"/>
  <c r="K1258" i="12"/>
  <c r="I1258" i="12"/>
  <c r="J1258" i="12" s="1"/>
  <c r="H1258" i="12"/>
  <c r="K1257" i="12"/>
  <c r="I1257" i="12"/>
  <c r="J1257" i="12" s="1"/>
  <c r="H1257" i="12"/>
  <c r="K1256" i="12"/>
  <c r="I1256" i="12"/>
  <c r="J1256" i="12" s="1"/>
  <c r="H1256" i="12"/>
  <c r="K1255" i="12"/>
  <c r="I1255" i="12"/>
  <c r="J1255" i="12" s="1"/>
  <c r="H1255" i="12"/>
  <c r="K1254" i="12"/>
  <c r="I1254" i="12"/>
  <c r="J1254" i="12" s="1"/>
  <c r="H1254" i="12"/>
  <c r="K1253" i="12"/>
  <c r="I1253" i="12"/>
  <c r="J1253" i="12" s="1"/>
  <c r="H1253" i="12"/>
  <c r="K1252" i="12"/>
  <c r="I1252" i="12"/>
  <c r="J1252" i="12" s="1"/>
  <c r="H1252" i="12"/>
  <c r="K1251" i="12"/>
  <c r="I1251" i="12"/>
  <c r="J1251" i="12" s="1"/>
  <c r="H1251" i="12"/>
  <c r="K1250" i="12"/>
  <c r="I1250" i="12"/>
  <c r="J1250" i="12" s="1"/>
  <c r="H1250" i="12"/>
  <c r="K1249" i="12"/>
  <c r="I1249" i="12"/>
  <c r="J1249" i="12" s="1"/>
  <c r="H1249" i="12"/>
  <c r="K1248" i="12"/>
  <c r="I1248" i="12"/>
  <c r="J1248" i="12" s="1"/>
  <c r="H1248" i="12"/>
  <c r="K1247" i="12"/>
  <c r="I1247" i="12"/>
  <c r="J1247" i="12" s="1"/>
  <c r="H1247" i="12"/>
  <c r="K1246" i="12"/>
  <c r="I1246" i="12"/>
  <c r="J1246" i="12" s="1"/>
  <c r="H1246" i="12"/>
  <c r="K1245" i="12"/>
  <c r="I1245" i="12"/>
  <c r="J1245" i="12" s="1"/>
  <c r="H1245" i="12"/>
  <c r="K1244" i="12"/>
  <c r="I1244" i="12"/>
  <c r="J1244" i="12" s="1"/>
  <c r="H1244" i="12"/>
  <c r="K1242" i="12"/>
  <c r="I1242" i="12"/>
  <c r="J1242" i="12" s="1"/>
  <c r="H1242" i="12"/>
  <c r="K1240" i="12"/>
  <c r="I1240" i="12"/>
  <c r="J1240" i="12" s="1"/>
  <c r="H1240" i="12"/>
  <c r="K1238" i="12"/>
  <c r="I1238" i="12"/>
  <c r="J1238" i="12" s="1"/>
  <c r="H1238" i="12"/>
  <c r="K1236" i="12"/>
  <c r="I1236" i="12"/>
  <c r="J1236" i="12" s="1"/>
  <c r="H1236" i="12"/>
  <c r="K1234" i="12"/>
  <c r="I1234" i="12"/>
  <c r="J1234" i="12" s="1"/>
  <c r="H1234" i="12"/>
  <c r="K1233" i="12"/>
  <c r="I1233" i="12"/>
  <c r="J1233" i="12" s="1"/>
  <c r="H1233" i="12"/>
  <c r="K1232" i="12"/>
  <c r="I1232" i="12"/>
  <c r="J1232" i="12" s="1"/>
  <c r="H1232" i="12"/>
  <c r="K1231" i="12"/>
  <c r="I1231" i="12"/>
  <c r="J1231" i="12" s="1"/>
  <c r="H1231" i="12"/>
  <c r="K1229" i="12"/>
  <c r="I1229" i="12"/>
  <c r="J1229" i="12" s="1"/>
  <c r="H1229" i="12"/>
  <c r="K1228" i="12"/>
  <c r="I1228" i="12"/>
  <c r="J1228" i="12" s="1"/>
  <c r="H1228" i="12"/>
  <c r="K1227" i="12"/>
  <c r="I1227" i="12"/>
  <c r="J1227" i="12" s="1"/>
  <c r="H1227" i="12"/>
  <c r="K1226" i="12"/>
  <c r="I1226" i="12"/>
  <c r="J1226" i="12" s="1"/>
  <c r="H1226" i="12"/>
  <c r="K1223" i="12"/>
  <c r="I1223" i="12"/>
  <c r="J1223" i="12" s="1"/>
  <c r="H1223" i="12"/>
  <c r="K1222" i="12"/>
  <c r="I1222" i="12"/>
  <c r="J1222" i="12" s="1"/>
  <c r="H1222" i="12"/>
  <c r="K1221" i="12"/>
  <c r="I1221" i="12"/>
  <c r="J1221" i="12" s="1"/>
  <c r="H1221" i="12"/>
  <c r="K1220" i="12"/>
  <c r="I1220" i="12"/>
  <c r="J1220" i="12" s="1"/>
  <c r="H1220" i="12"/>
  <c r="K1219" i="12"/>
  <c r="I1219" i="12"/>
  <c r="J1219" i="12" s="1"/>
  <c r="H1219" i="12"/>
  <c r="K1196" i="12"/>
  <c r="I1196" i="12"/>
  <c r="J1196" i="12" s="1"/>
  <c r="H1196" i="12"/>
  <c r="K1159" i="12"/>
  <c r="I1159" i="12"/>
  <c r="J1159" i="12" s="1"/>
  <c r="H1159" i="12"/>
  <c r="K1158" i="12"/>
  <c r="I1158" i="12"/>
  <c r="J1158" i="12" s="1"/>
  <c r="H1158" i="12"/>
  <c r="K1157" i="12"/>
  <c r="I1157" i="12"/>
  <c r="J1157" i="12" s="1"/>
  <c r="H1157" i="12"/>
  <c r="K1153" i="12"/>
  <c r="I1153" i="12"/>
  <c r="J1153" i="12" s="1"/>
  <c r="H1153" i="12"/>
  <c r="K1152" i="12"/>
  <c r="I1152" i="12"/>
  <c r="J1152" i="12" s="1"/>
  <c r="H1152" i="12"/>
  <c r="K1151" i="12"/>
  <c r="I1151" i="12"/>
  <c r="J1151" i="12" s="1"/>
  <c r="H1151" i="12"/>
  <c r="K1148" i="12"/>
  <c r="I1148" i="12"/>
  <c r="J1148" i="12" s="1"/>
  <c r="H1148" i="12"/>
  <c r="K1147" i="12"/>
  <c r="I1147" i="12"/>
  <c r="J1147" i="12" s="1"/>
  <c r="H1147" i="12"/>
  <c r="K1146" i="12"/>
  <c r="I1146" i="12"/>
  <c r="J1146" i="12" s="1"/>
  <c r="H1146" i="12"/>
  <c r="K1142" i="12"/>
  <c r="I1142" i="12"/>
  <c r="J1142" i="12" s="1"/>
  <c r="H1142" i="12"/>
  <c r="K1141" i="12"/>
  <c r="I1141" i="12"/>
  <c r="J1141" i="12" s="1"/>
  <c r="H1141" i="12"/>
  <c r="K1140" i="12"/>
  <c r="I1140" i="12"/>
  <c r="J1140" i="12" s="1"/>
  <c r="H1140" i="12"/>
  <c r="K1137" i="12"/>
  <c r="I1137" i="12"/>
  <c r="J1137" i="12" s="1"/>
  <c r="H1137" i="12"/>
  <c r="K1136" i="12"/>
  <c r="I1136" i="12"/>
  <c r="J1136" i="12" s="1"/>
  <c r="H1136" i="12"/>
  <c r="K1135" i="12"/>
  <c r="I1135" i="12"/>
  <c r="J1135" i="12" s="1"/>
  <c r="H1135" i="12"/>
  <c r="K1106" i="12"/>
  <c r="I1106" i="12"/>
  <c r="J1106" i="12" s="1"/>
  <c r="H1106" i="12"/>
  <c r="K1105" i="12"/>
  <c r="I1105" i="12"/>
  <c r="J1105" i="12" s="1"/>
  <c r="H1105" i="12"/>
  <c r="K1104" i="12"/>
  <c r="I1104" i="12"/>
  <c r="J1104" i="12" s="1"/>
  <c r="H1104" i="12"/>
  <c r="K1103" i="12"/>
  <c r="I1103" i="12"/>
  <c r="J1103" i="12" s="1"/>
  <c r="H1103" i="12"/>
  <c r="K1102" i="12"/>
  <c r="I1102" i="12"/>
  <c r="J1102" i="12" s="1"/>
  <c r="H1102" i="12"/>
  <c r="K1101" i="12"/>
  <c r="I1101" i="12"/>
  <c r="J1101" i="12" s="1"/>
  <c r="H1101" i="12"/>
  <c r="K1100" i="12"/>
  <c r="I1100" i="12"/>
  <c r="J1100" i="12" s="1"/>
  <c r="H1100" i="12"/>
  <c r="K1099" i="12"/>
  <c r="I1099" i="12"/>
  <c r="J1099" i="12" s="1"/>
  <c r="H1099" i="12"/>
  <c r="K1098" i="12"/>
  <c r="I1098" i="12"/>
  <c r="J1098" i="12" s="1"/>
  <c r="H1098" i="12"/>
  <c r="K1097" i="12"/>
  <c r="I1097" i="12"/>
  <c r="J1097" i="12" s="1"/>
  <c r="H1097" i="12"/>
  <c r="K1096" i="12"/>
  <c r="I1096" i="12"/>
  <c r="J1096" i="12" s="1"/>
  <c r="H1096" i="12"/>
  <c r="K1095" i="12"/>
  <c r="I1095" i="12"/>
  <c r="J1095" i="12" s="1"/>
  <c r="H1095" i="12"/>
  <c r="K1094" i="12"/>
  <c r="I1094" i="12"/>
  <c r="J1094" i="12" s="1"/>
  <c r="H1094" i="12"/>
  <c r="K1093" i="12"/>
  <c r="I1093" i="12"/>
  <c r="J1093" i="12" s="1"/>
  <c r="H1093" i="12"/>
  <c r="K1085" i="12"/>
  <c r="I1085" i="12"/>
  <c r="J1085" i="12" s="1"/>
  <c r="H1085" i="12"/>
  <c r="K1084" i="12"/>
  <c r="I1084" i="12"/>
  <c r="J1084" i="12" s="1"/>
  <c r="H1084" i="12"/>
  <c r="K1083" i="12"/>
  <c r="I1083" i="12"/>
  <c r="J1083" i="12" s="1"/>
  <c r="H1083" i="12"/>
  <c r="K1082" i="12"/>
  <c r="I1082" i="12"/>
  <c r="J1082" i="12" s="1"/>
  <c r="H1082" i="12"/>
  <c r="K1081" i="12"/>
  <c r="I1081" i="12"/>
  <c r="J1081" i="12" s="1"/>
  <c r="H1081" i="12"/>
  <c r="K1080" i="12"/>
  <c r="I1080" i="12"/>
  <c r="J1080" i="12" s="1"/>
  <c r="H1080" i="12"/>
  <c r="K1079" i="12"/>
  <c r="I1079" i="12"/>
  <c r="J1079" i="12" s="1"/>
  <c r="H1079" i="12"/>
  <c r="K1078" i="12"/>
  <c r="I1078" i="12"/>
  <c r="J1078" i="12" s="1"/>
  <c r="H1078" i="12"/>
  <c r="K1077" i="12"/>
  <c r="I1077" i="12"/>
  <c r="J1077" i="12" s="1"/>
  <c r="H1077" i="12"/>
  <c r="K1076" i="12"/>
  <c r="I1076" i="12"/>
  <c r="J1076" i="12" s="1"/>
  <c r="H1076" i="12"/>
  <c r="K1075" i="12"/>
  <c r="I1075" i="12"/>
  <c r="J1075" i="12" s="1"/>
  <c r="H1075" i="12"/>
  <c r="K1074" i="12"/>
  <c r="I1074" i="12"/>
  <c r="J1074" i="12" s="1"/>
  <c r="H1074" i="12"/>
  <c r="K1073" i="12"/>
  <c r="I1073" i="12"/>
  <c r="J1073" i="12" s="1"/>
  <c r="H1073" i="12"/>
  <c r="K1072" i="12"/>
  <c r="I1072" i="12"/>
  <c r="J1072" i="12" s="1"/>
  <c r="H1072" i="12"/>
  <c r="K1071" i="12"/>
  <c r="I1071" i="12"/>
  <c r="J1071" i="12" s="1"/>
  <c r="H1071" i="12"/>
  <c r="K1070" i="12"/>
  <c r="I1070" i="12"/>
  <c r="J1070" i="12" s="1"/>
  <c r="H1070" i="12"/>
  <c r="K1065" i="12"/>
  <c r="I1065" i="12"/>
  <c r="J1065" i="12" s="1"/>
  <c r="H1065" i="12"/>
  <c r="K1064" i="12"/>
  <c r="I1064" i="12"/>
  <c r="J1064" i="12" s="1"/>
  <c r="H1064" i="12"/>
  <c r="K1063" i="12"/>
  <c r="I1063" i="12"/>
  <c r="J1063" i="12" s="1"/>
  <c r="H1063" i="12"/>
  <c r="K1062" i="12"/>
  <c r="I1062" i="12"/>
  <c r="J1062" i="12" s="1"/>
  <c r="H1062" i="12"/>
  <c r="K1061" i="12"/>
  <c r="I1061" i="12"/>
  <c r="J1061" i="12" s="1"/>
  <c r="H1061" i="12"/>
  <c r="K1060" i="12"/>
  <c r="I1060" i="12"/>
  <c r="J1060" i="12" s="1"/>
  <c r="H1060" i="12"/>
  <c r="K1058" i="12"/>
  <c r="I1058" i="12"/>
  <c r="J1058" i="12" s="1"/>
  <c r="H1058" i="12"/>
  <c r="K1059" i="12"/>
  <c r="I1059" i="12"/>
  <c r="J1059" i="12" s="1"/>
  <c r="H1059" i="12"/>
  <c r="K1056" i="12"/>
  <c r="I1056" i="12"/>
  <c r="J1056" i="12" s="1"/>
  <c r="H1056" i="12"/>
  <c r="K1057" i="12"/>
  <c r="I1057" i="12"/>
  <c r="J1057" i="12" s="1"/>
  <c r="H1057" i="12"/>
  <c r="K1054" i="12"/>
  <c r="I1054" i="12"/>
  <c r="J1054" i="12" s="1"/>
  <c r="H1054" i="12"/>
  <c r="K1055" i="12"/>
  <c r="I1055" i="12"/>
  <c r="J1055" i="12" s="1"/>
  <c r="H1055" i="12"/>
  <c r="K1053" i="12"/>
  <c r="I1053" i="12"/>
  <c r="J1053" i="12" s="1"/>
  <c r="H1053" i="12"/>
  <c r="K1052" i="12"/>
  <c r="I1052" i="12"/>
  <c r="J1052" i="12" s="1"/>
  <c r="H1052" i="12"/>
  <c r="K1051" i="12"/>
  <c r="I1051" i="12"/>
  <c r="J1051" i="12" s="1"/>
  <c r="H1051" i="12"/>
  <c r="K1050" i="12"/>
  <c r="I1050" i="12"/>
  <c r="J1050" i="12" s="1"/>
  <c r="H1050" i="12"/>
  <c r="K1048" i="12"/>
  <c r="I1048" i="12"/>
  <c r="J1048" i="12" s="1"/>
  <c r="H1048" i="12"/>
  <c r="K1047" i="12"/>
  <c r="I1047" i="12"/>
  <c r="J1047" i="12" s="1"/>
  <c r="H1047" i="12"/>
  <c r="K1046" i="12"/>
  <c r="I1046" i="12"/>
  <c r="J1046" i="12" s="1"/>
  <c r="H1046" i="12"/>
  <c r="K1045" i="12"/>
  <c r="I1045" i="12"/>
  <c r="J1045" i="12" s="1"/>
  <c r="H1045" i="12"/>
  <c r="K1044" i="12"/>
  <c r="I1044" i="12"/>
  <c r="J1044" i="12" s="1"/>
  <c r="H1044" i="12"/>
  <c r="K1043" i="12"/>
  <c r="I1043" i="12"/>
  <c r="J1043" i="12" s="1"/>
  <c r="H1043" i="12"/>
  <c r="K1041" i="12"/>
  <c r="I1041" i="12"/>
  <c r="J1041" i="12" s="1"/>
  <c r="H1041" i="12"/>
  <c r="K1037" i="12"/>
  <c r="I1037" i="12"/>
  <c r="J1037" i="12" s="1"/>
  <c r="H1037" i="12"/>
  <c r="K1036" i="12"/>
  <c r="I1036" i="12"/>
  <c r="J1036" i="12" s="1"/>
  <c r="H1036" i="12"/>
  <c r="K1035" i="12"/>
  <c r="I1035" i="12"/>
  <c r="J1035" i="12" s="1"/>
  <c r="H1035" i="12"/>
  <c r="K1034" i="12"/>
  <c r="I1034" i="12"/>
  <c r="J1034" i="12" s="1"/>
  <c r="H1034" i="12"/>
  <c r="K1024" i="12"/>
  <c r="I1024" i="12"/>
  <c r="J1024" i="12" s="1"/>
  <c r="H1024" i="12"/>
  <c r="K1023" i="12"/>
  <c r="I1023" i="12"/>
  <c r="J1023" i="12" s="1"/>
  <c r="H1023" i="12"/>
  <c r="K1022" i="12"/>
  <c r="I1022" i="12"/>
  <c r="J1022" i="12" s="1"/>
  <c r="H1022" i="12"/>
  <c r="K1021" i="12"/>
  <c r="I1021" i="12"/>
  <c r="J1021" i="12" s="1"/>
  <c r="H1021" i="12"/>
  <c r="K1020" i="12"/>
  <c r="I1020" i="12"/>
  <c r="J1020" i="12" s="1"/>
  <c r="H1020" i="12"/>
  <c r="K1019" i="12"/>
  <c r="I1019" i="12"/>
  <c r="J1019" i="12" s="1"/>
  <c r="H1019" i="12"/>
  <c r="K1018" i="12"/>
  <c r="I1018" i="12"/>
  <c r="J1018" i="12" s="1"/>
  <c r="H1018" i="12"/>
  <c r="K1017" i="12"/>
  <c r="I1017" i="12"/>
  <c r="J1017" i="12" s="1"/>
  <c r="H1017" i="12"/>
  <c r="K1016" i="12"/>
  <c r="I1016" i="12"/>
  <c r="J1016" i="12" s="1"/>
  <c r="H1016" i="12"/>
  <c r="K1015" i="12"/>
  <c r="I1015" i="12"/>
  <c r="J1015" i="12" s="1"/>
  <c r="H1015" i="12"/>
  <c r="K1014" i="12"/>
  <c r="I1014" i="12"/>
  <c r="J1014" i="12" s="1"/>
  <c r="H1014" i="12"/>
  <c r="K1013" i="12"/>
  <c r="I1013" i="12"/>
  <c r="J1013" i="12" s="1"/>
  <c r="H1013" i="12"/>
  <c r="K1012" i="12"/>
  <c r="I1012" i="12"/>
  <c r="J1012" i="12" s="1"/>
  <c r="H1012" i="12"/>
  <c r="K1011" i="12"/>
  <c r="I1011" i="12"/>
  <c r="J1011" i="12" s="1"/>
  <c r="H1011" i="12"/>
  <c r="K1010" i="12"/>
  <c r="I1010" i="12"/>
  <c r="J1010" i="12" s="1"/>
  <c r="H1010" i="12"/>
  <c r="K1009" i="12"/>
  <c r="I1009" i="12"/>
  <c r="J1009" i="12" s="1"/>
  <c r="H1009" i="12"/>
  <c r="K1008" i="12"/>
  <c r="I1008" i="12"/>
  <c r="J1008" i="12" s="1"/>
  <c r="H1008" i="12"/>
  <c r="K1007" i="12"/>
  <c r="I1007" i="12"/>
  <c r="J1007" i="12" s="1"/>
  <c r="H1007" i="12"/>
  <c r="K1006" i="12"/>
  <c r="I1006" i="12"/>
  <c r="J1006" i="12" s="1"/>
  <c r="H1006" i="12"/>
  <c r="K1005" i="12"/>
  <c r="I1005" i="12"/>
  <c r="J1005" i="12" s="1"/>
  <c r="H1005" i="12"/>
  <c r="K1004" i="12"/>
  <c r="I1004" i="12"/>
  <c r="J1004" i="12" s="1"/>
  <c r="H1004" i="12"/>
  <c r="K1003" i="12"/>
  <c r="I1003" i="12"/>
  <c r="J1003" i="12" s="1"/>
  <c r="H1003" i="12"/>
  <c r="K1002" i="12"/>
  <c r="I1002" i="12"/>
  <c r="J1002" i="12" s="1"/>
  <c r="H1002" i="12"/>
  <c r="K1001" i="12"/>
  <c r="I1001" i="12"/>
  <c r="J1001" i="12" s="1"/>
  <c r="H1001" i="12"/>
  <c r="K1000" i="12"/>
  <c r="I1000" i="12"/>
  <c r="J1000" i="12" s="1"/>
  <c r="H1000" i="12"/>
  <c r="K999" i="12"/>
  <c r="I999" i="12"/>
  <c r="J999" i="12" s="1"/>
  <c r="H999" i="12"/>
  <c r="K998" i="12"/>
  <c r="I998" i="12"/>
  <c r="J998" i="12" s="1"/>
  <c r="H998" i="12"/>
  <c r="K997" i="12"/>
  <c r="I997" i="12"/>
  <c r="J997" i="12" s="1"/>
  <c r="H997" i="12"/>
  <c r="K996" i="12"/>
  <c r="I996" i="12"/>
  <c r="J996" i="12" s="1"/>
  <c r="H996" i="12"/>
  <c r="K995" i="12"/>
  <c r="I995" i="12"/>
  <c r="J995" i="12" s="1"/>
  <c r="H995" i="12"/>
  <c r="K994" i="12"/>
  <c r="I994" i="12"/>
  <c r="J994" i="12" s="1"/>
  <c r="H994" i="12"/>
  <c r="K993" i="12"/>
  <c r="I993" i="12"/>
  <c r="J993" i="12" s="1"/>
  <c r="H993" i="12"/>
  <c r="K992" i="12"/>
  <c r="I992" i="12"/>
  <c r="J992" i="12" s="1"/>
  <c r="H992" i="12"/>
  <c r="K1230" i="12"/>
  <c r="I1230" i="12"/>
  <c r="J1230" i="12" s="1"/>
  <c r="H1230" i="12"/>
  <c r="K1225" i="12"/>
  <c r="I1225" i="12"/>
  <c r="J1225" i="12" s="1"/>
  <c r="H1225" i="12"/>
  <c r="K1224" i="12"/>
  <c r="I1224" i="12"/>
  <c r="J1224" i="12" s="1"/>
  <c r="H1224" i="12"/>
  <c r="K1161" i="12"/>
  <c r="I1161" i="12"/>
  <c r="J1161" i="12" s="1"/>
  <c r="H1161" i="12"/>
  <c r="K1160" i="12"/>
  <c r="I1160" i="12"/>
  <c r="J1160" i="12" s="1"/>
  <c r="H1160" i="12"/>
  <c r="K1156" i="12"/>
  <c r="I1156" i="12"/>
  <c r="J1156" i="12" s="1"/>
  <c r="H1156" i="12"/>
  <c r="K1155" i="12"/>
  <c r="I1155" i="12"/>
  <c r="J1155" i="12" s="1"/>
  <c r="H1155" i="12"/>
  <c r="K1154" i="12"/>
  <c r="I1154" i="12"/>
  <c r="J1154" i="12" s="1"/>
  <c r="H1154" i="12"/>
  <c r="K1150" i="12"/>
  <c r="I1150" i="12"/>
  <c r="J1150" i="12" s="1"/>
  <c r="H1150" i="12"/>
  <c r="K1149" i="12"/>
  <c r="I1149" i="12"/>
  <c r="J1149" i="12" s="1"/>
  <c r="H1149" i="12"/>
  <c r="K1145" i="12"/>
  <c r="I1145" i="12"/>
  <c r="J1145" i="12" s="1"/>
  <c r="H1145" i="12"/>
  <c r="K1144" i="12"/>
  <c r="I1144" i="12"/>
  <c r="J1144" i="12" s="1"/>
  <c r="H1144" i="12"/>
  <c r="K1143" i="12"/>
  <c r="I1143" i="12"/>
  <c r="J1143" i="12" s="1"/>
  <c r="H1143" i="12"/>
  <c r="K1139" i="12"/>
  <c r="I1139" i="12"/>
  <c r="J1139" i="12" s="1"/>
  <c r="H1139" i="12"/>
  <c r="K1138" i="12"/>
  <c r="I1138" i="12"/>
  <c r="J1138" i="12" s="1"/>
  <c r="H1138" i="12"/>
  <c r="K1068" i="12"/>
  <c r="I1068" i="12"/>
  <c r="J1068" i="12" s="1"/>
  <c r="H1068" i="12"/>
  <c r="K974" i="12"/>
  <c r="I974" i="12"/>
  <c r="J974" i="12" s="1"/>
  <c r="H974" i="12"/>
  <c r="K991" i="12"/>
  <c r="I991" i="12"/>
  <c r="J991" i="12" s="1"/>
  <c r="H991" i="12"/>
  <c r="K987" i="12"/>
  <c r="I987" i="12"/>
  <c r="J987" i="12" s="1"/>
  <c r="H987" i="12"/>
  <c r="K986" i="12"/>
  <c r="I986" i="12"/>
  <c r="J986" i="12" s="1"/>
  <c r="H986" i="12"/>
  <c r="K985" i="12"/>
  <c r="I985" i="12"/>
  <c r="J985" i="12" s="1"/>
  <c r="H985" i="12"/>
  <c r="K984" i="12"/>
  <c r="I984" i="12"/>
  <c r="J984" i="12" s="1"/>
  <c r="H984" i="12"/>
  <c r="K983" i="12"/>
  <c r="I983" i="12"/>
  <c r="J983" i="12" s="1"/>
  <c r="H983" i="12"/>
  <c r="K982" i="12"/>
  <c r="I982" i="12"/>
  <c r="J982" i="12" s="1"/>
  <c r="H982" i="12"/>
  <c r="K981" i="12"/>
  <c r="I981" i="12"/>
  <c r="J981" i="12" s="1"/>
  <c r="H981" i="12"/>
  <c r="K979" i="12"/>
  <c r="I979" i="12"/>
  <c r="J979" i="12" s="1"/>
  <c r="H979" i="12"/>
  <c r="K980" i="12"/>
  <c r="I980" i="12"/>
  <c r="J980" i="12" s="1"/>
  <c r="H980" i="12"/>
  <c r="K978" i="12"/>
  <c r="I978" i="12"/>
  <c r="J978" i="12" s="1"/>
  <c r="H978" i="12"/>
  <c r="K977" i="12"/>
  <c r="I977" i="12"/>
  <c r="J977" i="12" s="1"/>
  <c r="H977" i="12"/>
  <c r="K976" i="12"/>
  <c r="I976" i="12"/>
  <c r="J976" i="12" s="1"/>
  <c r="H976" i="12"/>
  <c r="K975" i="12"/>
  <c r="I975" i="12"/>
  <c r="J975" i="12" s="1"/>
  <c r="H975" i="12"/>
  <c r="K988" i="12"/>
  <c r="I988" i="12"/>
  <c r="J988" i="12" s="1"/>
  <c r="H988" i="12"/>
  <c r="K973" i="12"/>
  <c r="I973" i="12"/>
  <c r="J973" i="12" s="1"/>
  <c r="H973" i="12"/>
  <c r="K972" i="12"/>
  <c r="I972" i="12"/>
  <c r="J972" i="12" s="1"/>
  <c r="H972" i="12"/>
  <c r="K971" i="12"/>
  <c r="I971" i="12"/>
  <c r="J971" i="12" s="1"/>
  <c r="H971" i="12"/>
  <c r="K970" i="12"/>
  <c r="I970" i="12"/>
  <c r="J970" i="12" s="1"/>
  <c r="H970" i="12"/>
  <c r="K969" i="12"/>
  <c r="I969" i="12"/>
  <c r="J969" i="12" s="1"/>
  <c r="H969" i="12"/>
  <c r="K968" i="12"/>
  <c r="I968" i="12"/>
  <c r="J968" i="12" s="1"/>
  <c r="H968" i="12"/>
  <c r="K967" i="12"/>
  <c r="I967" i="12"/>
  <c r="J967" i="12" s="1"/>
  <c r="H967" i="12"/>
  <c r="K966" i="12"/>
  <c r="I966" i="12"/>
  <c r="J966" i="12" s="1"/>
  <c r="H966" i="12"/>
  <c r="K965" i="12"/>
  <c r="I965" i="12"/>
  <c r="J965" i="12" s="1"/>
  <c r="H965" i="12"/>
  <c r="K964" i="12"/>
  <c r="I964" i="12"/>
  <c r="J964" i="12" s="1"/>
  <c r="H964" i="12"/>
  <c r="K963" i="12"/>
  <c r="I963" i="12"/>
  <c r="J963" i="12" s="1"/>
  <c r="H963" i="12"/>
  <c r="K962" i="12"/>
  <c r="I962" i="12"/>
  <c r="J962" i="12" s="1"/>
  <c r="H962" i="12"/>
  <c r="K961" i="12"/>
  <c r="I961" i="12"/>
  <c r="J961" i="12" s="1"/>
  <c r="H961" i="12"/>
  <c r="K960" i="12"/>
  <c r="I960" i="12"/>
  <c r="J960" i="12" s="1"/>
  <c r="H960" i="12"/>
  <c r="K956" i="12"/>
  <c r="I956" i="12"/>
  <c r="J956" i="12" s="1"/>
  <c r="H956" i="12"/>
  <c r="K955" i="12"/>
  <c r="I955" i="12"/>
  <c r="J955" i="12" s="1"/>
  <c r="H955" i="12"/>
  <c r="K954" i="12"/>
  <c r="I954" i="12"/>
  <c r="J954" i="12" s="1"/>
  <c r="H954" i="12"/>
  <c r="K953" i="12"/>
  <c r="I953" i="12"/>
  <c r="J953" i="12" s="1"/>
  <c r="H953" i="12"/>
  <c r="K952" i="12"/>
  <c r="K1272" i="12"/>
  <c r="I1272" i="12"/>
  <c r="J1272" i="12" s="1"/>
  <c r="H1272" i="12"/>
  <c r="K1042" i="12"/>
  <c r="I1042" i="12"/>
  <c r="J1042" i="12" s="1"/>
  <c r="H1042" i="12"/>
  <c r="K1040" i="12"/>
  <c r="I1040" i="12"/>
  <c r="J1040" i="12" s="1"/>
  <c r="H1040" i="12"/>
  <c r="K1039" i="12"/>
  <c r="I1039" i="12"/>
  <c r="J1039" i="12" s="1"/>
  <c r="H1039" i="12"/>
  <c r="K1038" i="12"/>
  <c r="I1038" i="12"/>
  <c r="J1038" i="12" s="1"/>
  <c r="H1038" i="12"/>
  <c r="K1243" i="12"/>
  <c r="I1243" i="12"/>
  <c r="J1243" i="12" s="1"/>
  <c r="H1243" i="12"/>
  <c r="K1241" i="12"/>
  <c r="I1241" i="12"/>
  <c r="J1241" i="12" s="1"/>
  <c r="H1241" i="12"/>
  <c r="K1239" i="12"/>
  <c r="I1239" i="12"/>
  <c r="J1239" i="12" s="1"/>
  <c r="H1239" i="12"/>
  <c r="K1237" i="12"/>
  <c r="I1237" i="12"/>
  <c r="J1237" i="12" s="1"/>
  <c r="H1237" i="12"/>
  <c r="K1235" i="12"/>
  <c r="I1235" i="12"/>
  <c r="J1235" i="12" s="1"/>
  <c r="H1235" i="12"/>
  <c r="K1049" i="12"/>
  <c r="I1049" i="12"/>
  <c r="J1049" i="12" s="1"/>
  <c r="H1049" i="12"/>
  <c r="K944" i="12"/>
  <c r="I944" i="12"/>
  <c r="J944" i="12" s="1"/>
  <c r="H944" i="12"/>
  <c r="K943" i="12"/>
  <c r="I943" i="12"/>
  <c r="J943" i="12" s="1"/>
  <c r="H943" i="12"/>
  <c r="K942" i="12"/>
  <c r="I942" i="12"/>
  <c r="J942" i="12" s="1"/>
  <c r="H942" i="12"/>
  <c r="K941" i="12"/>
  <c r="I941" i="12"/>
  <c r="J941" i="12" s="1"/>
  <c r="H941" i="12"/>
  <c r="K940" i="12"/>
  <c r="I940" i="12"/>
  <c r="J940" i="12" s="1"/>
  <c r="H940" i="12"/>
  <c r="K990" i="12"/>
  <c r="K989" i="12"/>
  <c r="K939" i="12"/>
  <c r="I939" i="12"/>
  <c r="J939" i="12" s="1"/>
  <c r="H939" i="12"/>
  <c r="K938" i="12"/>
  <c r="I938" i="12"/>
  <c r="J938" i="12" s="1"/>
  <c r="H938" i="12"/>
  <c r="K937" i="12"/>
  <c r="I937" i="12"/>
  <c r="J937" i="12" s="1"/>
  <c r="H937" i="12"/>
  <c r="K936" i="12"/>
  <c r="I936" i="12"/>
  <c r="J936" i="12" s="1"/>
  <c r="H936" i="12"/>
  <c r="K935" i="12"/>
  <c r="I935" i="12"/>
  <c r="J935" i="12" s="1"/>
  <c r="H935" i="12"/>
  <c r="K934" i="12"/>
  <c r="I934" i="12"/>
  <c r="J934" i="12" s="1"/>
  <c r="H934" i="12"/>
  <c r="K933" i="12"/>
  <c r="I933" i="12"/>
  <c r="J933" i="12" s="1"/>
  <c r="H933" i="12"/>
  <c r="K932" i="12"/>
  <c r="I932" i="12"/>
  <c r="J932" i="12" s="1"/>
  <c r="H932" i="12"/>
  <c r="K931" i="12"/>
  <c r="I931" i="12"/>
  <c r="J931" i="12" s="1"/>
  <c r="H931" i="12"/>
  <c r="K930" i="12"/>
  <c r="I930" i="12"/>
  <c r="J930" i="12" s="1"/>
  <c r="H930" i="12"/>
  <c r="K928" i="12"/>
  <c r="I928" i="12"/>
  <c r="J928" i="12" s="1"/>
  <c r="H928" i="12"/>
  <c r="K959" i="12"/>
  <c r="H959" i="12"/>
  <c r="K957" i="12"/>
  <c r="H957" i="12"/>
  <c r="K958" i="12"/>
  <c r="H958" i="12"/>
  <c r="K925" i="12"/>
  <c r="I925" i="12"/>
  <c r="J925" i="12" s="1"/>
  <c r="H925" i="12"/>
  <c r="K926" i="12"/>
  <c r="I926" i="12"/>
  <c r="J926" i="12" s="1"/>
  <c r="H926" i="12"/>
  <c r="K923" i="12"/>
  <c r="I923" i="12"/>
  <c r="J923" i="12" s="1"/>
  <c r="H923" i="12"/>
  <c r="K924" i="12"/>
  <c r="I924" i="12"/>
  <c r="J924" i="12" s="1"/>
  <c r="H924" i="12"/>
  <c r="K922" i="12"/>
  <c r="I922" i="12"/>
  <c r="J922" i="12" s="1"/>
  <c r="H922" i="12"/>
  <c r="K921" i="12"/>
  <c r="I921" i="12"/>
  <c r="J921" i="12" s="1"/>
  <c r="H921" i="12"/>
  <c r="K920" i="12"/>
  <c r="I920" i="12"/>
  <c r="J920" i="12" s="1"/>
  <c r="H920" i="12"/>
  <c r="K919" i="12"/>
  <c r="I919" i="12"/>
  <c r="J919" i="12" s="1"/>
  <c r="H919" i="12"/>
  <c r="K918" i="12"/>
  <c r="I918" i="12"/>
  <c r="J918" i="12" s="1"/>
  <c r="H918" i="12"/>
  <c r="K917" i="12"/>
  <c r="I917" i="12"/>
  <c r="J917" i="12" s="1"/>
  <c r="H917" i="12"/>
  <c r="K951" i="12"/>
  <c r="I951" i="12"/>
  <c r="J951" i="12" s="1"/>
  <c r="H951" i="12"/>
  <c r="K950" i="12"/>
  <c r="I950" i="12"/>
  <c r="J950" i="12" s="1"/>
  <c r="H950" i="12"/>
  <c r="K949" i="12"/>
  <c r="I949" i="12"/>
  <c r="J949" i="12" s="1"/>
  <c r="H949" i="12"/>
  <c r="K948" i="12"/>
  <c r="I948" i="12"/>
  <c r="J948" i="12" s="1"/>
  <c r="H948" i="12"/>
  <c r="K947" i="12"/>
  <c r="I947" i="12"/>
  <c r="J947" i="12" s="1"/>
  <c r="H947" i="12"/>
  <c r="K946" i="12"/>
  <c r="I946" i="12"/>
  <c r="J946" i="12" s="1"/>
  <c r="H946" i="12"/>
  <c r="K945" i="12"/>
  <c r="I945" i="12"/>
  <c r="J945" i="12" s="1"/>
  <c r="H945" i="12"/>
  <c r="K929" i="12"/>
  <c r="I929" i="12"/>
  <c r="J929" i="12" s="1"/>
  <c r="H929" i="12"/>
  <c r="K927" i="12"/>
  <c r="I927" i="12"/>
  <c r="J927" i="12" s="1"/>
  <c r="H927" i="12"/>
  <c r="K907" i="12"/>
  <c r="I907" i="12"/>
  <c r="J907" i="12" s="1"/>
  <c r="H907" i="12"/>
  <c r="K906" i="12"/>
  <c r="I906" i="12"/>
  <c r="J906" i="12" s="1"/>
  <c r="H906" i="12"/>
  <c r="K905" i="12"/>
  <c r="I905" i="12"/>
  <c r="J905" i="12" s="1"/>
  <c r="H905" i="12"/>
  <c r="K904" i="12"/>
  <c r="I904" i="12"/>
  <c r="J904" i="12" s="1"/>
  <c r="H904" i="12"/>
  <c r="K903" i="12"/>
  <c r="I903" i="12"/>
  <c r="J903" i="12" s="1"/>
  <c r="H903" i="12"/>
  <c r="K902" i="12"/>
  <c r="I902" i="12"/>
  <c r="J902" i="12" s="1"/>
  <c r="H902" i="12"/>
  <c r="K901" i="12"/>
  <c r="I901" i="12"/>
  <c r="J901" i="12" s="1"/>
  <c r="H901" i="12"/>
  <c r="K900" i="12"/>
  <c r="I900" i="12"/>
  <c r="J900" i="12" s="1"/>
  <c r="H900" i="12"/>
  <c r="K899" i="12"/>
  <c r="I899" i="12"/>
  <c r="J899" i="12" s="1"/>
  <c r="H899" i="12"/>
  <c r="K898" i="12"/>
  <c r="I898" i="12"/>
  <c r="J898" i="12" s="1"/>
  <c r="H898" i="12"/>
  <c r="K897" i="12"/>
  <c r="I897" i="12"/>
  <c r="J897" i="12" s="1"/>
  <c r="H897" i="12"/>
  <c r="K896" i="12"/>
  <c r="I896" i="12"/>
  <c r="J896" i="12" s="1"/>
  <c r="H896" i="12"/>
  <c r="K895" i="12"/>
  <c r="I895" i="12"/>
  <c r="J895" i="12" s="1"/>
  <c r="H895" i="12"/>
  <c r="K894" i="12"/>
  <c r="I894" i="12"/>
  <c r="J894" i="12" s="1"/>
  <c r="H894" i="12"/>
  <c r="K893" i="12"/>
  <c r="I893" i="12"/>
  <c r="J893" i="12" s="1"/>
  <c r="H893" i="12"/>
  <c r="K892" i="12"/>
  <c r="I892" i="12"/>
  <c r="J892" i="12" s="1"/>
  <c r="H892" i="12"/>
  <c r="K891" i="12"/>
  <c r="I891" i="12"/>
  <c r="J891" i="12" s="1"/>
  <c r="H891" i="12"/>
  <c r="K890" i="12"/>
  <c r="I890" i="12"/>
  <c r="J890" i="12" s="1"/>
  <c r="H890" i="12"/>
  <c r="K889" i="12"/>
  <c r="I889" i="12"/>
  <c r="J889" i="12" s="1"/>
  <c r="H889" i="12"/>
  <c r="K888" i="12"/>
  <c r="I888" i="12"/>
  <c r="J888" i="12" s="1"/>
  <c r="H888" i="12"/>
  <c r="K887" i="12"/>
  <c r="I887" i="12"/>
  <c r="J887" i="12" s="1"/>
  <c r="H887" i="12"/>
  <c r="K886" i="12"/>
  <c r="I886" i="12"/>
  <c r="J886" i="12" s="1"/>
  <c r="H886" i="12"/>
  <c r="K885" i="12"/>
  <c r="I885" i="12"/>
  <c r="J885" i="12" s="1"/>
  <c r="H885" i="12"/>
  <c r="K884" i="12"/>
  <c r="I884" i="12"/>
  <c r="J884" i="12" s="1"/>
  <c r="H884" i="12"/>
  <c r="K883" i="12"/>
  <c r="I883" i="12"/>
  <c r="J883" i="12" s="1"/>
  <c r="H883" i="12"/>
  <c r="K882" i="12"/>
  <c r="I882" i="12"/>
  <c r="J882" i="12" s="1"/>
  <c r="H882" i="12"/>
  <c r="K881" i="12"/>
  <c r="I881" i="12"/>
  <c r="J881" i="12" s="1"/>
  <c r="H881" i="12"/>
  <c r="K880" i="12"/>
  <c r="I880" i="12"/>
  <c r="J880" i="12" s="1"/>
  <c r="H880" i="12"/>
  <c r="K916" i="12"/>
  <c r="I916" i="12"/>
  <c r="J916" i="12" s="1"/>
  <c r="H916" i="12"/>
  <c r="K915" i="12"/>
  <c r="I915" i="12"/>
  <c r="J915" i="12" s="1"/>
  <c r="H915" i="12"/>
  <c r="K914" i="12"/>
  <c r="I914" i="12"/>
  <c r="J914" i="12" s="1"/>
  <c r="H914" i="12"/>
  <c r="K913" i="12"/>
  <c r="I913" i="12"/>
  <c r="J913" i="12" s="1"/>
  <c r="H913" i="12"/>
  <c r="K912" i="12"/>
  <c r="I912" i="12"/>
  <c r="J912" i="12" s="1"/>
  <c r="H912" i="12"/>
  <c r="K911" i="12"/>
  <c r="I911" i="12"/>
  <c r="J911" i="12" s="1"/>
  <c r="H911" i="12"/>
  <c r="K910" i="12"/>
  <c r="I910" i="12"/>
  <c r="J910" i="12" s="1"/>
  <c r="H910" i="12"/>
  <c r="K909" i="12"/>
  <c r="I909" i="12"/>
  <c r="J909" i="12" s="1"/>
  <c r="H909" i="12"/>
  <c r="K908" i="12"/>
  <c r="I908" i="12"/>
  <c r="J908" i="12" s="1"/>
  <c r="H908" i="12"/>
  <c r="K874" i="12"/>
  <c r="I874" i="12"/>
  <c r="J874" i="12" s="1"/>
  <c r="H874" i="12"/>
  <c r="K873" i="12"/>
  <c r="I873" i="12"/>
  <c r="J873" i="12" s="1"/>
  <c r="H873" i="12"/>
  <c r="K869" i="12"/>
  <c r="I869" i="12"/>
  <c r="J869" i="12" s="1"/>
  <c r="H869" i="12"/>
  <c r="K868" i="12"/>
  <c r="I868" i="12"/>
  <c r="J868" i="12" s="1"/>
  <c r="H868" i="12"/>
  <c r="K867" i="12"/>
  <c r="I867" i="12"/>
  <c r="J867" i="12" s="1"/>
  <c r="H867" i="12"/>
  <c r="K866" i="12"/>
  <c r="I866" i="12"/>
  <c r="J866" i="12" s="1"/>
  <c r="H866" i="12"/>
  <c r="K865" i="12"/>
  <c r="I865" i="12"/>
  <c r="J865" i="12" s="1"/>
  <c r="H865" i="12"/>
  <c r="K864" i="12"/>
  <c r="I864" i="12"/>
  <c r="J864" i="12" s="1"/>
  <c r="H864" i="12"/>
  <c r="K862" i="12"/>
  <c r="I862" i="12"/>
  <c r="J862" i="12" s="1"/>
  <c r="H862" i="12"/>
  <c r="K861" i="12"/>
  <c r="I861" i="12"/>
  <c r="J861" i="12" s="1"/>
  <c r="H861" i="12"/>
  <c r="K860" i="12"/>
  <c r="I860" i="12"/>
  <c r="J860" i="12" s="1"/>
  <c r="H860" i="12"/>
  <c r="K859" i="12"/>
  <c r="I859" i="12"/>
  <c r="J859" i="12" s="1"/>
  <c r="H859" i="12"/>
  <c r="K858" i="12"/>
  <c r="I858" i="12"/>
  <c r="J858" i="12" s="1"/>
  <c r="H858" i="12"/>
  <c r="K857" i="12"/>
  <c r="I857" i="12"/>
  <c r="J857" i="12" s="1"/>
  <c r="H857" i="12"/>
  <c r="K856" i="12"/>
  <c r="I856" i="12"/>
  <c r="J856" i="12" s="1"/>
  <c r="H856" i="12"/>
  <c r="K855" i="12"/>
  <c r="I855" i="12"/>
  <c r="J855" i="12" s="1"/>
  <c r="H855" i="12"/>
  <c r="K854" i="12"/>
  <c r="I854" i="12"/>
  <c r="J854" i="12" s="1"/>
  <c r="H854" i="12"/>
  <c r="K853" i="12"/>
  <c r="I853" i="12"/>
  <c r="J853" i="12" s="1"/>
  <c r="H853" i="12"/>
  <c r="K852" i="12"/>
  <c r="I852" i="12"/>
  <c r="J852" i="12" s="1"/>
  <c r="H852" i="12"/>
  <c r="K851" i="12"/>
  <c r="I851" i="12"/>
  <c r="J851" i="12" s="1"/>
  <c r="H851" i="12"/>
  <c r="K850" i="12"/>
  <c r="I850" i="12"/>
  <c r="J850" i="12" s="1"/>
  <c r="H850" i="12"/>
  <c r="K849" i="12"/>
  <c r="I849" i="12"/>
  <c r="J849" i="12" s="1"/>
  <c r="H849" i="12"/>
  <c r="K848" i="12"/>
  <c r="I848" i="12"/>
  <c r="J848" i="12" s="1"/>
  <c r="H848" i="12"/>
  <c r="K847" i="12"/>
  <c r="I847" i="12"/>
  <c r="J847" i="12" s="1"/>
  <c r="H847" i="12"/>
  <c r="K846" i="12"/>
  <c r="I846" i="12"/>
  <c r="J846" i="12" s="1"/>
  <c r="H846" i="12"/>
  <c r="K845" i="12"/>
  <c r="I845" i="12"/>
  <c r="J845" i="12" s="1"/>
  <c r="H845" i="12"/>
  <c r="K844" i="12"/>
  <c r="I844" i="12"/>
  <c r="J844" i="12" s="1"/>
  <c r="H844" i="12"/>
  <c r="K843" i="12"/>
  <c r="I843" i="12"/>
  <c r="J843" i="12" s="1"/>
  <c r="H843" i="12"/>
  <c r="K842" i="12"/>
  <c r="I842" i="12"/>
  <c r="J842" i="12" s="1"/>
  <c r="H842" i="12"/>
  <c r="K841" i="12"/>
  <c r="I841" i="12"/>
  <c r="J841" i="12" s="1"/>
  <c r="H841" i="12"/>
  <c r="K840" i="12"/>
  <c r="I840" i="12"/>
  <c r="J840" i="12" s="1"/>
  <c r="H840" i="12"/>
  <c r="K839" i="12"/>
  <c r="I839" i="12"/>
  <c r="J839" i="12" s="1"/>
  <c r="H839" i="12"/>
  <c r="K838" i="12"/>
  <c r="I838" i="12"/>
  <c r="J838" i="12" s="1"/>
  <c r="H838" i="12"/>
  <c r="K837" i="12"/>
  <c r="I837" i="12"/>
  <c r="J837" i="12" s="1"/>
  <c r="H837" i="12"/>
  <c r="K836" i="12"/>
  <c r="I836" i="12"/>
  <c r="J836" i="12" s="1"/>
  <c r="H836" i="12"/>
  <c r="K835" i="12"/>
  <c r="I835" i="12"/>
  <c r="J835" i="12" s="1"/>
  <c r="H835" i="12"/>
  <c r="K834" i="12"/>
  <c r="I834" i="12"/>
  <c r="J834" i="12" s="1"/>
  <c r="H834" i="12"/>
  <c r="K787" i="12"/>
  <c r="I787" i="12"/>
  <c r="J787" i="12" s="1"/>
  <c r="H787" i="12"/>
  <c r="K786" i="12"/>
  <c r="I786" i="12"/>
  <c r="J786" i="12" s="1"/>
  <c r="H786" i="12"/>
  <c r="K785" i="12"/>
  <c r="I785" i="12"/>
  <c r="J785" i="12" s="1"/>
  <c r="H785" i="12"/>
  <c r="K784" i="12"/>
  <c r="I784" i="12"/>
  <c r="J784" i="12" s="1"/>
  <c r="H784" i="12"/>
  <c r="K832" i="12"/>
  <c r="I832" i="12"/>
  <c r="J832" i="12" s="1"/>
  <c r="H832" i="12"/>
  <c r="K833" i="12"/>
  <c r="I833" i="12"/>
  <c r="J833" i="12" s="1"/>
  <c r="H833" i="12"/>
  <c r="K830" i="12"/>
  <c r="I830" i="12"/>
  <c r="J830" i="12" s="1"/>
  <c r="H830" i="12"/>
  <c r="K831" i="12"/>
  <c r="I831" i="12"/>
  <c r="J831" i="12" s="1"/>
  <c r="H831" i="12"/>
  <c r="K829" i="12"/>
  <c r="I829" i="12"/>
  <c r="J829" i="12" s="1"/>
  <c r="H829" i="12"/>
  <c r="K828" i="12"/>
  <c r="I828" i="12"/>
  <c r="J828" i="12" s="1"/>
  <c r="H828" i="12"/>
  <c r="K827" i="12"/>
  <c r="I827" i="12"/>
  <c r="J827" i="12" s="1"/>
  <c r="H827" i="12"/>
  <c r="K826" i="12"/>
  <c r="I826" i="12"/>
  <c r="J826" i="12" s="1"/>
  <c r="H826" i="12"/>
  <c r="K825" i="12"/>
  <c r="I825" i="12"/>
  <c r="J825" i="12" s="1"/>
  <c r="H825" i="12"/>
  <c r="K824" i="12"/>
  <c r="I824" i="12"/>
  <c r="J824" i="12" s="1"/>
  <c r="H824" i="12"/>
  <c r="K823" i="12"/>
  <c r="I823" i="12"/>
  <c r="J823" i="12" s="1"/>
  <c r="H823" i="12"/>
  <c r="K822" i="12"/>
  <c r="I822" i="12"/>
  <c r="J822" i="12" s="1"/>
  <c r="H822" i="12"/>
  <c r="K821" i="12"/>
  <c r="I821" i="12"/>
  <c r="J821" i="12" s="1"/>
  <c r="H821" i="12"/>
  <c r="K820" i="12"/>
  <c r="I820" i="12"/>
  <c r="J820" i="12" s="1"/>
  <c r="H820" i="12"/>
  <c r="K819" i="12"/>
  <c r="I819" i="12"/>
  <c r="J819" i="12" s="1"/>
  <c r="H819" i="12"/>
  <c r="K818" i="12"/>
  <c r="I818" i="12"/>
  <c r="J818" i="12" s="1"/>
  <c r="H818" i="12"/>
  <c r="K817" i="12"/>
  <c r="I817" i="12"/>
  <c r="J817" i="12" s="1"/>
  <c r="H817" i="12"/>
  <c r="K816" i="12"/>
  <c r="I816" i="12"/>
  <c r="J816" i="12" s="1"/>
  <c r="H816" i="12"/>
  <c r="K815" i="12"/>
  <c r="I815" i="12"/>
  <c r="J815" i="12" s="1"/>
  <c r="H815" i="12"/>
  <c r="K814" i="12"/>
  <c r="I814" i="12"/>
  <c r="J814" i="12" s="1"/>
  <c r="H814" i="12"/>
  <c r="K813" i="12"/>
  <c r="I813" i="12"/>
  <c r="J813" i="12" s="1"/>
  <c r="H813" i="12"/>
  <c r="K812" i="12"/>
  <c r="I812" i="12"/>
  <c r="J812" i="12" s="1"/>
  <c r="H812" i="12"/>
  <c r="K811" i="12"/>
  <c r="I811" i="12"/>
  <c r="J811" i="12" s="1"/>
  <c r="H811" i="12"/>
  <c r="K810" i="12"/>
  <c r="I810" i="12"/>
  <c r="J810" i="12" s="1"/>
  <c r="H810" i="12"/>
  <c r="K809" i="12"/>
  <c r="I809" i="12"/>
  <c r="J809" i="12" s="1"/>
  <c r="H809" i="12"/>
  <c r="K808" i="12"/>
  <c r="I808" i="12"/>
  <c r="J808" i="12" s="1"/>
  <c r="H808" i="12"/>
  <c r="K807" i="12"/>
  <c r="I807" i="12"/>
  <c r="J807" i="12" s="1"/>
  <c r="H807" i="12"/>
  <c r="K806" i="12"/>
  <c r="I806" i="12"/>
  <c r="J806" i="12" s="1"/>
  <c r="H806" i="12"/>
  <c r="K805" i="12"/>
  <c r="I805" i="12"/>
  <c r="J805" i="12" s="1"/>
  <c r="H805" i="12"/>
  <c r="K804" i="12"/>
  <c r="I804" i="12"/>
  <c r="J804" i="12" s="1"/>
  <c r="H804" i="12"/>
  <c r="K803" i="12"/>
  <c r="I803" i="12"/>
  <c r="J803" i="12" s="1"/>
  <c r="H803" i="12"/>
  <c r="K802" i="12"/>
  <c r="I802" i="12"/>
  <c r="J802" i="12" s="1"/>
  <c r="H802" i="12"/>
  <c r="K801" i="12"/>
  <c r="I801" i="12"/>
  <c r="J801" i="12" s="1"/>
  <c r="H801" i="12"/>
  <c r="K800" i="12"/>
  <c r="I800" i="12"/>
  <c r="J800" i="12" s="1"/>
  <c r="H800" i="12"/>
  <c r="K799" i="12"/>
  <c r="I799" i="12"/>
  <c r="J799" i="12" s="1"/>
  <c r="H799" i="12"/>
  <c r="K798" i="12"/>
  <c r="I798" i="12"/>
  <c r="J798" i="12" s="1"/>
  <c r="H798" i="12"/>
  <c r="K797" i="12"/>
  <c r="I797" i="12"/>
  <c r="J797" i="12" s="1"/>
  <c r="H797" i="12"/>
  <c r="K796" i="12"/>
  <c r="I796" i="12"/>
  <c r="J796" i="12" s="1"/>
  <c r="H796" i="12"/>
  <c r="K795" i="12"/>
  <c r="I795" i="12"/>
  <c r="J795" i="12" s="1"/>
  <c r="H795" i="12"/>
  <c r="K794" i="12"/>
  <c r="I794" i="12"/>
  <c r="J794" i="12" s="1"/>
  <c r="H794" i="12"/>
  <c r="K793" i="12"/>
  <c r="I793" i="12"/>
  <c r="J793" i="12" s="1"/>
  <c r="H793" i="12"/>
  <c r="K792" i="12"/>
  <c r="I792" i="12"/>
  <c r="J792" i="12" s="1"/>
  <c r="H792" i="12"/>
  <c r="K791" i="12"/>
  <c r="I791" i="12"/>
  <c r="J791" i="12" s="1"/>
  <c r="H791" i="12"/>
  <c r="K790" i="12"/>
  <c r="I790" i="12"/>
  <c r="J790" i="12" s="1"/>
  <c r="H790" i="12"/>
  <c r="K789" i="12"/>
  <c r="I789" i="12"/>
  <c r="J789" i="12" s="1"/>
  <c r="H789" i="12"/>
  <c r="K788" i="12"/>
  <c r="I788" i="12"/>
  <c r="J788" i="12" s="1"/>
  <c r="H788" i="12"/>
  <c r="K783" i="12"/>
  <c r="I783" i="12"/>
  <c r="J783" i="12" s="1"/>
  <c r="H783" i="12"/>
  <c r="K782" i="12"/>
  <c r="I782" i="12"/>
  <c r="J782" i="12" s="1"/>
  <c r="H782" i="12"/>
  <c r="K781" i="12"/>
  <c r="I781" i="12"/>
  <c r="J781" i="12" s="1"/>
  <c r="H781" i="12"/>
  <c r="K780" i="12"/>
  <c r="I780" i="12"/>
  <c r="J780" i="12" s="1"/>
  <c r="H780" i="12"/>
  <c r="K779" i="12"/>
  <c r="I779" i="12"/>
  <c r="J779" i="12" s="1"/>
  <c r="H779" i="12"/>
  <c r="K778" i="12"/>
  <c r="I778" i="12"/>
  <c r="J778" i="12" s="1"/>
  <c r="H778" i="12"/>
  <c r="K777" i="12"/>
  <c r="I777" i="12"/>
  <c r="J777" i="12" s="1"/>
  <c r="H777" i="12"/>
  <c r="K776" i="12"/>
  <c r="I776" i="12"/>
  <c r="J776" i="12" s="1"/>
  <c r="H776" i="12"/>
  <c r="K775" i="12"/>
  <c r="I775" i="12"/>
  <c r="J775" i="12" s="1"/>
  <c r="H775" i="12"/>
  <c r="K774" i="12"/>
  <c r="I774" i="12"/>
  <c r="J774" i="12" s="1"/>
  <c r="H774" i="12"/>
  <c r="K773" i="12"/>
  <c r="I773" i="12"/>
  <c r="J773" i="12" s="1"/>
  <c r="H773" i="12"/>
  <c r="K772" i="12"/>
  <c r="I772" i="12"/>
  <c r="J772" i="12" s="1"/>
  <c r="H772" i="12"/>
  <c r="K771" i="12"/>
  <c r="I771" i="12"/>
  <c r="J771" i="12" s="1"/>
  <c r="H771" i="12"/>
  <c r="K770" i="12"/>
  <c r="I770" i="12"/>
  <c r="J770" i="12" s="1"/>
  <c r="H770" i="12"/>
  <c r="K769" i="12"/>
  <c r="I769" i="12"/>
  <c r="J769" i="12" s="1"/>
  <c r="H769" i="12"/>
  <c r="K768" i="12"/>
  <c r="I768" i="12"/>
  <c r="J768" i="12" s="1"/>
  <c r="H768" i="12"/>
  <c r="K767" i="12"/>
  <c r="I767" i="12"/>
  <c r="J767" i="12" s="1"/>
  <c r="H767" i="12"/>
  <c r="K766" i="12"/>
  <c r="I766" i="12"/>
  <c r="J766" i="12" s="1"/>
  <c r="H766" i="12"/>
  <c r="K765" i="12"/>
  <c r="I765" i="12"/>
  <c r="J765" i="12" s="1"/>
  <c r="H765" i="12"/>
  <c r="K764" i="12"/>
  <c r="I764" i="12"/>
  <c r="J764" i="12" s="1"/>
  <c r="H764" i="12"/>
  <c r="K763" i="12"/>
  <c r="I763" i="12"/>
  <c r="J763" i="12" s="1"/>
  <c r="H763" i="12"/>
  <c r="K762" i="12"/>
  <c r="I762" i="12"/>
  <c r="J762" i="12" s="1"/>
  <c r="H762" i="12"/>
  <c r="K761" i="12"/>
  <c r="I761" i="12"/>
  <c r="J761" i="12" s="1"/>
  <c r="H761" i="12"/>
  <c r="K760" i="12"/>
  <c r="I760" i="12"/>
  <c r="J760" i="12" s="1"/>
  <c r="H760" i="12"/>
  <c r="K759" i="12"/>
  <c r="I759" i="12"/>
  <c r="J759" i="12" s="1"/>
  <c r="H759" i="12"/>
  <c r="K758" i="12"/>
  <c r="I758" i="12"/>
  <c r="J758" i="12" s="1"/>
  <c r="H758" i="12"/>
  <c r="K757" i="12"/>
  <c r="I757" i="12"/>
  <c r="J757" i="12" s="1"/>
  <c r="H757" i="12"/>
  <c r="K756" i="12"/>
  <c r="I756" i="12"/>
  <c r="J756" i="12" s="1"/>
  <c r="H756" i="12"/>
  <c r="K755" i="12"/>
  <c r="I755" i="12"/>
  <c r="J755" i="12" s="1"/>
  <c r="H755" i="12"/>
  <c r="K753" i="12"/>
  <c r="I753" i="12"/>
  <c r="J753" i="12" s="1"/>
  <c r="H753" i="12"/>
  <c r="K752" i="12"/>
  <c r="I752" i="12"/>
  <c r="J752" i="12" s="1"/>
  <c r="H752" i="12"/>
  <c r="K751" i="12"/>
  <c r="I751" i="12"/>
  <c r="J751" i="12" s="1"/>
  <c r="H751" i="12"/>
  <c r="K750" i="12"/>
  <c r="I750" i="12"/>
  <c r="J750" i="12" s="1"/>
  <c r="H750" i="12"/>
  <c r="K749" i="12"/>
  <c r="I749" i="12"/>
  <c r="J749" i="12" s="1"/>
  <c r="H749" i="12"/>
  <c r="K748" i="12"/>
  <c r="I748" i="12"/>
  <c r="J748" i="12" s="1"/>
  <c r="H748" i="12"/>
  <c r="K747" i="12"/>
  <c r="I747" i="12"/>
  <c r="J747" i="12" s="1"/>
  <c r="H747" i="12"/>
  <c r="K746" i="12"/>
  <c r="I746" i="12"/>
  <c r="J746" i="12" s="1"/>
  <c r="H746" i="12"/>
  <c r="K745" i="12"/>
  <c r="I745" i="12"/>
  <c r="J745" i="12" s="1"/>
  <c r="H745" i="12"/>
  <c r="K744" i="12"/>
  <c r="I744" i="12"/>
  <c r="J744" i="12" s="1"/>
  <c r="H744" i="12"/>
  <c r="K871" i="12"/>
  <c r="I871" i="12"/>
  <c r="J871" i="12" s="1"/>
  <c r="H871" i="12"/>
  <c r="K870" i="12"/>
  <c r="I870" i="12"/>
  <c r="J870" i="12" s="1"/>
  <c r="H870" i="12"/>
  <c r="K877" i="12"/>
  <c r="I877" i="12"/>
  <c r="J877" i="12" s="1"/>
  <c r="H877" i="12"/>
  <c r="K876" i="12"/>
  <c r="I876" i="12"/>
  <c r="J876" i="12" s="1"/>
  <c r="H876" i="12"/>
  <c r="K875" i="12"/>
  <c r="I875" i="12"/>
  <c r="J875" i="12" s="1"/>
  <c r="H875" i="12"/>
  <c r="K872" i="12"/>
  <c r="I872" i="12"/>
  <c r="J872" i="12" s="1"/>
  <c r="H872" i="12"/>
  <c r="K879" i="12"/>
  <c r="I879" i="12"/>
  <c r="J879" i="12" s="1"/>
  <c r="H879" i="12"/>
  <c r="K878" i="12"/>
  <c r="I878" i="12"/>
  <c r="J878" i="12" s="1"/>
  <c r="H878" i="12"/>
  <c r="K743" i="12"/>
  <c r="I743" i="12"/>
  <c r="J743" i="12" s="1"/>
  <c r="H743" i="12"/>
  <c r="K742" i="12"/>
  <c r="I742" i="12"/>
  <c r="J742" i="12" s="1"/>
  <c r="H742" i="12"/>
  <c r="K741" i="12"/>
  <c r="I741" i="12"/>
  <c r="J741" i="12" s="1"/>
  <c r="H741" i="12"/>
  <c r="K740" i="12"/>
  <c r="I740" i="12"/>
  <c r="J740" i="12" s="1"/>
  <c r="H740" i="12"/>
  <c r="K739" i="12"/>
  <c r="I739" i="12"/>
  <c r="J739" i="12" s="1"/>
  <c r="H739" i="12"/>
  <c r="K738" i="12"/>
  <c r="I738" i="12"/>
  <c r="J738" i="12" s="1"/>
  <c r="H738" i="12"/>
  <c r="K737" i="12"/>
  <c r="I737" i="12"/>
  <c r="J737" i="12" s="1"/>
  <c r="H737" i="12"/>
  <c r="K727" i="12"/>
  <c r="I727" i="12"/>
  <c r="J727" i="12" s="1"/>
  <c r="H727" i="12"/>
  <c r="K726" i="12"/>
  <c r="I726" i="12"/>
  <c r="J726" i="12" s="1"/>
  <c r="H726" i="12"/>
  <c r="K725" i="12"/>
  <c r="I725" i="12"/>
  <c r="J725" i="12" s="1"/>
  <c r="H725" i="12"/>
  <c r="K724" i="12"/>
  <c r="I724" i="12"/>
  <c r="J724" i="12" s="1"/>
  <c r="H724" i="12"/>
  <c r="K723" i="12"/>
  <c r="I723" i="12"/>
  <c r="J723" i="12" s="1"/>
  <c r="H723" i="12"/>
  <c r="K722" i="12"/>
  <c r="I722" i="12"/>
  <c r="J722" i="12" s="1"/>
  <c r="H722" i="12"/>
  <c r="K736" i="12"/>
  <c r="I736" i="12"/>
  <c r="J736" i="12" s="1"/>
  <c r="H736" i="12"/>
  <c r="K735" i="12"/>
  <c r="I735" i="12"/>
  <c r="J735" i="12" s="1"/>
  <c r="H735" i="12"/>
  <c r="K734" i="12"/>
  <c r="I734" i="12"/>
  <c r="J734" i="12" s="1"/>
  <c r="H734" i="12"/>
  <c r="K733" i="12"/>
  <c r="I733" i="12"/>
  <c r="J733" i="12" s="1"/>
  <c r="H733" i="12"/>
  <c r="K732" i="12"/>
  <c r="I732" i="12"/>
  <c r="J732" i="12" s="1"/>
  <c r="H732" i="12"/>
  <c r="K731" i="12"/>
  <c r="I731" i="12"/>
  <c r="J731" i="12" s="1"/>
  <c r="H731" i="12"/>
  <c r="K730" i="12"/>
  <c r="I730" i="12"/>
  <c r="J730" i="12" s="1"/>
  <c r="H730" i="12"/>
  <c r="K729" i="12"/>
  <c r="I729" i="12"/>
  <c r="J729" i="12" s="1"/>
  <c r="H729" i="12"/>
  <c r="K728" i="12"/>
  <c r="I728" i="12"/>
  <c r="J728" i="12" s="1"/>
  <c r="H728" i="12"/>
  <c r="K714" i="12"/>
  <c r="I714" i="12"/>
  <c r="J714" i="12" s="1"/>
  <c r="H714" i="12"/>
  <c r="K713" i="12"/>
  <c r="I713" i="12"/>
  <c r="J713" i="12" s="1"/>
  <c r="H713" i="12"/>
  <c r="K712" i="12"/>
  <c r="I712" i="12"/>
  <c r="J712" i="12" s="1"/>
  <c r="H712" i="12"/>
  <c r="K711" i="12"/>
  <c r="I711" i="12"/>
  <c r="J711" i="12" s="1"/>
  <c r="H711" i="12"/>
  <c r="K710" i="12"/>
  <c r="I710" i="12"/>
  <c r="J710" i="12" s="1"/>
  <c r="H710" i="12"/>
  <c r="K709" i="12"/>
  <c r="I709" i="12"/>
  <c r="J709" i="12" s="1"/>
  <c r="H709" i="12"/>
  <c r="K708" i="12"/>
  <c r="I708" i="12"/>
  <c r="J708" i="12" s="1"/>
  <c r="H708" i="12"/>
  <c r="K707" i="12"/>
  <c r="I707" i="12"/>
  <c r="J707" i="12" s="1"/>
  <c r="H707" i="12"/>
  <c r="K698" i="12"/>
  <c r="I698" i="12"/>
  <c r="J698" i="12" s="1"/>
  <c r="H698" i="12"/>
  <c r="K697" i="12"/>
  <c r="I697" i="12"/>
  <c r="J697" i="12" s="1"/>
  <c r="H697" i="12"/>
  <c r="K696" i="12"/>
  <c r="I696" i="12"/>
  <c r="J696" i="12" s="1"/>
  <c r="H696" i="12"/>
  <c r="K695" i="12"/>
  <c r="I695" i="12"/>
  <c r="J695" i="12" s="1"/>
  <c r="H695" i="12"/>
  <c r="K694" i="12"/>
  <c r="I694" i="12"/>
  <c r="J694" i="12" s="1"/>
  <c r="H694" i="12"/>
  <c r="K693" i="12"/>
  <c r="I693" i="12"/>
  <c r="J693" i="12" s="1"/>
  <c r="H693" i="12"/>
  <c r="K692" i="12"/>
  <c r="I692" i="12"/>
  <c r="J692" i="12" s="1"/>
  <c r="H692" i="12"/>
  <c r="K691" i="12"/>
  <c r="I691" i="12"/>
  <c r="J691" i="12" s="1"/>
  <c r="H691" i="12"/>
  <c r="K690" i="12"/>
  <c r="I690" i="12"/>
  <c r="J690" i="12" s="1"/>
  <c r="H690" i="12"/>
  <c r="K689" i="12"/>
  <c r="I689" i="12"/>
  <c r="J689" i="12" s="1"/>
  <c r="H689" i="12"/>
  <c r="K688" i="12"/>
  <c r="I688" i="12"/>
  <c r="J688" i="12" s="1"/>
  <c r="H688" i="12"/>
  <c r="K687" i="12"/>
  <c r="I687" i="12"/>
  <c r="J687" i="12" s="1"/>
  <c r="H687" i="12"/>
  <c r="K686" i="12"/>
  <c r="I686" i="12"/>
  <c r="J686" i="12" s="1"/>
  <c r="H686" i="12"/>
  <c r="K685" i="12"/>
  <c r="I685" i="12"/>
  <c r="J685" i="12" s="1"/>
  <c r="H685" i="12"/>
  <c r="K684" i="12"/>
  <c r="I684" i="12"/>
  <c r="J684" i="12" s="1"/>
  <c r="H684" i="12"/>
  <c r="K683" i="12"/>
  <c r="I683" i="12"/>
  <c r="J683" i="12" s="1"/>
  <c r="H683" i="12"/>
  <c r="K682" i="12"/>
  <c r="I682" i="12"/>
  <c r="J682" i="12" s="1"/>
  <c r="H682" i="12"/>
  <c r="K681" i="12"/>
  <c r="I681" i="12"/>
  <c r="J681" i="12" s="1"/>
  <c r="H681" i="12"/>
  <c r="K680" i="12"/>
  <c r="I680" i="12"/>
  <c r="J680" i="12" s="1"/>
  <c r="H680" i="12"/>
  <c r="K679" i="12"/>
  <c r="I679" i="12"/>
  <c r="J679" i="12" s="1"/>
  <c r="H679" i="12"/>
  <c r="K678" i="12"/>
  <c r="I678" i="12"/>
  <c r="J678" i="12" s="1"/>
  <c r="H678" i="12"/>
  <c r="K677" i="12"/>
  <c r="I677" i="12"/>
  <c r="J677" i="12" s="1"/>
  <c r="H677" i="12"/>
  <c r="K676" i="12"/>
  <c r="I676" i="12"/>
  <c r="J676" i="12" s="1"/>
  <c r="H676" i="12"/>
  <c r="K675" i="12"/>
  <c r="I675" i="12"/>
  <c r="J675" i="12" s="1"/>
  <c r="H675" i="12"/>
  <c r="K674" i="12"/>
  <c r="I674" i="12"/>
  <c r="J674" i="12" s="1"/>
  <c r="H674" i="12"/>
  <c r="K673" i="12"/>
  <c r="I673" i="12"/>
  <c r="J673" i="12" s="1"/>
  <c r="H673" i="12"/>
  <c r="K672" i="12"/>
  <c r="I672" i="12"/>
  <c r="J672" i="12" s="1"/>
  <c r="H672" i="12"/>
  <c r="K671" i="12"/>
  <c r="I671" i="12"/>
  <c r="J671" i="12" s="1"/>
  <c r="H671" i="12"/>
  <c r="K670" i="12"/>
  <c r="I670" i="12"/>
  <c r="J670" i="12" s="1"/>
  <c r="H670" i="12"/>
  <c r="K669" i="12"/>
  <c r="I669" i="12"/>
  <c r="J669" i="12" s="1"/>
  <c r="H669" i="12"/>
  <c r="K668" i="12"/>
  <c r="I668" i="12"/>
  <c r="J668" i="12" s="1"/>
  <c r="H668" i="12"/>
  <c r="K667" i="12"/>
  <c r="I667" i="12"/>
  <c r="J667" i="12" s="1"/>
  <c r="H667" i="12"/>
  <c r="K666" i="12"/>
  <c r="I666" i="12"/>
  <c r="J666" i="12" s="1"/>
  <c r="H666" i="12"/>
  <c r="K665" i="12"/>
  <c r="I665" i="12"/>
  <c r="J665" i="12" s="1"/>
  <c r="H665" i="12"/>
  <c r="K664" i="12"/>
  <c r="I664" i="12"/>
  <c r="J664" i="12" s="1"/>
  <c r="H664" i="12"/>
  <c r="K663" i="12"/>
  <c r="I663" i="12"/>
  <c r="J663" i="12" s="1"/>
  <c r="H663" i="12"/>
  <c r="K662" i="12"/>
  <c r="I662" i="12"/>
  <c r="J662" i="12" s="1"/>
  <c r="H662" i="12"/>
  <c r="K661" i="12"/>
  <c r="I661" i="12"/>
  <c r="J661" i="12" s="1"/>
  <c r="H661" i="12"/>
  <c r="K660" i="12"/>
  <c r="I660" i="12"/>
  <c r="J660" i="12" s="1"/>
  <c r="H660" i="12"/>
  <c r="K659" i="12"/>
  <c r="I659" i="12"/>
  <c r="J659" i="12" s="1"/>
  <c r="H659" i="12"/>
  <c r="K658" i="12"/>
  <c r="I658" i="12"/>
  <c r="J658" i="12" s="1"/>
  <c r="H658" i="12"/>
  <c r="K657" i="12"/>
  <c r="I657" i="12"/>
  <c r="J657" i="12" s="1"/>
  <c r="H657" i="12"/>
  <c r="K656" i="12"/>
  <c r="I656" i="12"/>
  <c r="J656" i="12" s="1"/>
  <c r="H656" i="12"/>
  <c r="K655" i="12"/>
  <c r="I655" i="12"/>
  <c r="J655" i="12" s="1"/>
  <c r="H655" i="12"/>
  <c r="K654" i="12"/>
  <c r="I654" i="12"/>
  <c r="J654" i="12" s="1"/>
  <c r="H654" i="12"/>
  <c r="K653" i="12"/>
  <c r="I653" i="12"/>
  <c r="J653" i="12" s="1"/>
  <c r="H653" i="12"/>
  <c r="K652" i="12"/>
  <c r="I652" i="12"/>
  <c r="J652" i="12" s="1"/>
  <c r="H652" i="12"/>
  <c r="K651" i="12"/>
  <c r="I651" i="12"/>
  <c r="J651" i="12" s="1"/>
  <c r="H651" i="12"/>
  <c r="K650" i="12"/>
  <c r="I650" i="12"/>
  <c r="J650" i="12" s="1"/>
  <c r="H650" i="12"/>
  <c r="K649" i="12"/>
  <c r="I649" i="12"/>
  <c r="J649" i="12" s="1"/>
  <c r="H649" i="12"/>
  <c r="K648" i="12"/>
  <c r="I648" i="12"/>
  <c r="J648" i="12" s="1"/>
  <c r="H648" i="12"/>
  <c r="K647" i="12"/>
  <c r="I647" i="12"/>
  <c r="J647" i="12" s="1"/>
  <c r="H647" i="12"/>
  <c r="K646" i="12"/>
  <c r="I646" i="12"/>
  <c r="J646" i="12" s="1"/>
  <c r="H646" i="12"/>
  <c r="K645" i="12"/>
  <c r="I645" i="12"/>
  <c r="J645" i="12" s="1"/>
  <c r="H645" i="12"/>
  <c r="K644" i="12"/>
  <c r="I644" i="12"/>
  <c r="J644" i="12" s="1"/>
  <c r="H644" i="12"/>
  <c r="K643" i="12"/>
  <c r="I643" i="12"/>
  <c r="J643" i="12" s="1"/>
  <c r="H643" i="12"/>
  <c r="K641" i="12"/>
  <c r="I641" i="12"/>
  <c r="J641" i="12" s="1"/>
  <c r="H641" i="12"/>
  <c r="K640" i="12"/>
  <c r="I640" i="12"/>
  <c r="J640" i="12" s="1"/>
  <c r="H640" i="12"/>
  <c r="K639" i="12"/>
  <c r="I639" i="12"/>
  <c r="J639" i="12" s="1"/>
  <c r="H639" i="12"/>
  <c r="K638" i="12"/>
  <c r="I638" i="12"/>
  <c r="J638" i="12" s="1"/>
  <c r="H638" i="12"/>
  <c r="K582" i="12"/>
  <c r="I582" i="12"/>
  <c r="J582" i="12" s="1"/>
  <c r="H582" i="12"/>
  <c r="K637" i="12"/>
  <c r="I637" i="12"/>
  <c r="J637" i="12" s="1"/>
  <c r="H637" i="12"/>
  <c r="K636" i="12"/>
  <c r="I636" i="12"/>
  <c r="J636" i="12" s="1"/>
  <c r="H636" i="12"/>
  <c r="K635" i="12"/>
  <c r="I635" i="12"/>
  <c r="J635" i="12" s="1"/>
  <c r="H635" i="12"/>
  <c r="K634" i="12"/>
  <c r="I634" i="12"/>
  <c r="J634" i="12" s="1"/>
  <c r="H634" i="12"/>
  <c r="K633" i="12"/>
  <c r="I633" i="12"/>
  <c r="J633" i="12" s="1"/>
  <c r="H633" i="12"/>
  <c r="K632" i="12"/>
  <c r="I632" i="12"/>
  <c r="J632" i="12" s="1"/>
  <c r="H632" i="12"/>
  <c r="K631" i="12"/>
  <c r="I631" i="12"/>
  <c r="J631" i="12" s="1"/>
  <c r="H631" i="12"/>
  <c r="K630" i="12"/>
  <c r="I630" i="12"/>
  <c r="J630" i="12" s="1"/>
  <c r="H630" i="12"/>
  <c r="K629" i="12"/>
  <c r="I629" i="12"/>
  <c r="J629" i="12" s="1"/>
  <c r="H629" i="12"/>
  <c r="K628" i="12"/>
  <c r="I628" i="12"/>
  <c r="J628" i="12" s="1"/>
  <c r="H628" i="12"/>
  <c r="K627" i="12"/>
  <c r="I627" i="12"/>
  <c r="J627" i="12" s="1"/>
  <c r="H627" i="12"/>
  <c r="K626" i="12"/>
  <c r="I626" i="12"/>
  <c r="J626" i="12" s="1"/>
  <c r="H626" i="12"/>
  <c r="K625" i="12"/>
  <c r="I625" i="12"/>
  <c r="J625" i="12" s="1"/>
  <c r="H625" i="12"/>
  <c r="K624" i="12"/>
  <c r="I624" i="12"/>
  <c r="J624" i="12" s="1"/>
  <c r="H624" i="12"/>
  <c r="K623" i="12"/>
  <c r="I623" i="12"/>
  <c r="J623" i="12" s="1"/>
  <c r="H623" i="12"/>
  <c r="K622" i="12"/>
  <c r="I622" i="12"/>
  <c r="J622" i="12" s="1"/>
  <c r="H622" i="12"/>
  <c r="K621" i="12"/>
  <c r="I621" i="12"/>
  <c r="J621" i="12" s="1"/>
  <c r="H621" i="12"/>
  <c r="K620" i="12"/>
  <c r="I620" i="12"/>
  <c r="J620" i="12" s="1"/>
  <c r="H620" i="12"/>
  <c r="K721" i="12"/>
  <c r="I721" i="12"/>
  <c r="J721" i="12" s="1"/>
  <c r="H721" i="12"/>
  <c r="K716" i="12"/>
  <c r="I716" i="12"/>
  <c r="J716" i="12" s="1"/>
  <c r="H716" i="12"/>
  <c r="K642" i="12"/>
  <c r="K619" i="12"/>
  <c r="I619" i="12"/>
  <c r="J619" i="12" s="1"/>
  <c r="H619" i="12"/>
  <c r="K715" i="12"/>
  <c r="I715" i="12"/>
  <c r="J715" i="12" s="1"/>
  <c r="H715" i="12"/>
  <c r="K720" i="12"/>
  <c r="I720" i="12"/>
  <c r="J720" i="12" s="1"/>
  <c r="H720" i="12"/>
  <c r="K719" i="12"/>
  <c r="I719" i="12"/>
  <c r="J719" i="12" s="1"/>
  <c r="H719" i="12"/>
  <c r="K718" i="12"/>
  <c r="I718" i="12"/>
  <c r="J718" i="12" s="1"/>
  <c r="H718" i="12"/>
  <c r="K717" i="12"/>
  <c r="I717" i="12"/>
  <c r="J717" i="12" s="1"/>
  <c r="H717" i="12"/>
  <c r="K618" i="12"/>
  <c r="I618" i="12"/>
  <c r="J618" i="12" s="1"/>
  <c r="H618" i="12"/>
  <c r="K617" i="12"/>
  <c r="I617" i="12"/>
  <c r="J617" i="12" s="1"/>
  <c r="H617" i="12"/>
  <c r="K616" i="12"/>
  <c r="I616" i="12"/>
  <c r="J616" i="12" s="1"/>
  <c r="H616" i="12"/>
  <c r="K615" i="12"/>
  <c r="I615" i="12"/>
  <c r="J615" i="12" s="1"/>
  <c r="H615" i="12"/>
  <c r="K614" i="12"/>
  <c r="I614" i="12"/>
  <c r="J614" i="12" s="1"/>
  <c r="H614" i="12"/>
  <c r="K613" i="12"/>
  <c r="I613" i="12"/>
  <c r="J613" i="12" s="1"/>
  <c r="H613" i="12"/>
  <c r="K612" i="12"/>
  <c r="I612" i="12"/>
  <c r="J612" i="12" s="1"/>
  <c r="H612" i="12"/>
  <c r="K611" i="12"/>
  <c r="I611" i="12"/>
  <c r="J611" i="12" s="1"/>
  <c r="H611" i="12"/>
  <c r="K610" i="12"/>
  <c r="I610" i="12"/>
  <c r="J610" i="12" s="1"/>
  <c r="H610" i="12"/>
  <c r="K609" i="12"/>
  <c r="I609" i="12"/>
  <c r="J609" i="12" s="1"/>
  <c r="H609" i="12"/>
  <c r="K608" i="12"/>
  <c r="I608" i="12"/>
  <c r="J608" i="12" s="1"/>
  <c r="H608" i="12"/>
  <c r="K607" i="12"/>
  <c r="I607" i="12"/>
  <c r="J607" i="12" s="1"/>
  <c r="H607" i="12"/>
  <c r="K606" i="12"/>
  <c r="I606" i="12"/>
  <c r="J606" i="12" s="1"/>
  <c r="H606" i="12"/>
  <c r="K605" i="12"/>
  <c r="I605" i="12"/>
  <c r="J605" i="12" s="1"/>
  <c r="H605" i="12"/>
  <c r="K604" i="12"/>
  <c r="I604" i="12"/>
  <c r="J604" i="12" s="1"/>
  <c r="H604" i="12"/>
  <c r="K603" i="12"/>
  <c r="I603" i="12"/>
  <c r="J603" i="12" s="1"/>
  <c r="H603" i="12"/>
  <c r="K602" i="12"/>
  <c r="I602" i="12"/>
  <c r="J602" i="12" s="1"/>
  <c r="H602" i="12"/>
  <c r="K601" i="12"/>
  <c r="I601" i="12"/>
  <c r="J601" i="12" s="1"/>
  <c r="H601" i="12"/>
  <c r="K600" i="12"/>
  <c r="I600" i="12"/>
  <c r="J600" i="12" s="1"/>
  <c r="H600" i="12"/>
  <c r="K599" i="12"/>
  <c r="I599" i="12"/>
  <c r="J599" i="12" s="1"/>
  <c r="H599" i="12"/>
  <c r="K598" i="12"/>
  <c r="I598" i="12"/>
  <c r="J598" i="12" s="1"/>
  <c r="H598" i="12"/>
  <c r="K597" i="12"/>
  <c r="I597" i="12"/>
  <c r="J597" i="12" s="1"/>
  <c r="H597" i="12"/>
  <c r="K596" i="12"/>
  <c r="I596" i="12"/>
  <c r="J596" i="12" s="1"/>
  <c r="H596" i="12"/>
  <c r="K595" i="12"/>
  <c r="I595" i="12"/>
  <c r="J595" i="12" s="1"/>
  <c r="H595" i="12"/>
  <c r="K594" i="12"/>
  <c r="I594" i="12"/>
  <c r="J594" i="12" s="1"/>
  <c r="H594" i="12"/>
  <c r="K593" i="12"/>
  <c r="I593" i="12"/>
  <c r="J593" i="12" s="1"/>
  <c r="H593" i="12"/>
  <c r="K581" i="12"/>
  <c r="I581" i="12"/>
  <c r="J581" i="12" s="1"/>
  <c r="H581" i="12"/>
  <c r="K580" i="12"/>
  <c r="I580" i="12"/>
  <c r="J580" i="12" s="1"/>
  <c r="H580" i="12"/>
  <c r="K579" i="12"/>
  <c r="I579" i="12"/>
  <c r="J579" i="12" s="1"/>
  <c r="H579" i="12"/>
  <c r="K578" i="12"/>
  <c r="I578" i="12"/>
  <c r="J578" i="12" s="1"/>
  <c r="H578" i="12"/>
  <c r="K577" i="12"/>
  <c r="I577" i="12"/>
  <c r="J577" i="12" s="1"/>
  <c r="H577" i="12"/>
  <c r="K576" i="12"/>
  <c r="I576" i="12"/>
  <c r="J576" i="12" s="1"/>
  <c r="H576" i="12"/>
  <c r="K575" i="12"/>
  <c r="I575" i="12"/>
  <c r="J575" i="12" s="1"/>
  <c r="H575" i="12"/>
  <c r="K574" i="12"/>
  <c r="I574" i="12"/>
  <c r="J574" i="12" s="1"/>
  <c r="H574" i="12"/>
  <c r="K573" i="12"/>
  <c r="I573" i="12"/>
  <c r="J573" i="12" s="1"/>
  <c r="H573" i="12"/>
  <c r="K572" i="12"/>
  <c r="I572" i="12"/>
  <c r="J572" i="12" s="1"/>
  <c r="H572" i="12"/>
  <c r="K571" i="12"/>
  <c r="I571" i="12"/>
  <c r="J571" i="12" s="1"/>
  <c r="H571" i="12"/>
  <c r="K570" i="12"/>
  <c r="I570" i="12"/>
  <c r="J570" i="12" s="1"/>
  <c r="H570" i="12"/>
  <c r="K556" i="12"/>
  <c r="I556" i="12"/>
  <c r="J556" i="12" s="1"/>
  <c r="H556" i="12"/>
  <c r="K555" i="12"/>
  <c r="I555" i="12"/>
  <c r="J555" i="12" s="1"/>
  <c r="H555" i="12"/>
  <c r="K554" i="12"/>
  <c r="I554" i="12"/>
  <c r="J554" i="12" s="1"/>
  <c r="H554" i="12"/>
  <c r="K498" i="12"/>
  <c r="I498" i="12"/>
  <c r="J498" i="12" s="1"/>
  <c r="H498" i="12"/>
  <c r="K497" i="12"/>
  <c r="I497" i="12"/>
  <c r="J497" i="12" s="1"/>
  <c r="H497" i="12"/>
  <c r="K496" i="12"/>
  <c r="I496" i="12"/>
  <c r="J496" i="12" s="1"/>
  <c r="H496" i="12"/>
  <c r="K494" i="12"/>
  <c r="I494" i="12"/>
  <c r="J494" i="12" s="1"/>
  <c r="H494" i="12"/>
  <c r="K493" i="12"/>
  <c r="I493" i="12"/>
  <c r="J493" i="12" s="1"/>
  <c r="H493" i="12"/>
  <c r="K492" i="12"/>
  <c r="I492" i="12"/>
  <c r="J492" i="12" s="1"/>
  <c r="H492" i="12"/>
  <c r="K491" i="12"/>
  <c r="I491" i="12"/>
  <c r="J491" i="12" s="1"/>
  <c r="H491" i="12"/>
  <c r="K488" i="12"/>
  <c r="I488" i="12"/>
  <c r="J488" i="12" s="1"/>
  <c r="H488" i="12"/>
  <c r="K487" i="12"/>
  <c r="I487" i="12"/>
  <c r="J487" i="12" s="1"/>
  <c r="H487" i="12"/>
  <c r="K486" i="12"/>
  <c r="I486" i="12"/>
  <c r="J486" i="12" s="1"/>
  <c r="H486" i="12"/>
  <c r="K485" i="12"/>
  <c r="I485" i="12"/>
  <c r="J485" i="12" s="1"/>
  <c r="H485" i="12"/>
  <c r="K484" i="12"/>
  <c r="I484" i="12"/>
  <c r="J484" i="12" s="1"/>
  <c r="H484" i="12"/>
  <c r="K483" i="12"/>
  <c r="I483" i="12"/>
  <c r="J483" i="12" s="1"/>
  <c r="H483" i="12"/>
  <c r="K482" i="12"/>
  <c r="I482" i="12"/>
  <c r="J482" i="12" s="1"/>
  <c r="H482" i="12"/>
  <c r="K481" i="12"/>
  <c r="I481" i="12"/>
  <c r="J481" i="12" s="1"/>
  <c r="H481" i="12"/>
  <c r="K480" i="12"/>
  <c r="I480" i="12"/>
  <c r="J480" i="12" s="1"/>
  <c r="H480" i="12"/>
  <c r="K473" i="12"/>
  <c r="I473" i="12"/>
  <c r="J473" i="12" s="1"/>
  <c r="H473" i="12"/>
  <c r="K474" i="12"/>
  <c r="I474" i="12"/>
  <c r="J474" i="12" s="1"/>
  <c r="H474" i="12"/>
  <c r="K472" i="12"/>
  <c r="I472" i="12"/>
  <c r="J472" i="12" s="1"/>
  <c r="H472" i="12"/>
  <c r="K471" i="12"/>
  <c r="I471" i="12"/>
  <c r="J471" i="12" s="1"/>
  <c r="H471" i="12"/>
  <c r="K470" i="12"/>
  <c r="I470" i="12"/>
  <c r="J470" i="12" s="1"/>
  <c r="H470" i="12"/>
  <c r="K469" i="12"/>
  <c r="I469" i="12"/>
  <c r="J469" i="12" s="1"/>
  <c r="H469" i="12"/>
  <c r="K468" i="12"/>
  <c r="I468" i="12"/>
  <c r="J468" i="12" s="1"/>
  <c r="H468" i="12"/>
  <c r="K467" i="12"/>
  <c r="I467" i="12"/>
  <c r="J467" i="12" s="1"/>
  <c r="H467" i="12"/>
  <c r="K466" i="12"/>
  <c r="I466" i="12"/>
  <c r="J466" i="12" s="1"/>
  <c r="H466" i="12"/>
  <c r="K592" i="12"/>
  <c r="I592" i="12"/>
  <c r="J592" i="12" s="1"/>
  <c r="H592" i="12"/>
  <c r="K591" i="12"/>
  <c r="I591" i="12"/>
  <c r="J591" i="12" s="1"/>
  <c r="H591" i="12"/>
  <c r="K590" i="12"/>
  <c r="I590" i="12"/>
  <c r="J590" i="12" s="1"/>
  <c r="H590" i="12"/>
  <c r="K589" i="12"/>
  <c r="I589" i="12"/>
  <c r="J589" i="12" s="1"/>
  <c r="H589" i="12"/>
  <c r="K588" i="12"/>
  <c r="I588" i="12"/>
  <c r="J588" i="12" s="1"/>
  <c r="H588" i="12"/>
  <c r="K587" i="12"/>
  <c r="I587" i="12"/>
  <c r="J587" i="12" s="1"/>
  <c r="H587" i="12"/>
  <c r="K586" i="12"/>
  <c r="I586" i="12"/>
  <c r="J586" i="12" s="1"/>
  <c r="H586" i="12"/>
  <c r="K585" i="12"/>
  <c r="I585" i="12"/>
  <c r="J585" i="12" s="1"/>
  <c r="H585" i="12"/>
  <c r="K584" i="12"/>
  <c r="I584" i="12"/>
  <c r="J584" i="12" s="1"/>
  <c r="H584" i="12"/>
  <c r="K583" i="12"/>
  <c r="I583" i="12"/>
  <c r="J583" i="12" s="1"/>
  <c r="H583" i="12"/>
  <c r="K569" i="12"/>
  <c r="I569" i="12"/>
  <c r="J569" i="12" s="1"/>
  <c r="H569" i="12"/>
  <c r="K568" i="12"/>
  <c r="I568" i="12"/>
  <c r="J568" i="12" s="1"/>
  <c r="H568" i="12"/>
  <c r="K567" i="12"/>
  <c r="I567" i="12"/>
  <c r="J567" i="12" s="1"/>
  <c r="H567" i="12"/>
  <c r="K566" i="12"/>
  <c r="I566" i="12"/>
  <c r="J566" i="12" s="1"/>
  <c r="H566" i="12"/>
  <c r="K565" i="12"/>
  <c r="I565" i="12"/>
  <c r="J565" i="12" s="1"/>
  <c r="H565" i="12"/>
  <c r="K564" i="12"/>
  <c r="I564" i="12"/>
  <c r="J564" i="12" s="1"/>
  <c r="H564" i="12"/>
  <c r="K563" i="12"/>
  <c r="I563" i="12"/>
  <c r="J563" i="12" s="1"/>
  <c r="H563" i="12"/>
  <c r="K562" i="12"/>
  <c r="I562" i="12"/>
  <c r="J562" i="12" s="1"/>
  <c r="H562" i="12"/>
  <c r="K561" i="12"/>
  <c r="I561" i="12"/>
  <c r="J561" i="12" s="1"/>
  <c r="H561" i="12"/>
  <c r="K560" i="12"/>
  <c r="I560" i="12"/>
  <c r="J560" i="12" s="1"/>
  <c r="H560" i="12"/>
  <c r="K559" i="12"/>
  <c r="I559" i="12"/>
  <c r="J559" i="12" s="1"/>
  <c r="H559" i="12"/>
  <c r="K558" i="12"/>
  <c r="I558" i="12"/>
  <c r="J558" i="12" s="1"/>
  <c r="H558" i="12"/>
  <c r="K557" i="12"/>
  <c r="I557" i="12"/>
  <c r="J557" i="12" s="1"/>
  <c r="H557" i="12"/>
  <c r="K553" i="12"/>
  <c r="I553" i="12"/>
  <c r="J553" i="12" s="1"/>
  <c r="H553" i="12"/>
  <c r="K552" i="12"/>
  <c r="I552" i="12"/>
  <c r="J552" i="12" s="1"/>
  <c r="H552" i="12"/>
  <c r="K551" i="12"/>
  <c r="I551" i="12"/>
  <c r="J551" i="12" s="1"/>
  <c r="H551" i="12"/>
  <c r="K550" i="12"/>
  <c r="I550" i="12"/>
  <c r="J550" i="12" s="1"/>
  <c r="H550" i="12"/>
  <c r="K549" i="12"/>
  <c r="I549" i="12"/>
  <c r="J549" i="12" s="1"/>
  <c r="H549" i="12"/>
  <c r="K548" i="12"/>
  <c r="I548" i="12"/>
  <c r="J548" i="12" s="1"/>
  <c r="H548" i="12"/>
  <c r="K547" i="12"/>
  <c r="I547" i="12"/>
  <c r="J547" i="12" s="1"/>
  <c r="H547" i="12"/>
  <c r="K546" i="12"/>
  <c r="I546" i="12"/>
  <c r="J546" i="12" s="1"/>
  <c r="H546" i="12"/>
  <c r="K545" i="12"/>
  <c r="I545" i="12"/>
  <c r="J545" i="12" s="1"/>
  <c r="H545" i="12"/>
  <c r="K544" i="12"/>
  <c r="I544" i="12"/>
  <c r="J544" i="12" s="1"/>
  <c r="H544" i="12"/>
  <c r="K543" i="12"/>
  <c r="I543" i="12"/>
  <c r="J543" i="12" s="1"/>
  <c r="H543" i="12"/>
  <c r="K542" i="12"/>
  <c r="I542" i="12"/>
  <c r="J542" i="12" s="1"/>
  <c r="H542" i="12"/>
  <c r="K541" i="12"/>
  <c r="I541" i="12"/>
  <c r="J541" i="12" s="1"/>
  <c r="H541" i="12"/>
  <c r="K540" i="12"/>
  <c r="I540" i="12"/>
  <c r="J540" i="12" s="1"/>
  <c r="H540" i="12"/>
  <c r="K539" i="12"/>
  <c r="K538" i="12"/>
  <c r="K537" i="12"/>
  <c r="I537" i="12"/>
  <c r="J537" i="12" s="1"/>
  <c r="H537" i="12"/>
  <c r="K536" i="12"/>
  <c r="I536" i="12"/>
  <c r="J536" i="12" s="1"/>
  <c r="H536" i="12"/>
  <c r="K535" i="12"/>
  <c r="I535" i="12"/>
  <c r="J535" i="12" s="1"/>
  <c r="H535" i="12"/>
  <c r="K534" i="12"/>
  <c r="I534" i="12"/>
  <c r="J534" i="12" s="1"/>
  <c r="H534" i="12"/>
  <c r="K533" i="12"/>
  <c r="I533" i="12"/>
  <c r="J533" i="12" s="1"/>
  <c r="H533" i="12"/>
  <c r="K532" i="12"/>
  <c r="I532" i="12"/>
  <c r="J532" i="12" s="1"/>
  <c r="H532" i="12"/>
  <c r="K531" i="12"/>
  <c r="I531" i="12"/>
  <c r="J531" i="12" s="1"/>
  <c r="H531" i="12"/>
  <c r="K530" i="12"/>
  <c r="I530" i="12"/>
  <c r="J530" i="12" s="1"/>
  <c r="H530" i="12"/>
  <c r="K529" i="12"/>
  <c r="I529" i="12"/>
  <c r="J529" i="12" s="1"/>
  <c r="H529" i="12"/>
  <c r="K528" i="12"/>
  <c r="I528" i="12"/>
  <c r="J528" i="12" s="1"/>
  <c r="H528" i="12"/>
  <c r="K527" i="12"/>
  <c r="I527" i="12"/>
  <c r="J527" i="12" s="1"/>
  <c r="H527" i="12"/>
  <c r="K526" i="12"/>
  <c r="I526" i="12"/>
  <c r="J526" i="12" s="1"/>
  <c r="H526" i="12"/>
  <c r="K525" i="12"/>
  <c r="I525" i="12"/>
  <c r="J525" i="12" s="1"/>
  <c r="H525" i="12"/>
  <c r="K524" i="12"/>
  <c r="I524" i="12"/>
  <c r="J524" i="12" s="1"/>
  <c r="H524" i="12"/>
  <c r="K523" i="12"/>
  <c r="I523" i="12"/>
  <c r="J523" i="12" s="1"/>
  <c r="H523" i="12"/>
  <c r="K522" i="12"/>
  <c r="I522" i="12"/>
  <c r="J522" i="12" s="1"/>
  <c r="H522" i="12"/>
  <c r="K521" i="12"/>
  <c r="I521" i="12"/>
  <c r="J521" i="12" s="1"/>
  <c r="H521" i="12"/>
  <c r="K520" i="12"/>
  <c r="I520" i="12"/>
  <c r="J520" i="12" s="1"/>
  <c r="H520" i="12"/>
  <c r="K519" i="12"/>
  <c r="I519" i="12"/>
  <c r="J519" i="12" s="1"/>
  <c r="H519" i="12"/>
  <c r="K518" i="12"/>
  <c r="I518" i="12"/>
  <c r="J518" i="12" s="1"/>
  <c r="H518" i="12"/>
  <c r="K517" i="12"/>
  <c r="I517" i="12"/>
  <c r="J517" i="12" s="1"/>
  <c r="H517" i="12"/>
  <c r="K516" i="12"/>
  <c r="I516" i="12"/>
  <c r="J516" i="12" s="1"/>
  <c r="H516" i="12"/>
  <c r="K515" i="12"/>
  <c r="I515" i="12"/>
  <c r="J515" i="12" s="1"/>
  <c r="H515" i="12"/>
  <c r="K514" i="12"/>
  <c r="I514" i="12"/>
  <c r="J514" i="12" s="1"/>
  <c r="H514" i="12"/>
  <c r="K513" i="12"/>
  <c r="I513" i="12"/>
  <c r="J513" i="12" s="1"/>
  <c r="H513" i="12"/>
  <c r="K512" i="12"/>
  <c r="I512" i="12"/>
  <c r="J512" i="12" s="1"/>
  <c r="H512" i="12"/>
  <c r="K511" i="12"/>
  <c r="I511" i="12"/>
  <c r="J511" i="12" s="1"/>
  <c r="H511" i="12"/>
  <c r="K510" i="12"/>
  <c r="I510" i="12"/>
  <c r="J510" i="12" s="1"/>
  <c r="H510" i="12"/>
  <c r="K509" i="12"/>
  <c r="I509" i="12"/>
  <c r="J509" i="12" s="1"/>
  <c r="H509" i="12"/>
  <c r="K508" i="12"/>
  <c r="I508" i="12"/>
  <c r="J508" i="12" s="1"/>
  <c r="H508" i="12"/>
  <c r="K507" i="12"/>
  <c r="I507" i="12"/>
  <c r="J507" i="12" s="1"/>
  <c r="H507" i="12"/>
  <c r="K506" i="12"/>
  <c r="I506" i="12"/>
  <c r="J506" i="12" s="1"/>
  <c r="H506" i="12"/>
  <c r="K505" i="12"/>
  <c r="I505" i="12"/>
  <c r="J505" i="12" s="1"/>
  <c r="H505" i="12"/>
  <c r="K504" i="12"/>
  <c r="I504" i="12"/>
  <c r="J504" i="12" s="1"/>
  <c r="H504" i="12"/>
  <c r="K503" i="12"/>
  <c r="I503" i="12"/>
  <c r="J503" i="12" s="1"/>
  <c r="H503" i="12"/>
  <c r="K502" i="12"/>
  <c r="I502" i="12"/>
  <c r="J502" i="12" s="1"/>
  <c r="H502" i="12"/>
  <c r="K501" i="12"/>
  <c r="I501" i="12"/>
  <c r="J501" i="12" s="1"/>
  <c r="H501" i="12"/>
  <c r="K500" i="12"/>
  <c r="I500" i="12"/>
  <c r="J500" i="12" s="1"/>
  <c r="H500" i="12"/>
  <c r="K499" i="12"/>
  <c r="I499" i="12"/>
  <c r="J499" i="12" s="1"/>
  <c r="H499" i="12"/>
  <c r="K479" i="12"/>
  <c r="I479" i="12"/>
  <c r="J479" i="12" s="1"/>
  <c r="H479" i="12"/>
  <c r="K478" i="12"/>
  <c r="I478" i="12"/>
  <c r="J478" i="12" s="1"/>
  <c r="H478" i="12"/>
  <c r="K477" i="12"/>
  <c r="I477" i="12"/>
  <c r="J477" i="12" s="1"/>
  <c r="H477" i="12"/>
  <c r="K476" i="12"/>
  <c r="I476" i="12"/>
  <c r="J476" i="12" s="1"/>
  <c r="H476" i="12"/>
  <c r="K475" i="12"/>
  <c r="I475" i="12"/>
  <c r="J475" i="12" s="1"/>
  <c r="H475" i="12"/>
  <c r="K465" i="12"/>
  <c r="I465" i="12"/>
  <c r="J465" i="12" s="1"/>
  <c r="H465" i="12"/>
  <c r="K463" i="12"/>
  <c r="I463" i="12"/>
  <c r="J463" i="12" s="1"/>
  <c r="H463" i="12"/>
  <c r="K464" i="12"/>
  <c r="I464" i="12"/>
  <c r="J464" i="12" s="1"/>
  <c r="H464" i="12"/>
  <c r="K462" i="12"/>
  <c r="I462" i="12"/>
  <c r="J462" i="12" s="1"/>
  <c r="H462" i="12"/>
  <c r="K461" i="12"/>
  <c r="I461" i="12"/>
  <c r="J461" i="12" s="1"/>
  <c r="H461" i="12"/>
  <c r="K459" i="12"/>
  <c r="I459" i="12"/>
  <c r="J459" i="12" s="1"/>
  <c r="H459" i="12"/>
  <c r="K457" i="12"/>
  <c r="I457" i="12"/>
  <c r="J457" i="12" s="1"/>
  <c r="H457" i="12"/>
  <c r="K460" i="12"/>
  <c r="I460" i="12"/>
  <c r="J460" i="12" s="1"/>
  <c r="H460" i="12"/>
  <c r="K456" i="12"/>
  <c r="I456" i="12"/>
  <c r="J456" i="12" s="1"/>
  <c r="H456" i="12"/>
  <c r="K455" i="12"/>
  <c r="I455" i="12"/>
  <c r="J455" i="12" s="1"/>
  <c r="H455" i="12"/>
  <c r="K454" i="12"/>
  <c r="I454" i="12"/>
  <c r="J454" i="12" s="1"/>
  <c r="H454" i="12"/>
  <c r="K453" i="12"/>
  <c r="I453" i="12"/>
  <c r="J453" i="12" s="1"/>
  <c r="H453" i="12"/>
  <c r="K450" i="12"/>
  <c r="I450" i="12"/>
  <c r="J450" i="12" s="1"/>
  <c r="H450" i="12"/>
  <c r="K449" i="12"/>
  <c r="I449" i="12"/>
  <c r="J449" i="12" s="1"/>
  <c r="H449" i="12"/>
  <c r="K448" i="12"/>
  <c r="I448" i="12"/>
  <c r="J448" i="12" s="1"/>
  <c r="H448" i="12"/>
  <c r="K447" i="12"/>
  <c r="I447" i="12"/>
  <c r="J447" i="12" s="1"/>
  <c r="H447" i="12"/>
  <c r="K446" i="12"/>
  <c r="I446" i="12"/>
  <c r="J446" i="12" s="1"/>
  <c r="H446" i="12"/>
  <c r="K445" i="12"/>
  <c r="I445" i="12"/>
  <c r="J445" i="12" s="1"/>
  <c r="H445" i="12"/>
  <c r="K490" i="12"/>
  <c r="I490" i="12"/>
  <c r="J490" i="12" s="1"/>
  <c r="H490" i="12"/>
  <c r="K489" i="12"/>
  <c r="I489" i="12"/>
  <c r="J489" i="12" s="1"/>
  <c r="H489" i="12"/>
  <c r="K458" i="12"/>
  <c r="I458" i="12"/>
  <c r="J458" i="12" s="1"/>
  <c r="H458" i="12"/>
  <c r="K452" i="12"/>
  <c r="I452" i="12"/>
  <c r="J452" i="12" s="1"/>
  <c r="H452" i="12"/>
  <c r="K451" i="12"/>
  <c r="I451" i="12"/>
  <c r="J451" i="12" s="1"/>
  <c r="H451" i="12"/>
  <c r="K495" i="12"/>
  <c r="I495" i="12"/>
  <c r="J495" i="12" s="1"/>
  <c r="H495" i="12"/>
  <c r="K444" i="12"/>
  <c r="I444" i="12"/>
  <c r="J444" i="12" s="1"/>
  <c r="H444" i="12"/>
  <c r="K443" i="12"/>
  <c r="I443" i="12"/>
  <c r="J443" i="12" s="1"/>
  <c r="H443" i="12"/>
  <c r="K442" i="12"/>
  <c r="I442" i="12"/>
  <c r="J442" i="12" s="1"/>
  <c r="H442" i="12"/>
  <c r="K441" i="12"/>
  <c r="I441" i="12"/>
  <c r="J441" i="12" s="1"/>
  <c r="H441" i="12"/>
  <c r="K440" i="12"/>
  <c r="I440" i="12"/>
  <c r="J440" i="12" s="1"/>
  <c r="H440" i="12"/>
  <c r="K433" i="12"/>
  <c r="I433" i="12"/>
  <c r="J433" i="12" s="1"/>
  <c r="H433" i="12"/>
  <c r="K432" i="12"/>
  <c r="I432" i="12"/>
  <c r="J432" i="12" s="1"/>
  <c r="H432" i="12"/>
  <c r="K431" i="12"/>
  <c r="I431" i="12"/>
  <c r="J431" i="12" s="1"/>
  <c r="H431" i="12"/>
  <c r="K430" i="12"/>
  <c r="I430" i="12"/>
  <c r="J430" i="12" s="1"/>
  <c r="H430" i="12"/>
  <c r="K429" i="12"/>
  <c r="I429" i="12"/>
  <c r="J429" i="12" s="1"/>
  <c r="H429" i="12"/>
  <c r="K428" i="12"/>
  <c r="I428" i="12"/>
  <c r="J428" i="12" s="1"/>
  <c r="H428" i="12"/>
  <c r="K427" i="12"/>
  <c r="I427" i="12"/>
  <c r="J427" i="12" s="1"/>
  <c r="H427" i="12"/>
  <c r="K426" i="12"/>
  <c r="I426" i="12"/>
  <c r="J426" i="12" s="1"/>
  <c r="H426" i="12"/>
  <c r="K425" i="12"/>
  <c r="I425" i="12"/>
  <c r="J425" i="12" s="1"/>
  <c r="H425" i="12"/>
  <c r="K424" i="12"/>
  <c r="I424" i="12"/>
  <c r="J424" i="12" s="1"/>
  <c r="H424" i="12"/>
  <c r="K423" i="12"/>
  <c r="I423" i="12"/>
  <c r="J423" i="12" s="1"/>
  <c r="H423" i="12"/>
  <c r="K422" i="12"/>
  <c r="I422" i="12"/>
  <c r="J422" i="12" s="1"/>
  <c r="H422" i="12"/>
  <c r="K421" i="12"/>
  <c r="I421" i="12"/>
  <c r="J421" i="12" s="1"/>
  <c r="H421" i="12"/>
  <c r="K420" i="12"/>
  <c r="I420" i="12"/>
  <c r="J420" i="12" s="1"/>
  <c r="H420" i="12"/>
  <c r="K419" i="12"/>
  <c r="I419" i="12"/>
  <c r="J419" i="12" s="1"/>
  <c r="H419" i="12"/>
  <c r="K418" i="12"/>
  <c r="I418" i="12"/>
  <c r="J418" i="12" s="1"/>
  <c r="H418" i="12"/>
  <c r="K417" i="12"/>
  <c r="I417" i="12"/>
  <c r="J417" i="12" s="1"/>
  <c r="H417" i="12"/>
  <c r="K415" i="12"/>
  <c r="I415" i="12"/>
  <c r="J415" i="12" s="1"/>
  <c r="H415" i="12"/>
  <c r="K414" i="12"/>
  <c r="I414" i="12"/>
  <c r="J414" i="12" s="1"/>
  <c r="H414" i="12"/>
  <c r="K413" i="12"/>
  <c r="I413" i="12"/>
  <c r="J413" i="12" s="1"/>
  <c r="H413" i="12"/>
  <c r="K412" i="12"/>
  <c r="I412" i="12"/>
  <c r="J412" i="12" s="1"/>
  <c r="H412" i="12"/>
  <c r="K411" i="12"/>
  <c r="I411" i="12"/>
  <c r="J411" i="12" s="1"/>
  <c r="H411" i="12"/>
  <c r="K410" i="12"/>
  <c r="I410" i="12"/>
  <c r="J410" i="12" s="1"/>
  <c r="H410" i="12"/>
  <c r="K439" i="12"/>
  <c r="I439" i="12"/>
  <c r="J439" i="12" s="1"/>
  <c r="H439" i="12"/>
  <c r="K438" i="12"/>
  <c r="I438" i="12"/>
  <c r="J438" i="12" s="1"/>
  <c r="H438" i="12"/>
  <c r="K437" i="12"/>
  <c r="I437" i="12"/>
  <c r="J437" i="12" s="1"/>
  <c r="H437" i="12"/>
  <c r="K436" i="12"/>
  <c r="I436" i="12"/>
  <c r="J436" i="12" s="1"/>
  <c r="H436" i="12"/>
  <c r="K435" i="12"/>
  <c r="I435" i="12"/>
  <c r="J435" i="12" s="1"/>
  <c r="H435" i="12"/>
  <c r="K434" i="12"/>
  <c r="I434" i="12"/>
  <c r="J434" i="12" s="1"/>
  <c r="H434" i="12"/>
  <c r="K407" i="12"/>
  <c r="I407" i="12"/>
  <c r="J407" i="12" s="1"/>
  <c r="H407" i="12"/>
  <c r="K406" i="12"/>
  <c r="I406" i="12"/>
  <c r="J406" i="12" s="1"/>
  <c r="H406" i="12"/>
  <c r="K405" i="12"/>
  <c r="I405" i="12"/>
  <c r="J405" i="12" s="1"/>
  <c r="H405" i="12"/>
  <c r="K404" i="12"/>
  <c r="I404" i="12"/>
  <c r="J404" i="12" s="1"/>
  <c r="H404" i="12"/>
  <c r="K403" i="12"/>
  <c r="I403" i="12"/>
  <c r="J403" i="12" s="1"/>
  <c r="H403" i="12"/>
  <c r="K402" i="12"/>
  <c r="I402" i="12"/>
  <c r="J402" i="12" s="1"/>
  <c r="H402" i="12"/>
  <c r="K398" i="12"/>
  <c r="I398" i="12"/>
  <c r="J398" i="12" s="1"/>
  <c r="H398" i="12"/>
  <c r="K397" i="12"/>
  <c r="I397" i="12"/>
  <c r="J397" i="12" s="1"/>
  <c r="H397" i="12"/>
  <c r="K396" i="12"/>
  <c r="I396" i="12"/>
  <c r="J396" i="12" s="1"/>
  <c r="H396" i="12"/>
  <c r="K416" i="12"/>
  <c r="H416" i="12"/>
  <c r="K386" i="12"/>
  <c r="I386" i="12"/>
  <c r="J386" i="12" s="1"/>
  <c r="H386" i="12"/>
  <c r="K385" i="12"/>
  <c r="I385" i="12"/>
  <c r="J385" i="12" s="1"/>
  <c r="H385" i="12"/>
  <c r="K384" i="12"/>
  <c r="I384" i="12"/>
  <c r="J384" i="12" s="1"/>
  <c r="H384" i="12"/>
  <c r="K383" i="12"/>
  <c r="I383" i="12"/>
  <c r="J383" i="12" s="1"/>
  <c r="H383" i="12"/>
  <c r="K382" i="12"/>
  <c r="I382" i="12"/>
  <c r="J382" i="12" s="1"/>
  <c r="H382" i="12"/>
  <c r="K381" i="12"/>
  <c r="I381" i="12"/>
  <c r="J381" i="12" s="1"/>
  <c r="H381" i="12"/>
  <c r="K379" i="12"/>
  <c r="I379" i="12"/>
  <c r="J379" i="12" s="1"/>
  <c r="H379" i="12"/>
  <c r="K374" i="12"/>
  <c r="I374" i="12"/>
  <c r="J374" i="12" s="1"/>
  <c r="H374" i="12"/>
  <c r="K372" i="12"/>
  <c r="I372" i="12"/>
  <c r="J372" i="12" s="1"/>
  <c r="H372" i="12"/>
  <c r="K371" i="12"/>
  <c r="I371" i="12"/>
  <c r="J371" i="12" s="1"/>
  <c r="H371" i="12"/>
  <c r="K365" i="12"/>
  <c r="I365" i="12"/>
  <c r="J365" i="12" s="1"/>
  <c r="H365" i="12"/>
  <c r="K364" i="12"/>
  <c r="I364" i="12"/>
  <c r="J364" i="12" s="1"/>
  <c r="H364" i="12"/>
  <c r="K409" i="12"/>
  <c r="I409" i="12"/>
  <c r="J409" i="12" s="1"/>
  <c r="H409" i="12"/>
  <c r="K395" i="12"/>
  <c r="I395" i="12"/>
  <c r="J395" i="12" s="1"/>
  <c r="H395" i="12"/>
  <c r="K394" i="12"/>
  <c r="I394" i="12"/>
  <c r="J394" i="12" s="1"/>
  <c r="H394" i="12"/>
  <c r="K393" i="12"/>
  <c r="I393" i="12"/>
  <c r="J393" i="12" s="1"/>
  <c r="H393" i="12"/>
  <c r="K392" i="12"/>
  <c r="I392" i="12"/>
  <c r="J392" i="12" s="1"/>
  <c r="H392" i="12"/>
  <c r="K387" i="12"/>
  <c r="I387" i="12"/>
  <c r="J387" i="12" s="1"/>
  <c r="H387" i="12"/>
  <c r="K362" i="12"/>
  <c r="I362" i="12"/>
  <c r="J362" i="12" s="1"/>
  <c r="H362" i="12"/>
  <c r="K361" i="12"/>
  <c r="I361" i="12"/>
  <c r="J361" i="12" s="1"/>
  <c r="H361" i="12"/>
  <c r="K359" i="12"/>
  <c r="I359" i="12"/>
  <c r="J359" i="12" s="1"/>
  <c r="H359" i="12"/>
  <c r="K354" i="12"/>
  <c r="I354" i="12"/>
  <c r="J354" i="12" s="1"/>
  <c r="H354" i="12"/>
  <c r="K399" i="12"/>
  <c r="I399" i="12"/>
  <c r="J399" i="12" s="1"/>
  <c r="H399" i="12"/>
  <c r="K391" i="12"/>
  <c r="I391" i="12"/>
  <c r="J391" i="12" s="1"/>
  <c r="H391" i="12"/>
  <c r="K390" i="12"/>
  <c r="H390" i="12"/>
  <c r="K389" i="12"/>
  <c r="I389" i="12"/>
  <c r="J389" i="12" s="1"/>
  <c r="H389" i="12"/>
  <c r="K388" i="12"/>
  <c r="I388" i="12"/>
  <c r="J388" i="12" s="1"/>
  <c r="H388" i="12"/>
  <c r="K380" i="12"/>
  <c r="H380" i="12"/>
  <c r="K378" i="12"/>
  <c r="H378" i="12"/>
  <c r="K377" i="12"/>
  <c r="I377" i="12"/>
  <c r="J377" i="12" s="1"/>
  <c r="H377" i="12"/>
  <c r="K376" i="12"/>
  <c r="I376" i="12"/>
  <c r="J376" i="12" s="1"/>
  <c r="H376" i="12"/>
  <c r="K375" i="12"/>
  <c r="I375" i="12"/>
  <c r="J375" i="12" s="1"/>
  <c r="H375" i="12"/>
  <c r="K373" i="12"/>
  <c r="I373" i="12"/>
  <c r="J373" i="12" s="1"/>
  <c r="H373" i="12"/>
  <c r="K370" i="12"/>
  <c r="H370" i="12"/>
  <c r="K369" i="12"/>
  <c r="I369" i="12"/>
  <c r="J369" i="12" s="1"/>
  <c r="H369" i="12"/>
  <c r="K368" i="12"/>
  <c r="K367" i="12"/>
  <c r="K366" i="12"/>
  <c r="K363" i="12"/>
  <c r="I363" i="12"/>
  <c r="J363" i="12" s="1"/>
  <c r="H363" i="12"/>
  <c r="K360" i="12"/>
  <c r="I360" i="12"/>
  <c r="J360" i="12" s="1"/>
  <c r="H360" i="12"/>
  <c r="K358" i="12"/>
  <c r="H358" i="12"/>
  <c r="K357" i="12"/>
  <c r="H357" i="12"/>
  <c r="K356" i="12"/>
  <c r="I356" i="12"/>
  <c r="J356" i="12" s="1"/>
  <c r="H356" i="12"/>
  <c r="K355" i="12"/>
  <c r="I355" i="12"/>
  <c r="J355" i="12" s="1"/>
  <c r="H355" i="12"/>
  <c r="K346" i="12"/>
  <c r="K345" i="12"/>
  <c r="K353" i="12"/>
  <c r="K352" i="12"/>
  <c r="H352" i="12"/>
  <c r="K351" i="12"/>
  <c r="J351" i="12"/>
  <c r="H351" i="12"/>
  <c r="K350" i="12"/>
  <c r="J350" i="12"/>
  <c r="H350" i="12"/>
  <c r="K348" i="12"/>
  <c r="H348" i="12"/>
  <c r="K347" i="12"/>
  <c r="J347" i="12"/>
  <c r="H347" i="12"/>
  <c r="K343" i="12"/>
  <c r="I343" i="12"/>
  <c r="J343" i="12" s="1"/>
  <c r="H343" i="12"/>
  <c r="K342" i="12"/>
  <c r="I342" i="12"/>
  <c r="J342" i="12" s="1"/>
  <c r="H342" i="12"/>
  <c r="K341" i="12"/>
  <c r="I341" i="12"/>
  <c r="J341" i="12" s="1"/>
  <c r="H341" i="12"/>
  <c r="K336" i="12"/>
  <c r="I336" i="12"/>
  <c r="J336" i="12" s="1"/>
  <c r="H336" i="12"/>
  <c r="K349" i="12"/>
  <c r="I349" i="12"/>
  <c r="J349" i="12" s="1"/>
  <c r="H349" i="12"/>
  <c r="K340" i="12"/>
  <c r="I340" i="12"/>
  <c r="J340" i="12" s="1"/>
  <c r="H340" i="12"/>
  <c r="K339" i="12"/>
  <c r="I339" i="12"/>
  <c r="J339" i="12" s="1"/>
  <c r="H339" i="12"/>
  <c r="K338" i="12"/>
  <c r="I338" i="12"/>
  <c r="J338" i="12" s="1"/>
  <c r="H338" i="12"/>
  <c r="K337" i="12"/>
  <c r="I337" i="12"/>
  <c r="J337" i="12" s="1"/>
  <c r="H337" i="12"/>
  <c r="K335" i="12"/>
  <c r="I335" i="12"/>
  <c r="J335" i="12" s="1"/>
  <c r="H335" i="12"/>
  <c r="K334" i="12"/>
  <c r="I334" i="12"/>
  <c r="J334" i="12" s="1"/>
  <c r="H334" i="12"/>
  <c r="K333" i="12"/>
  <c r="I333" i="12"/>
  <c r="J333" i="12" s="1"/>
  <c r="H333" i="12"/>
  <c r="K332" i="12"/>
  <c r="I332" i="12"/>
  <c r="J332" i="12" s="1"/>
  <c r="H332" i="12"/>
  <c r="K331" i="12"/>
  <c r="I331" i="12"/>
  <c r="J331" i="12" s="1"/>
  <c r="H331" i="12"/>
  <c r="K330" i="12"/>
  <c r="I330" i="12"/>
  <c r="J330" i="12" s="1"/>
  <c r="H330" i="12"/>
  <c r="K329" i="12"/>
  <c r="I329" i="12"/>
  <c r="J329" i="12" s="1"/>
  <c r="H329" i="12"/>
  <c r="K328" i="12"/>
  <c r="I328" i="12"/>
  <c r="J328" i="12" s="1"/>
  <c r="H328" i="12"/>
  <c r="K327" i="12"/>
  <c r="I327" i="12"/>
  <c r="J327" i="12" s="1"/>
  <c r="H327" i="12"/>
  <c r="K326" i="12"/>
  <c r="I326" i="12"/>
  <c r="J326" i="12" s="1"/>
  <c r="H326" i="12"/>
  <c r="K325" i="12"/>
  <c r="I325" i="12"/>
  <c r="J325" i="12" s="1"/>
  <c r="H325" i="12"/>
  <c r="K324" i="12"/>
  <c r="I324" i="12"/>
  <c r="J324" i="12" s="1"/>
  <c r="H324" i="12"/>
  <c r="K313" i="12"/>
  <c r="I313" i="12"/>
  <c r="J313" i="12" s="1"/>
  <c r="H313" i="12"/>
  <c r="K312" i="12"/>
  <c r="I312" i="12"/>
  <c r="J312" i="12" s="1"/>
  <c r="H312" i="12"/>
  <c r="K308" i="12"/>
  <c r="I308" i="12"/>
  <c r="J308" i="12" s="1"/>
  <c r="H308" i="12"/>
  <c r="K307" i="12"/>
  <c r="I307" i="12"/>
  <c r="J307" i="12" s="1"/>
  <c r="H307" i="12"/>
  <c r="K306" i="12"/>
  <c r="I306" i="12"/>
  <c r="J306" i="12" s="1"/>
  <c r="H306" i="12"/>
  <c r="K305" i="12"/>
  <c r="I305" i="12"/>
  <c r="J305" i="12" s="1"/>
  <c r="H305" i="12"/>
  <c r="K304" i="12"/>
  <c r="I304" i="12"/>
  <c r="J304" i="12" s="1"/>
  <c r="H304" i="12"/>
  <c r="K303" i="12"/>
  <c r="I303" i="12"/>
  <c r="J303" i="12" s="1"/>
  <c r="H303" i="12"/>
  <c r="K302" i="12"/>
  <c r="I302" i="12"/>
  <c r="J302" i="12" s="1"/>
  <c r="H302" i="12"/>
  <c r="K301" i="12"/>
  <c r="I301" i="12"/>
  <c r="J301" i="12" s="1"/>
  <c r="H301" i="12"/>
  <c r="K300" i="12"/>
  <c r="I300" i="12"/>
  <c r="J300" i="12" s="1"/>
  <c r="H300" i="12"/>
  <c r="K299" i="12"/>
  <c r="I299" i="12"/>
  <c r="J299" i="12" s="1"/>
  <c r="H299" i="12"/>
  <c r="K298" i="12"/>
  <c r="I298" i="12"/>
  <c r="J298" i="12" s="1"/>
  <c r="H298" i="12"/>
  <c r="K297" i="12"/>
  <c r="I297" i="12"/>
  <c r="J297" i="12" s="1"/>
  <c r="H297" i="12"/>
  <c r="K296" i="12"/>
  <c r="I296" i="12"/>
  <c r="J296" i="12" s="1"/>
  <c r="H296" i="12"/>
  <c r="K295" i="12"/>
  <c r="I295" i="12"/>
  <c r="J295" i="12" s="1"/>
  <c r="H295" i="12"/>
  <c r="K294" i="12"/>
  <c r="I294" i="12"/>
  <c r="J294" i="12" s="1"/>
  <c r="H294" i="12"/>
  <c r="K293" i="12"/>
  <c r="I293" i="12"/>
  <c r="J293" i="12" s="1"/>
  <c r="H293" i="12"/>
  <c r="K292" i="12"/>
  <c r="I292" i="12"/>
  <c r="J292" i="12" s="1"/>
  <c r="H292" i="12"/>
  <c r="K291" i="12"/>
  <c r="I291" i="12"/>
  <c r="J291" i="12" s="1"/>
  <c r="H291" i="12"/>
  <c r="K290" i="12"/>
  <c r="I290" i="12"/>
  <c r="J290" i="12" s="1"/>
  <c r="H290" i="12"/>
  <c r="K289" i="12"/>
  <c r="I289" i="12"/>
  <c r="J289" i="12" s="1"/>
  <c r="H289" i="12"/>
  <c r="K288" i="12"/>
  <c r="I288" i="12"/>
  <c r="J288" i="12" s="1"/>
  <c r="H288" i="12"/>
  <c r="K286" i="12"/>
  <c r="I286" i="12"/>
  <c r="J286" i="12" s="1"/>
  <c r="H286" i="12"/>
  <c r="K284" i="12"/>
  <c r="I284" i="12"/>
  <c r="J284" i="12" s="1"/>
  <c r="H284" i="12"/>
  <c r="K283" i="12"/>
  <c r="I283" i="12"/>
  <c r="J283" i="12" s="1"/>
  <c r="H283" i="12"/>
  <c r="K282" i="12"/>
  <c r="I282" i="12"/>
  <c r="J282" i="12" s="1"/>
  <c r="H282" i="12"/>
  <c r="K281" i="12"/>
  <c r="I281" i="12"/>
  <c r="J281" i="12" s="1"/>
  <c r="H281" i="12"/>
  <c r="K280" i="12"/>
  <c r="I280" i="12"/>
  <c r="J280" i="12" s="1"/>
  <c r="H280" i="12"/>
  <c r="K279" i="12"/>
  <c r="I279" i="12"/>
  <c r="J279" i="12" s="1"/>
  <c r="H279" i="12"/>
  <c r="K257" i="12"/>
  <c r="I257" i="12"/>
  <c r="J257" i="12" s="1"/>
  <c r="H257" i="12"/>
  <c r="K256" i="12"/>
  <c r="I256" i="12"/>
  <c r="J256" i="12" s="1"/>
  <c r="H256" i="12"/>
  <c r="K243" i="12"/>
  <c r="I243" i="12"/>
  <c r="J243" i="12" s="1"/>
  <c r="H243" i="12"/>
  <c r="K242" i="12"/>
  <c r="I242" i="12"/>
  <c r="J242" i="12" s="1"/>
  <c r="H242" i="12"/>
  <c r="K241" i="12"/>
  <c r="I241" i="12"/>
  <c r="J241" i="12" s="1"/>
  <c r="H241" i="12"/>
  <c r="K240" i="12"/>
  <c r="I240" i="12"/>
  <c r="J240" i="12" s="1"/>
  <c r="H240" i="12"/>
  <c r="K239" i="12"/>
  <c r="I239" i="12"/>
  <c r="J239" i="12" s="1"/>
  <c r="H239" i="12"/>
  <c r="K238" i="12"/>
  <c r="I238" i="12"/>
  <c r="J238" i="12" s="1"/>
  <c r="H238" i="12"/>
  <c r="K237" i="12"/>
  <c r="I237" i="12"/>
  <c r="J237" i="12" s="1"/>
  <c r="H237" i="12"/>
  <c r="K236" i="12"/>
  <c r="I236" i="12"/>
  <c r="J236" i="12" s="1"/>
  <c r="H236" i="12"/>
  <c r="K235" i="12"/>
  <c r="I235" i="12"/>
  <c r="J235" i="12" s="1"/>
  <c r="H235" i="12"/>
  <c r="K234" i="12"/>
  <c r="I234" i="12"/>
  <c r="J234" i="12" s="1"/>
  <c r="H234" i="12"/>
  <c r="K233" i="12"/>
  <c r="I233" i="12"/>
  <c r="J233" i="12" s="1"/>
  <c r="H233" i="12"/>
  <c r="K232" i="12"/>
  <c r="I232" i="12"/>
  <c r="J232" i="12" s="1"/>
  <c r="H232" i="12"/>
  <c r="K231" i="12"/>
  <c r="I231" i="12"/>
  <c r="J231" i="12" s="1"/>
  <c r="H231" i="12"/>
  <c r="K230" i="12"/>
  <c r="I230" i="12"/>
  <c r="J230" i="12" s="1"/>
  <c r="H230" i="12"/>
  <c r="K229" i="12"/>
  <c r="I229" i="12"/>
  <c r="J229" i="12" s="1"/>
  <c r="H229" i="12"/>
  <c r="K228" i="12"/>
  <c r="I228" i="12"/>
  <c r="J228" i="12" s="1"/>
  <c r="H228" i="12"/>
  <c r="K227" i="12"/>
  <c r="I227" i="12"/>
  <c r="J227" i="12" s="1"/>
  <c r="H227" i="12"/>
  <c r="K226" i="12"/>
  <c r="I226" i="12"/>
  <c r="J226" i="12" s="1"/>
  <c r="H226" i="12"/>
  <c r="K225" i="12"/>
  <c r="I225" i="12"/>
  <c r="J225" i="12" s="1"/>
  <c r="H225" i="12"/>
  <c r="K224" i="12"/>
  <c r="I224" i="12"/>
  <c r="J224" i="12" s="1"/>
  <c r="H224" i="12"/>
  <c r="K223" i="12"/>
  <c r="I223" i="12"/>
  <c r="J223" i="12" s="1"/>
  <c r="H223" i="12"/>
  <c r="K222" i="12"/>
  <c r="I222" i="12"/>
  <c r="J222" i="12" s="1"/>
  <c r="H222" i="12"/>
  <c r="K221" i="12"/>
  <c r="I221" i="12"/>
  <c r="J221" i="12" s="1"/>
  <c r="H221" i="12"/>
  <c r="K220" i="12"/>
  <c r="I220" i="12"/>
  <c r="J220" i="12" s="1"/>
  <c r="H220" i="12"/>
  <c r="K219" i="12"/>
  <c r="I219" i="12"/>
  <c r="J219" i="12" s="1"/>
  <c r="H219" i="12"/>
  <c r="K218" i="12"/>
  <c r="I218" i="12"/>
  <c r="J218" i="12" s="1"/>
  <c r="H218" i="12"/>
  <c r="K217" i="12"/>
  <c r="I217" i="12"/>
  <c r="J217" i="12" s="1"/>
  <c r="H217" i="12"/>
  <c r="K216" i="12"/>
  <c r="I216" i="12"/>
  <c r="J216" i="12" s="1"/>
  <c r="H216" i="12"/>
  <c r="K215" i="12"/>
  <c r="I215" i="12"/>
  <c r="J215" i="12" s="1"/>
  <c r="H215" i="12"/>
  <c r="K214" i="12"/>
  <c r="I214" i="12"/>
  <c r="J214" i="12" s="1"/>
  <c r="H214" i="12"/>
  <c r="K213" i="12"/>
  <c r="I213" i="12"/>
  <c r="J213" i="12" s="1"/>
  <c r="H213" i="12"/>
  <c r="K211" i="12"/>
  <c r="I211" i="12"/>
  <c r="J211" i="12" s="1"/>
  <c r="H211" i="12"/>
  <c r="K212" i="12"/>
  <c r="I212" i="12"/>
  <c r="J212" i="12" s="1"/>
  <c r="H212" i="12"/>
  <c r="K210" i="12"/>
  <c r="I210" i="12"/>
  <c r="J210" i="12" s="1"/>
  <c r="H210" i="12"/>
  <c r="K209" i="12"/>
  <c r="I209" i="12"/>
  <c r="J209" i="12" s="1"/>
  <c r="H209" i="12"/>
  <c r="K208" i="12"/>
  <c r="I208" i="12"/>
  <c r="J208" i="12" s="1"/>
  <c r="H208" i="12"/>
  <c r="K207" i="12"/>
  <c r="I207" i="12"/>
  <c r="J207" i="12" s="1"/>
  <c r="H207" i="12"/>
  <c r="K206" i="12"/>
  <c r="I206" i="12"/>
  <c r="J206" i="12" s="1"/>
  <c r="H206" i="12"/>
  <c r="K204" i="12"/>
  <c r="I204" i="12"/>
  <c r="J204" i="12" s="1"/>
  <c r="H204" i="12"/>
  <c r="K203" i="12"/>
  <c r="I203" i="12"/>
  <c r="J203" i="12" s="1"/>
  <c r="H203" i="12"/>
  <c r="K202" i="12"/>
  <c r="I202" i="12"/>
  <c r="J202" i="12" s="1"/>
  <c r="H202" i="12"/>
  <c r="K201" i="12"/>
  <c r="I201" i="12"/>
  <c r="J201" i="12" s="1"/>
  <c r="H201" i="12"/>
  <c r="K200" i="12"/>
  <c r="I200" i="12"/>
  <c r="J200" i="12" s="1"/>
  <c r="H200" i="12"/>
  <c r="K199" i="12"/>
  <c r="I199" i="12"/>
  <c r="J199" i="12" s="1"/>
  <c r="H199" i="12"/>
  <c r="K198" i="12"/>
  <c r="I198" i="12"/>
  <c r="J198" i="12" s="1"/>
  <c r="H198" i="12"/>
  <c r="K197" i="12"/>
  <c r="I197" i="12"/>
  <c r="J197" i="12" s="1"/>
  <c r="H197" i="12"/>
  <c r="K196" i="12"/>
  <c r="I196" i="12"/>
  <c r="J196" i="12" s="1"/>
  <c r="H196" i="12"/>
  <c r="K195" i="12"/>
  <c r="I195" i="12"/>
  <c r="J195" i="12" s="1"/>
  <c r="H195" i="12"/>
  <c r="K194" i="12"/>
  <c r="I194" i="12"/>
  <c r="J194" i="12" s="1"/>
  <c r="H194" i="12"/>
  <c r="K193" i="12"/>
  <c r="I193" i="12"/>
  <c r="J193" i="12" s="1"/>
  <c r="H193" i="12"/>
  <c r="K192" i="12"/>
  <c r="I192" i="12"/>
  <c r="J192" i="12" s="1"/>
  <c r="H192" i="12"/>
  <c r="K191" i="12"/>
  <c r="I191" i="12"/>
  <c r="J191" i="12" s="1"/>
  <c r="H191" i="12"/>
  <c r="K180" i="12"/>
  <c r="I180" i="12"/>
  <c r="J180" i="12" s="1"/>
  <c r="H180" i="12"/>
  <c r="K179" i="12"/>
  <c r="I179" i="12"/>
  <c r="J179" i="12" s="1"/>
  <c r="H179" i="12"/>
  <c r="K171" i="12"/>
  <c r="I171" i="12"/>
  <c r="J171" i="12" s="1"/>
  <c r="H171" i="12"/>
  <c r="K170" i="12"/>
  <c r="I170" i="12"/>
  <c r="J170" i="12" s="1"/>
  <c r="H170" i="12"/>
  <c r="K167" i="12"/>
  <c r="I167" i="12"/>
  <c r="J167" i="12" s="1"/>
  <c r="H167" i="12"/>
  <c r="K166" i="12"/>
  <c r="I166" i="12"/>
  <c r="J166" i="12" s="1"/>
  <c r="H166" i="12"/>
  <c r="K165" i="12"/>
  <c r="I165" i="12"/>
  <c r="J165" i="12" s="1"/>
  <c r="H165" i="12"/>
  <c r="K164" i="12"/>
  <c r="I164" i="12"/>
  <c r="J164" i="12" s="1"/>
  <c r="H164" i="12"/>
  <c r="K157" i="12"/>
  <c r="I157" i="12"/>
  <c r="J157" i="12" s="1"/>
  <c r="H157" i="12"/>
  <c r="K156" i="12"/>
  <c r="I156" i="12"/>
  <c r="J156" i="12" s="1"/>
  <c r="H156" i="12"/>
  <c r="K155" i="12"/>
  <c r="I155" i="12"/>
  <c r="J155" i="12" s="1"/>
  <c r="H155" i="12"/>
  <c r="K154" i="12"/>
  <c r="I154" i="12"/>
  <c r="J154" i="12" s="1"/>
  <c r="H154" i="12"/>
  <c r="K153" i="12"/>
  <c r="I153" i="12"/>
  <c r="J153" i="12" s="1"/>
  <c r="H153" i="12"/>
  <c r="K152" i="12"/>
  <c r="I152" i="12"/>
  <c r="J152" i="12" s="1"/>
  <c r="H152" i="12"/>
  <c r="K151" i="12"/>
  <c r="I151" i="12"/>
  <c r="J151" i="12" s="1"/>
  <c r="H151" i="12"/>
  <c r="K150" i="12"/>
  <c r="I150" i="12"/>
  <c r="J150" i="12" s="1"/>
  <c r="H150" i="12"/>
  <c r="K149" i="12"/>
  <c r="I149" i="12"/>
  <c r="J149" i="12" s="1"/>
  <c r="H149" i="12"/>
  <c r="K148" i="12"/>
  <c r="I148" i="12"/>
  <c r="J148" i="12" s="1"/>
  <c r="H148" i="12"/>
  <c r="K147" i="12"/>
  <c r="I147" i="12"/>
  <c r="J147" i="12" s="1"/>
  <c r="H147" i="12"/>
  <c r="K146" i="12"/>
  <c r="I146" i="12"/>
  <c r="J146" i="12" s="1"/>
  <c r="H146" i="12"/>
  <c r="K145" i="12"/>
  <c r="I145" i="12"/>
  <c r="J145" i="12" s="1"/>
  <c r="H145" i="12"/>
  <c r="K144" i="12"/>
  <c r="I144" i="12"/>
  <c r="J144" i="12" s="1"/>
  <c r="H144" i="12"/>
  <c r="K143" i="12"/>
  <c r="I143" i="12"/>
  <c r="J143" i="12" s="1"/>
  <c r="H143" i="12"/>
  <c r="K142" i="12"/>
  <c r="I142" i="12"/>
  <c r="J142" i="12" s="1"/>
  <c r="H142" i="12"/>
  <c r="K141" i="12"/>
  <c r="I141" i="12"/>
  <c r="J141" i="12" s="1"/>
  <c r="H141" i="12"/>
  <c r="K140" i="12"/>
  <c r="I140" i="12"/>
  <c r="J140" i="12" s="1"/>
  <c r="H140" i="12"/>
  <c r="K139" i="12"/>
  <c r="I139" i="12"/>
  <c r="J139" i="12" s="1"/>
  <c r="H139" i="12"/>
  <c r="K138" i="12"/>
  <c r="I138" i="12"/>
  <c r="J138" i="12" s="1"/>
  <c r="H138" i="12"/>
  <c r="K137" i="12"/>
  <c r="I137" i="12"/>
  <c r="J137" i="12" s="1"/>
  <c r="H137" i="12"/>
  <c r="K136" i="12"/>
  <c r="I136" i="12"/>
  <c r="J136" i="12" s="1"/>
  <c r="H136" i="12"/>
  <c r="K135" i="12"/>
  <c r="I135" i="12"/>
  <c r="J135" i="12" s="1"/>
  <c r="H135" i="12"/>
  <c r="K128" i="12"/>
  <c r="I128" i="12"/>
  <c r="J128" i="12" s="1"/>
  <c r="H128" i="12"/>
  <c r="K124" i="12"/>
  <c r="I124" i="12"/>
  <c r="J124" i="12" s="1"/>
  <c r="H124" i="12"/>
  <c r="K123" i="12"/>
  <c r="I123" i="12"/>
  <c r="J123" i="12" s="1"/>
  <c r="H123" i="12"/>
  <c r="K122" i="12"/>
  <c r="I122" i="12"/>
  <c r="J122" i="12" s="1"/>
  <c r="H122" i="12"/>
  <c r="K121" i="12"/>
  <c r="I121" i="12"/>
  <c r="J121" i="12" s="1"/>
  <c r="H121" i="12"/>
  <c r="K120" i="12"/>
  <c r="I120" i="12"/>
  <c r="J120" i="12" s="1"/>
  <c r="H120" i="12"/>
  <c r="K119" i="12"/>
  <c r="I119" i="12"/>
  <c r="J119" i="12" s="1"/>
  <c r="H119" i="12"/>
  <c r="K118" i="12"/>
  <c r="I118" i="12"/>
  <c r="J118" i="12" s="1"/>
  <c r="H118" i="12"/>
  <c r="K115" i="12"/>
  <c r="I115" i="12"/>
  <c r="J115" i="12" s="1"/>
  <c r="H115" i="12"/>
  <c r="K114" i="12"/>
  <c r="I114" i="12"/>
  <c r="J114" i="12" s="1"/>
  <c r="H114" i="12"/>
  <c r="K113" i="12"/>
  <c r="I113" i="12"/>
  <c r="J113" i="12" s="1"/>
  <c r="H113" i="12"/>
  <c r="K112" i="12"/>
  <c r="I112" i="12"/>
  <c r="J112" i="12" s="1"/>
  <c r="H112" i="12"/>
  <c r="K111" i="12"/>
  <c r="I111" i="12"/>
  <c r="J111" i="12" s="1"/>
  <c r="H111" i="12"/>
  <c r="K110" i="12"/>
  <c r="I110" i="12"/>
  <c r="J110" i="12" s="1"/>
  <c r="H110" i="12"/>
  <c r="K109" i="12"/>
  <c r="I109" i="12"/>
  <c r="J109" i="12" s="1"/>
  <c r="H109" i="12"/>
  <c r="K108" i="12"/>
  <c r="I108" i="12"/>
  <c r="J108" i="12" s="1"/>
  <c r="H108" i="12"/>
  <c r="K107" i="12"/>
  <c r="I107" i="12"/>
  <c r="J107" i="12" s="1"/>
  <c r="H107" i="12"/>
  <c r="K106" i="12"/>
  <c r="I106" i="12"/>
  <c r="J106" i="12" s="1"/>
  <c r="H106" i="12"/>
  <c r="K105" i="12"/>
  <c r="I105" i="12"/>
  <c r="J105" i="12" s="1"/>
  <c r="H105" i="12"/>
  <c r="K104" i="12"/>
  <c r="I104" i="12"/>
  <c r="J104" i="12" s="1"/>
  <c r="H104" i="12"/>
  <c r="K103" i="12"/>
  <c r="I103" i="12"/>
  <c r="J103" i="12" s="1"/>
  <c r="H103" i="12"/>
  <c r="K102" i="12"/>
  <c r="I102" i="12"/>
  <c r="J102" i="12" s="1"/>
  <c r="H102" i="12"/>
  <c r="K101" i="12"/>
  <c r="I101" i="12"/>
  <c r="J101" i="12" s="1"/>
  <c r="H101" i="12"/>
  <c r="K100" i="12"/>
  <c r="I100" i="12"/>
  <c r="J100" i="12" s="1"/>
  <c r="H100" i="12"/>
  <c r="K99" i="12"/>
  <c r="I99" i="12"/>
  <c r="J99" i="12" s="1"/>
  <c r="H99" i="12"/>
  <c r="K98" i="12"/>
  <c r="I98" i="12"/>
  <c r="J98" i="12" s="1"/>
  <c r="H98" i="12"/>
  <c r="K97" i="12"/>
  <c r="I97" i="12"/>
  <c r="J97" i="12" s="1"/>
  <c r="H97" i="12"/>
  <c r="K96" i="12"/>
  <c r="I96" i="12"/>
  <c r="J96" i="12" s="1"/>
  <c r="H96" i="12"/>
  <c r="K95" i="12"/>
  <c r="I95" i="12"/>
  <c r="J95" i="12" s="1"/>
  <c r="H95" i="12"/>
  <c r="K94" i="12"/>
  <c r="I94" i="12"/>
  <c r="J94" i="12" s="1"/>
  <c r="H94" i="12"/>
  <c r="K93" i="12"/>
  <c r="I93" i="12"/>
  <c r="J93" i="12" s="1"/>
  <c r="H93" i="12"/>
  <c r="K92" i="12"/>
  <c r="I92" i="12"/>
  <c r="J92" i="12" s="1"/>
  <c r="H92" i="12"/>
  <c r="K91" i="12"/>
  <c r="I91" i="12"/>
  <c r="J91" i="12" s="1"/>
  <c r="H91" i="12"/>
  <c r="K90" i="12"/>
  <c r="I90" i="12"/>
  <c r="J90" i="12" s="1"/>
  <c r="H90" i="12"/>
  <c r="K89" i="12"/>
  <c r="I89" i="12"/>
  <c r="J89" i="12" s="1"/>
  <c r="H89" i="12"/>
  <c r="K88" i="12"/>
  <c r="I88" i="12"/>
  <c r="J88" i="12" s="1"/>
  <c r="H88" i="12"/>
  <c r="K87" i="12"/>
  <c r="I87" i="12"/>
  <c r="J87" i="12" s="1"/>
  <c r="H87" i="12"/>
  <c r="K86" i="12"/>
  <c r="I86" i="12"/>
  <c r="J86" i="12" s="1"/>
  <c r="H86" i="12"/>
  <c r="K85" i="12"/>
  <c r="I85" i="12"/>
  <c r="J85" i="12" s="1"/>
  <c r="H85" i="12"/>
  <c r="K84" i="12"/>
  <c r="I84" i="12"/>
  <c r="J84" i="12" s="1"/>
  <c r="H84" i="12"/>
  <c r="K83" i="12"/>
  <c r="I83" i="12"/>
  <c r="J83" i="12" s="1"/>
  <c r="H83" i="12"/>
  <c r="K82" i="12"/>
  <c r="I82" i="12"/>
  <c r="J82" i="12" s="1"/>
  <c r="H82" i="12"/>
  <c r="K81" i="12"/>
  <c r="I81" i="12"/>
  <c r="J81" i="12" s="1"/>
  <c r="H81" i="12"/>
  <c r="K80" i="12"/>
  <c r="I80" i="12"/>
  <c r="J80" i="12" s="1"/>
  <c r="H80" i="12"/>
  <c r="K79" i="12"/>
  <c r="I79" i="12"/>
  <c r="J79" i="12" s="1"/>
  <c r="H79" i="12"/>
  <c r="K78" i="12"/>
  <c r="I78" i="12"/>
  <c r="J78" i="12" s="1"/>
  <c r="H78" i="12"/>
  <c r="K77" i="12"/>
  <c r="I77" i="12"/>
  <c r="J77" i="12" s="1"/>
  <c r="H77" i="12"/>
  <c r="K76" i="12"/>
  <c r="I76" i="12"/>
  <c r="J76" i="12" s="1"/>
  <c r="H76" i="12"/>
  <c r="K74" i="12"/>
  <c r="I74" i="12"/>
  <c r="J74" i="12" s="1"/>
  <c r="H74" i="12"/>
  <c r="K72" i="12"/>
  <c r="I72" i="12"/>
  <c r="J72" i="12" s="1"/>
  <c r="H72" i="12"/>
  <c r="K71" i="12"/>
  <c r="I71" i="12"/>
  <c r="J71" i="12" s="1"/>
  <c r="H71" i="12"/>
  <c r="K70" i="12"/>
  <c r="I70" i="12"/>
  <c r="J70" i="12" s="1"/>
  <c r="H70" i="12"/>
  <c r="K69" i="12"/>
  <c r="I69" i="12"/>
  <c r="J69" i="12" s="1"/>
  <c r="H69" i="12"/>
  <c r="K68" i="12"/>
  <c r="I68" i="12"/>
  <c r="J68" i="12" s="1"/>
  <c r="H68" i="12"/>
  <c r="K67" i="12"/>
  <c r="I67" i="12"/>
  <c r="J67" i="12" s="1"/>
  <c r="H67" i="12"/>
  <c r="K66" i="12"/>
  <c r="I66" i="12"/>
  <c r="J66" i="12" s="1"/>
  <c r="H66" i="12"/>
  <c r="K65" i="12"/>
  <c r="I65" i="12"/>
  <c r="J65" i="12" s="1"/>
  <c r="H65" i="12"/>
  <c r="K64" i="12"/>
  <c r="I64" i="12"/>
  <c r="J64" i="12" s="1"/>
  <c r="H64" i="12"/>
  <c r="K63" i="12"/>
  <c r="I63" i="12"/>
  <c r="J63" i="12" s="1"/>
  <c r="H63" i="12"/>
  <c r="K62" i="12"/>
  <c r="I62" i="12"/>
  <c r="J62" i="12" s="1"/>
  <c r="H62" i="12"/>
  <c r="K61" i="12"/>
  <c r="I61" i="12"/>
  <c r="J61" i="12" s="1"/>
  <c r="H61" i="12"/>
  <c r="K60" i="12"/>
  <c r="I60" i="12"/>
  <c r="J60" i="12" s="1"/>
  <c r="H60" i="12"/>
  <c r="K59" i="12"/>
  <c r="I59" i="12"/>
  <c r="J59" i="12" s="1"/>
  <c r="H59" i="12"/>
  <c r="K58" i="12"/>
  <c r="I58" i="12"/>
  <c r="J58" i="12" s="1"/>
  <c r="H58" i="12"/>
  <c r="K323" i="12"/>
  <c r="I323" i="12"/>
  <c r="J323" i="12" s="1"/>
  <c r="H323" i="12"/>
  <c r="K322" i="12"/>
  <c r="I322" i="12"/>
  <c r="J322" i="12" s="1"/>
  <c r="H322" i="12"/>
  <c r="K321" i="12"/>
  <c r="I321" i="12"/>
  <c r="J321" i="12" s="1"/>
  <c r="H321" i="12"/>
  <c r="K320" i="12"/>
  <c r="I320" i="12"/>
  <c r="J320" i="12" s="1"/>
  <c r="H320" i="12"/>
  <c r="K319" i="12"/>
  <c r="I319" i="12"/>
  <c r="J319" i="12" s="1"/>
  <c r="H319" i="12"/>
  <c r="K318" i="12"/>
  <c r="I318" i="12"/>
  <c r="J318" i="12" s="1"/>
  <c r="H318" i="12"/>
  <c r="K317" i="12"/>
  <c r="I317" i="12"/>
  <c r="J317" i="12" s="1"/>
  <c r="H317" i="12"/>
  <c r="K316" i="12"/>
  <c r="I316" i="12"/>
  <c r="J316" i="12" s="1"/>
  <c r="H316" i="12"/>
  <c r="K315" i="12"/>
  <c r="I315" i="12"/>
  <c r="J315" i="12" s="1"/>
  <c r="H315" i="12"/>
  <c r="K314" i="12"/>
  <c r="I314" i="12"/>
  <c r="J314" i="12" s="1"/>
  <c r="H314" i="12"/>
  <c r="K311" i="12"/>
  <c r="I311" i="12"/>
  <c r="J311" i="12" s="1"/>
  <c r="H311" i="12"/>
  <c r="K310" i="12"/>
  <c r="I310" i="12"/>
  <c r="J310" i="12" s="1"/>
  <c r="H310" i="12"/>
  <c r="K309" i="12"/>
  <c r="I309" i="12"/>
  <c r="J309" i="12" s="1"/>
  <c r="H309" i="12"/>
  <c r="K287" i="12"/>
  <c r="I287" i="12"/>
  <c r="J287" i="12" s="1"/>
  <c r="H287" i="12"/>
  <c r="K285" i="12"/>
  <c r="I285" i="12"/>
  <c r="J285" i="12" s="1"/>
  <c r="H285" i="12"/>
  <c r="K278" i="12"/>
  <c r="I278" i="12"/>
  <c r="J278" i="12" s="1"/>
  <c r="H278" i="12"/>
  <c r="K277" i="12"/>
  <c r="I277" i="12"/>
  <c r="J277" i="12" s="1"/>
  <c r="H277" i="12"/>
  <c r="K276" i="12"/>
  <c r="I276" i="12"/>
  <c r="J276" i="12" s="1"/>
  <c r="H276" i="12"/>
  <c r="K275" i="12"/>
  <c r="I275" i="12"/>
  <c r="J275" i="12" s="1"/>
  <c r="H275" i="12"/>
  <c r="K274" i="12"/>
  <c r="I274" i="12"/>
  <c r="J274" i="12" s="1"/>
  <c r="H274" i="12"/>
  <c r="K273" i="12"/>
  <c r="I273" i="12"/>
  <c r="J273" i="12" s="1"/>
  <c r="H273" i="12"/>
  <c r="K272" i="12"/>
  <c r="I272" i="12"/>
  <c r="J272" i="12" s="1"/>
  <c r="H272" i="12"/>
  <c r="K271" i="12"/>
  <c r="I271" i="12"/>
  <c r="J271" i="12" s="1"/>
  <c r="H271" i="12"/>
  <c r="K270" i="12"/>
  <c r="I270" i="12"/>
  <c r="J270" i="12" s="1"/>
  <c r="H270" i="12"/>
  <c r="K269" i="12"/>
  <c r="I269" i="12"/>
  <c r="J269" i="12" s="1"/>
  <c r="H269" i="12"/>
  <c r="K268" i="12"/>
  <c r="I268" i="12"/>
  <c r="J268" i="12" s="1"/>
  <c r="H268" i="12"/>
  <c r="K267" i="12"/>
  <c r="I267" i="12"/>
  <c r="J267" i="12" s="1"/>
  <c r="H267" i="12"/>
  <c r="K266" i="12"/>
  <c r="I266" i="12"/>
  <c r="J266" i="12" s="1"/>
  <c r="H266" i="12"/>
  <c r="K265" i="12"/>
  <c r="I265" i="12"/>
  <c r="J265" i="12" s="1"/>
  <c r="H265" i="12"/>
  <c r="K264" i="12"/>
  <c r="I264" i="12"/>
  <c r="J264" i="12" s="1"/>
  <c r="H264" i="12"/>
  <c r="K263" i="12"/>
  <c r="I263" i="12"/>
  <c r="J263" i="12" s="1"/>
  <c r="H263" i="12"/>
  <c r="K262" i="12"/>
  <c r="I262" i="12"/>
  <c r="J262" i="12" s="1"/>
  <c r="H262" i="12"/>
  <c r="K261" i="12"/>
  <c r="I261" i="12"/>
  <c r="J261" i="12" s="1"/>
  <c r="H261" i="12"/>
  <c r="K260" i="12"/>
  <c r="I260" i="12"/>
  <c r="J260" i="12" s="1"/>
  <c r="H260" i="12"/>
  <c r="K259" i="12"/>
  <c r="I259" i="12"/>
  <c r="J259" i="12" s="1"/>
  <c r="H259" i="12"/>
  <c r="K258" i="12"/>
  <c r="I258" i="12"/>
  <c r="J258" i="12" s="1"/>
  <c r="H258" i="12"/>
  <c r="K255" i="12"/>
  <c r="I255" i="12"/>
  <c r="J255" i="12" s="1"/>
  <c r="H255" i="12"/>
  <c r="K254" i="12"/>
  <c r="I254" i="12"/>
  <c r="J254" i="12" s="1"/>
  <c r="H254" i="12"/>
  <c r="K253" i="12"/>
  <c r="I253" i="12"/>
  <c r="J253" i="12" s="1"/>
  <c r="H253" i="12"/>
  <c r="K252" i="12"/>
  <c r="I252" i="12"/>
  <c r="J252" i="12" s="1"/>
  <c r="H252" i="12"/>
  <c r="K251" i="12"/>
  <c r="I251" i="12"/>
  <c r="J251" i="12" s="1"/>
  <c r="H251" i="12"/>
  <c r="K249" i="12"/>
  <c r="I249" i="12"/>
  <c r="J249" i="12" s="1"/>
  <c r="H249" i="12"/>
  <c r="K248" i="12"/>
  <c r="I248" i="12"/>
  <c r="J248" i="12" s="1"/>
  <c r="H248" i="12"/>
  <c r="K247" i="12"/>
  <c r="I247" i="12"/>
  <c r="J247" i="12" s="1"/>
  <c r="H247" i="12"/>
  <c r="K246" i="12"/>
  <c r="I246" i="12"/>
  <c r="J246" i="12" s="1"/>
  <c r="H246" i="12"/>
  <c r="K245" i="12"/>
  <c r="I245" i="12"/>
  <c r="J245" i="12" s="1"/>
  <c r="H245" i="12"/>
  <c r="K244" i="12"/>
  <c r="I244" i="12"/>
  <c r="J244" i="12" s="1"/>
  <c r="H244" i="12"/>
  <c r="K186" i="12"/>
  <c r="I186" i="12"/>
  <c r="J186" i="12" s="1"/>
  <c r="H186" i="12"/>
  <c r="K185" i="12"/>
  <c r="I185" i="12"/>
  <c r="J185" i="12" s="1"/>
  <c r="H185" i="12"/>
  <c r="K184" i="12"/>
  <c r="I184" i="12"/>
  <c r="J184" i="12" s="1"/>
  <c r="H184" i="12"/>
  <c r="K183" i="12"/>
  <c r="I183" i="12"/>
  <c r="J183" i="12" s="1"/>
  <c r="H183" i="12"/>
  <c r="K182" i="12"/>
  <c r="I182" i="12"/>
  <c r="J182" i="12" s="1"/>
  <c r="H182" i="12"/>
  <c r="K181" i="12"/>
  <c r="I181" i="12"/>
  <c r="J181" i="12" s="1"/>
  <c r="H181" i="12"/>
  <c r="K178" i="12"/>
  <c r="I178" i="12"/>
  <c r="J178" i="12" s="1"/>
  <c r="H178" i="12"/>
  <c r="K177" i="12"/>
  <c r="I177" i="12"/>
  <c r="J177" i="12" s="1"/>
  <c r="H177" i="12"/>
  <c r="K175" i="12"/>
  <c r="I175" i="12"/>
  <c r="J175" i="12" s="1"/>
  <c r="H175" i="12"/>
  <c r="K176" i="12"/>
  <c r="I176" i="12"/>
  <c r="J176" i="12" s="1"/>
  <c r="H176" i="12"/>
  <c r="K174" i="12"/>
  <c r="I174" i="12"/>
  <c r="J174" i="12" s="1"/>
  <c r="H174" i="12"/>
  <c r="K172" i="12"/>
  <c r="I172" i="12"/>
  <c r="J172" i="12" s="1"/>
  <c r="H172" i="12"/>
  <c r="K173" i="12"/>
  <c r="I173" i="12"/>
  <c r="J173" i="12" s="1"/>
  <c r="H173" i="12"/>
  <c r="K168" i="12"/>
  <c r="I168" i="12"/>
  <c r="J168" i="12" s="1"/>
  <c r="H168" i="12"/>
  <c r="K163" i="12"/>
  <c r="I163" i="12"/>
  <c r="J163" i="12" s="1"/>
  <c r="H163" i="12"/>
  <c r="K162" i="12"/>
  <c r="I162" i="12"/>
  <c r="J162" i="12" s="1"/>
  <c r="H162" i="12"/>
  <c r="K161" i="12"/>
  <c r="I161" i="12"/>
  <c r="J161" i="12" s="1"/>
  <c r="H161" i="12"/>
  <c r="K160" i="12"/>
  <c r="I160" i="12"/>
  <c r="J160" i="12" s="1"/>
  <c r="H160" i="12"/>
  <c r="K159" i="12"/>
  <c r="I159" i="12"/>
  <c r="J159" i="12" s="1"/>
  <c r="H159" i="12"/>
  <c r="K158" i="12"/>
  <c r="I158" i="12"/>
  <c r="J158" i="12" s="1"/>
  <c r="H158" i="12"/>
  <c r="K134" i="12"/>
  <c r="I134" i="12"/>
  <c r="J134" i="12" s="1"/>
  <c r="H134" i="12"/>
  <c r="K133" i="12"/>
  <c r="I133" i="12"/>
  <c r="J133" i="12" s="1"/>
  <c r="H133" i="12"/>
  <c r="K132" i="12"/>
  <c r="I132" i="12"/>
  <c r="J132" i="12" s="1"/>
  <c r="H132" i="12"/>
  <c r="K131" i="12"/>
  <c r="I131" i="12"/>
  <c r="J131" i="12" s="1"/>
  <c r="H131" i="12"/>
  <c r="K130" i="12"/>
  <c r="I130" i="12"/>
  <c r="J130" i="12" s="1"/>
  <c r="H130" i="12"/>
  <c r="K129" i="12"/>
  <c r="I129" i="12"/>
  <c r="J129" i="12" s="1"/>
  <c r="H129" i="12"/>
  <c r="K127" i="12"/>
  <c r="I127" i="12"/>
  <c r="J127" i="12" s="1"/>
  <c r="H127" i="12"/>
  <c r="K126" i="12"/>
  <c r="I126" i="12"/>
  <c r="J126" i="12" s="1"/>
  <c r="H126" i="12"/>
  <c r="K125" i="12"/>
  <c r="I125" i="12"/>
  <c r="J125" i="12" s="1"/>
  <c r="H125" i="12"/>
  <c r="K57" i="12"/>
  <c r="I57" i="12"/>
  <c r="J57" i="12" s="1"/>
  <c r="H57" i="12"/>
  <c r="K56" i="12"/>
  <c r="I56" i="12"/>
  <c r="J56" i="12" s="1"/>
  <c r="H56" i="12"/>
  <c r="K55" i="12"/>
  <c r="I55" i="12"/>
  <c r="J55" i="12" s="1"/>
  <c r="H55" i="12"/>
  <c r="K54" i="12"/>
  <c r="I54" i="12"/>
  <c r="J54" i="12" s="1"/>
  <c r="H54" i="12"/>
  <c r="K53" i="12"/>
  <c r="I53" i="12"/>
  <c r="J53" i="12" s="1"/>
  <c r="H53" i="12"/>
  <c r="K52" i="12"/>
  <c r="I52" i="12"/>
  <c r="J52" i="12" s="1"/>
  <c r="H52" i="12"/>
  <c r="K51" i="12"/>
  <c r="I51" i="12"/>
  <c r="J51" i="12" s="1"/>
  <c r="H51" i="12"/>
  <c r="K50" i="12"/>
  <c r="I50" i="12"/>
  <c r="J50" i="12" s="1"/>
  <c r="H50" i="12"/>
  <c r="K49" i="12"/>
  <c r="I49" i="12"/>
  <c r="J49" i="12" s="1"/>
  <c r="H49" i="12"/>
  <c r="K48" i="12"/>
  <c r="I48" i="12"/>
  <c r="J48" i="12" s="1"/>
  <c r="H48" i="12"/>
  <c r="K47" i="12"/>
  <c r="I47" i="12"/>
  <c r="J47" i="12" s="1"/>
  <c r="H47" i="12"/>
  <c r="K46" i="12"/>
  <c r="I46" i="12"/>
  <c r="J46" i="12" s="1"/>
  <c r="H46" i="12"/>
  <c r="K45" i="12"/>
  <c r="I45" i="12"/>
  <c r="J45" i="12" s="1"/>
  <c r="H45" i="12"/>
  <c r="K44" i="12"/>
  <c r="I44" i="12"/>
  <c r="J44" i="12" s="1"/>
  <c r="H44" i="12"/>
  <c r="K43" i="12"/>
  <c r="I43" i="12"/>
  <c r="J43" i="12" s="1"/>
  <c r="H43" i="12"/>
  <c r="K42" i="12"/>
  <c r="I42" i="12"/>
  <c r="J42" i="12" s="1"/>
  <c r="H42" i="12"/>
  <c r="K41" i="12"/>
  <c r="I41" i="12"/>
  <c r="J41" i="12" s="1"/>
  <c r="H41" i="12"/>
  <c r="K40" i="12"/>
  <c r="I40" i="12"/>
  <c r="J40" i="12" s="1"/>
  <c r="H40" i="12"/>
  <c r="K39" i="12"/>
  <c r="I39" i="12"/>
  <c r="J39" i="12" s="1"/>
  <c r="H39" i="12"/>
  <c r="K38" i="12"/>
  <c r="I38" i="12"/>
  <c r="J38" i="12" s="1"/>
  <c r="H38" i="12"/>
  <c r="K37" i="12"/>
  <c r="I37" i="12"/>
  <c r="J37" i="12" s="1"/>
  <c r="H37" i="12"/>
  <c r="K36" i="12"/>
  <c r="I36" i="12"/>
  <c r="J36" i="12" s="1"/>
  <c r="H36" i="12"/>
  <c r="K35" i="12"/>
  <c r="I35" i="12"/>
  <c r="J35" i="12" s="1"/>
  <c r="H35" i="12"/>
  <c r="K34" i="12"/>
  <c r="I34" i="12"/>
  <c r="J34" i="12" s="1"/>
  <c r="H34" i="12"/>
  <c r="K33" i="12"/>
  <c r="I33" i="12"/>
  <c r="J33" i="12" s="1"/>
  <c r="H33" i="12"/>
  <c r="K32" i="12"/>
  <c r="I32" i="12"/>
  <c r="J32" i="12" s="1"/>
  <c r="H32" i="12"/>
  <c r="K31" i="12"/>
  <c r="I31" i="12"/>
  <c r="J31" i="12" s="1"/>
  <c r="H31" i="12"/>
  <c r="K30" i="12"/>
  <c r="I30" i="12"/>
  <c r="J30" i="12" s="1"/>
  <c r="H30" i="12"/>
  <c r="K29" i="12"/>
  <c r="I29" i="12"/>
  <c r="J29" i="12" s="1"/>
  <c r="H29" i="12"/>
  <c r="K28" i="12"/>
  <c r="I28" i="12"/>
  <c r="J28" i="12" s="1"/>
  <c r="H28" i="12"/>
  <c r="K27" i="12"/>
  <c r="I27" i="12"/>
  <c r="J27" i="12" s="1"/>
  <c r="H27" i="12"/>
  <c r="K26" i="12"/>
  <c r="I26" i="12"/>
  <c r="J26" i="12" s="1"/>
  <c r="H26" i="12"/>
  <c r="K25" i="12"/>
  <c r="I25" i="12"/>
  <c r="J25" i="12" s="1"/>
  <c r="H25" i="12"/>
  <c r="K24" i="12"/>
  <c r="I24" i="12"/>
  <c r="J24" i="12" s="1"/>
  <c r="H24" i="12"/>
  <c r="K23" i="12"/>
  <c r="I23" i="12"/>
  <c r="J23" i="12" s="1"/>
  <c r="H23" i="12"/>
  <c r="K22" i="12"/>
  <c r="I22" i="12"/>
  <c r="J22" i="12" s="1"/>
  <c r="H22" i="12"/>
  <c r="K21" i="12"/>
  <c r="I21" i="12"/>
  <c r="J21" i="12" s="1"/>
  <c r="H21" i="12"/>
  <c r="K20" i="12"/>
  <c r="I20" i="12"/>
  <c r="J20" i="12" s="1"/>
  <c r="H20" i="12"/>
  <c r="K19" i="12"/>
  <c r="I19" i="12"/>
  <c r="J19" i="12" s="1"/>
  <c r="H19" i="12"/>
  <c r="K18" i="12"/>
  <c r="I18" i="12"/>
  <c r="J18" i="12" s="1"/>
  <c r="H18" i="12"/>
  <c r="K17" i="12"/>
  <c r="I17" i="12"/>
  <c r="J17" i="12" s="1"/>
  <c r="H17" i="12"/>
  <c r="K16" i="12"/>
  <c r="I16" i="12"/>
  <c r="J16" i="12" s="1"/>
  <c r="H16" i="12"/>
  <c r="K15" i="12"/>
  <c r="I15" i="12"/>
  <c r="J15" i="12" s="1"/>
  <c r="H15" i="12"/>
  <c r="K14" i="12"/>
  <c r="I14" i="12"/>
  <c r="J14" i="12" s="1"/>
  <c r="H14" i="12"/>
  <c r="K13" i="12"/>
  <c r="I13" i="12"/>
  <c r="J13" i="12" s="1"/>
  <c r="H13" i="12"/>
  <c r="K12" i="12"/>
  <c r="I12" i="12"/>
  <c r="J12" i="12" s="1"/>
  <c r="H12" i="12"/>
  <c r="K11" i="12"/>
  <c r="I11" i="12"/>
  <c r="J11" i="12" s="1"/>
  <c r="H11" i="12"/>
  <c r="K10" i="12"/>
  <c r="I10" i="12"/>
  <c r="J10" i="12" s="1"/>
  <c r="H10" i="12"/>
  <c r="K9" i="12"/>
  <c r="I9" i="12"/>
  <c r="J9" i="12" s="1"/>
  <c r="H9" i="12"/>
  <c r="K8" i="12"/>
  <c r="I8" i="12"/>
  <c r="J8" i="12" s="1"/>
  <c r="H8" i="12"/>
  <c r="K7" i="12"/>
  <c r="I7" i="12"/>
  <c r="J7" i="12" s="1"/>
  <c r="H7" i="12"/>
  <c r="K6" i="12"/>
  <c r="I6" i="12"/>
  <c r="J6" i="12" s="1"/>
  <c r="H6" i="12"/>
  <c r="K3" i="12"/>
  <c r="I3" i="12"/>
  <c r="J3" i="12" s="1"/>
  <c r="H3" i="12"/>
  <c r="K2" i="12"/>
  <c r="I2" i="12"/>
  <c r="J2" i="12" s="1"/>
  <c r="H2" i="12"/>
  <c r="K5" i="12"/>
  <c r="I5" i="12"/>
  <c r="J5" i="12" s="1"/>
  <c r="H5" i="12"/>
  <c r="K4" i="12"/>
  <c r="I4" i="12"/>
  <c r="J4" i="12" s="1"/>
  <c r="H4" i="12"/>
  <c r="M2435" i="8" l="1"/>
  <c r="M2434" i="8"/>
  <c r="M1023" i="8"/>
  <c r="M656" i="8"/>
  <c r="M521" i="8"/>
  <c r="M520" i="8"/>
  <c r="N3" i="8" l="1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41" i="8"/>
  <c r="N142" i="8"/>
  <c r="N145" i="8"/>
  <c r="N146" i="8"/>
  <c r="N147" i="8"/>
  <c r="N143" i="8"/>
  <c r="N144" i="8"/>
  <c r="N148" i="8"/>
  <c r="N149" i="8"/>
  <c r="N150" i="8"/>
  <c r="N151" i="8"/>
  <c r="N152" i="8"/>
  <c r="N153" i="8"/>
  <c r="N154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5" i="8"/>
  <c r="N176" i="8"/>
  <c r="N178" i="8"/>
  <c r="N179" i="8"/>
  <c r="N180" i="8"/>
  <c r="N181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138" i="8"/>
  <c r="N139" i="8"/>
  <c r="N140" i="8"/>
  <c r="N214" i="8"/>
  <c r="N215" i="8"/>
  <c r="N216" i="8"/>
  <c r="N217" i="8"/>
  <c r="N218" i="8"/>
  <c r="N219" i="8"/>
  <c r="N220" i="8"/>
  <c r="N223" i="8"/>
  <c r="N224" i="8"/>
  <c r="N225" i="8"/>
  <c r="N226" i="8"/>
  <c r="N227" i="8"/>
  <c r="N228" i="8"/>
  <c r="N231" i="8"/>
  <c r="N232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3" i="8"/>
  <c r="N254" i="8"/>
  <c r="N255" i="8"/>
  <c r="N256" i="8"/>
  <c r="N258" i="8"/>
  <c r="N259" i="8"/>
  <c r="N260" i="8"/>
  <c r="N261" i="8"/>
  <c r="N262" i="8"/>
  <c r="N263" i="8"/>
  <c r="N264" i="8"/>
  <c r="N275" i="8"/>
  <c r="N276" i="8"/>
  <c r="N277" i="8"/>
  <c r="N278" i="8"/>
  <c r="N279" i="8"/>
  <c r="N280" i="8"/>
  <c r="N281" i="8"/>
  <c r="N282" i="8"/>
  <c r="N283" i="8"/>
  <c r="N284" i="8"/>
  <c r="N285" i="8"/>
  <c r="N286" i="8"/>
  <c r="N287" i="8"/>
  <c r="N288" i="8"/>
  <c r="N289" i="8"/>
  <c r="N290" i="8"/>
  <c r="N291" i="8"/>
  <c r="N292" i="8"/>
  <c r="N293" i="8"/>
  <c r="N294" i="8"/>
  <c r="N295" i="8"/>
  <c r="N296" i="8"/>
  <c r="N297" i="8"/>
  <c r="N302" i="8"/>
  <c r="N303" i="8"/>
  <c r="N304" i="8"/>
  <c r="N307" i="8"/>
  <c r="N309" i="8"/>
  <c r="N310" i="8"/>
  <c r="N311" i="8"/>
  <c r="N312" i="8"/>
  <c r="N313" i="8"/>
  <c r="N314" i="8"/>
  <c r="N315" i="8"/>
  <c r="N316" i="8"/>
  <c r="N317" i="8"/>
  <c r="N318" i="8"/>
  <c r="N319" i="8"/>
  <c r="N320" i="8"/>
  <c r="N321" i="8"/>
  <c r="N322" i="8"/>
  <c r="N323" i="8"/>
  <c r="N324" i="8"/>
  <c r="N325" i="8"/>
  <c r="N326" i="8"/>
  <c r="N327" i="8"/>
  <c r="N328" i="8"/>
  <c r="N329" i="8"/>
  <c r="N330" i="8"/>
  <c r="N331" i="8"/>
  <c r="N332" i="8"/>
  <c r="N333" i="8"/>
  <c r="N305" i="8"/>
  <c r="N306" i="8"/>
  <c r="N308" i="8"/>
  <c r="N271" i="8"/>
  <c r="N272" i="8"/>
  <c r="N177" i="8"/>
  <c r="N273" i="8"/>
  <c r="N274" i="8"/>
  <c r="N182" i="8"/>
  <c r="N252" i="8"/>
  <c r="N364" i="8"/>
  <c r="N385" i="8"/>
  <c r="N367" i="8"/>
  <c r="N368" i="8"/>
  <c r="N369" i="8"/>
  <c r="N375" i="8"/>
  <c r="N382" i="8"/>
  <c r="N384" i="8"/>
  <c r="N383" i="8"/>
  <c r="N381" i="8"/>
  <c r="N380" i="8"/>
  <c r="N373" i="8"/>
  <c r="N374" i="8"/>
  <c r="N379" i="8"/>
  <c r="N365" i="8"/>
  <c r="N366" i="8"/>
  <c r="N334" i="8"/>
  <c r="N335" i="8"/>
  <c r="N336" i="8"/>
  <c r="N337" i="8"/>
  <c r="N338" i="8"/>
  <c r="N339" i="8"/>
  <c r="N340" i="8"/>
  <c r="N341" i="8"/>
  <c r="N342" i="8"/>
  <c r="N343" i="8"/>
  <c r="N344" i="8"/>
  <c r="N345" i="8"/>
  <c r="N346" i="8"/>
  <c r="N347" i="8"/>
  <c r="N348" i="8"/>
  <c r="N349" i="8"/>
  <c r="N350" i="8"/>
  <c r="N351" i="8"/>
  <c r="N352" i="8"/>
  <c r="N353" i="8"/>
  <c r="N354" i="8"/>
  <c r="N356" i="8"/>
  <c r="N357" i="8"/>
  <c r="N358" i="8"/>
  <c r="N359" i="8"/>
  <c r="N360" i="8"/>
  <c r="N361" i="8"/>
  <c r="N362" i="8"/>
  <c r="N363" i="8"/>
  <c r="N386" i="8"/>
  <c r="N387" i="8"/>
  <c r="N388" i="8"/>
  <c r="N390" i="8"/>
  <c r="N394" i="8"/>
  <c r="N404" i="8"/>
  <c r="N405" i="8"/>
  <c r="N407" i="8"/>
  <c r="N397" i="8"/>
  <c r="N396" i="8"/>
  <c r="N408" i="8"/>
  <c r="N410" i="8"/>
  <c r="N411" i="8"/>
  <c r="N409" i="8"/>
  <c r="N401" i="8"/>
  <c r="N402" i="8"/>
  <c r="N398" i="8"/>
  <c r="N418" i="8"/>
  <c r="N419" i="8"/>
  <c r="N420" i="8"/>
  <c r="N421" i="8"/>
  <c r="N422" i="8"/>
  <c r="N423" i="8"/>
  <c r="N426" i="8"/>
  <c r="N427" i="8"/>
  <c r="N428" i="8"/>
  <c r="N429" i="8"/>
  <c r="N430" i="8"/>
  <c r="N432" i="8"/>
  <c r="N433" i="8"/>
  <c r="N434" i="8"/>
  <c r="N435" i="8"/>
  <c r="N436" i="8"/>
  <c r="N437" i="8"/>
  <c r="N438" i="8"/>
  <c r="N439" i="8"/>
  <c r="N440" i="8"/>
  <c r="N441" i="8"/>
  <c r="N442" i="8"/>
  <c r="N443" i="8"/>
  <c r="N444" i="8"/>
  <c r="N445" i="8"/>
  <c r="N446" i="8"/>
  <c r="N425" i="8"/>
  <c r="N447" i="8"/>
  <c r="N448" i="8"/>
  <c r="N449" i="8"/>
  <c r="N450" i="8"/>
  <c r="N451" i="8"/>
  <c r="N452" i="8"/>
  <c r="N453" i="8"/>
  <c r="N454" i="8"/>
  <c r="N455" i="8"/>
  <c r="N456" i="8"/>
  <c r="N457" i="8"/>
  <c r="N458" i="8"/>
  <c r="N459" i="8"/>
  <c r="N460" i="8"/>
  <c r="N461" i="8"/>
  <c r="N462" i="8"/>
  <c r="N463" i="8"/>
  <c r="N464" i="8"/>
  <c r="N465" i="8"/>
  <c r="N466" i="8"/>
  <c r="N467" i="8"/>
  <c r="N468" i="8"/>
  <c r="N469" i="8"/>
  <c r="N470" i="8"/>
  <c r="N471" i="8"/>
  <c r="N472" i="8"/>
  <c r="N473" i="8"/>
  <c r="N474" i="8"/>
  <c r="N475" i="8"/>
  <c r="N476" i="8"/>
  <c r="N477" i="8"/>
  <c r="N478" i="8"/>
  <c r="N479" i="8"/>
  <c r="N480" i="8"/>
  <c r="N481" i="8"/>
  <c r="N482" i="8"/>
  <c r="N483" i="8"/>
  <c r="N484" i="8"/>
  <c r="N485" i="8"/>
  <c r="N486" i="8"/>
  <c r="N487" i="8"/>
  <c r="N488" i="8"/>
  <c r="N489" i="8"/>
  <c r="N490" i="8"/>
  <c r="N491" i="8"/>
  <c r="N492" i="8"/>
  <c r="N493" i="8"/>
  <c r="N494" i="8"/>
  <c r="N495" i="8"/>
  <c r="N496" i="8"/>
  <c r="N497" i="8"/>
  <c r="N498" i="8"/>
  <c r="N499" i="8"/>
  <c r="N500" i="8"/>
  <c r="N501" i="8"/>
  <c r="N502" i="8"/>
  <c r="N503" i="8"/>
  <c r="N504" i="8"/>
  <c r="N505" i="8"/>
  <c r="N506" i="8"/>
  <c r="N507" i="8"/>
  <c r="N508" i="8"/>
  <c r="N509" i="8"/>
  <c r="N510" i="8"/>
  <c r="N511" i="8"/>
  <c r="N512" i="8"/>
  <c r="N513" i="8"/>
  <c r="N514" i="8"/>
  <c r="N515" i="8"/>
  <c r="N516" i="8"/>
  <c r="N517" i="8"/>
  <c r="N518" i="8"/>
  <c r="N519" i="8"/>
  <c r="N522" i="8"/>
  <c r="N523" i="8"/>
  <c r="N524" i="8"/>
  <c r="N525" i="8"/>
  <c r="N526" i="8"/>
  <c r="N527" i="8"/>
  <c r="N528" i="8"/>
  <c r="N529" i="8"/>
  <c r="N530" i="8"/>
  <c r="N531" i="8"/>
  <c r="N532" i="8"/>
  <c r="N533" i="8"/>
  <c r="N534" i="8"/>
  <c r="N535" i="8"/>
  <c r="N536" i="8"/>
  <c r="N537" i="8"/>
  <c r="N538" i="8"/>
  <c r="N539" i="8"/>
  <c r="N540" i="8"/>
  <c r="N541" i="8"/>
  <c r="N542" i="8"/>
  <c r="N543" i="8"/>
  <c r="N544" i="8"/>
  <c r="N545" i="8"/>
  <c r="N546" i="8"/>
  <c r="N547" i="8"/>
  <c r="N548" i="8"/>
  <c r="N549" i="8"/>
  <c r="N550" i="8"/>
  <c r="N551" i="8"/>
  <c r="N552" i="8"/>
  <c r="N553" i="8"/>
  <c r="N554" i="8"/>
  <c r="N555" i="8"/>
  <c r="N556" i="8"/>
  <c r="N557" i="8"/>
  <c r="N558" i="8"/>
  <c r="N559" i="8"/>
  <c r="N560" i="8"/>
  <c r="N561" i="8"/>
  <c r="N562" i="8"/>
  <c r="N563" i="8"/>
  <c r="N564" i="8"/>
  <c r="N565" i="8"/>
  <c r="N566" i="8"/>
  <c r="N567" i="8"/>
  <c r="N568" i="8"/>
  <c r="N569" i="8"/>
  <c r="N570" i="8"/>
  <c r="N571" i="8"/>
  <c r="N572" i="8"/>
  <c r="N573" i="8"/>
  <c r="N574" i="8"/>
  <c r="N575" i="8"/>
  <c r="N576" i="8"/>
  <c r="N577" i="8"/>
  <c r="N578" i="8"/>
  <c r="N579" i="8"/>
  <c r="N580" i="8"/>
  <c r="N581" i="8"/>
  <c r="N582" i="8"/>
  <c r="N583" i="8"/>
  <c r="N584" i="8"/>
  <c r="N585" i="8"/>
  <c r="N586" i="8"/>
  <c r="N587" i="8"/>
  <c r="N588" i="8"/>
  <c r="N589" i="8"/>
  <c r="N590" i="8"/>
  <c r="N591" i="8"/>
  <c r="N592" i="8"/>
  <c r="N593" i="8"/>
  <c r="N594" i="8"/>
  <c r="N595" i="8"/>
  <c r="N596" i="8"/>
  <c r="N597" i="8"/>
  <c r="N598" i="8"/>
  <c r="N599" i="8"/>
  <c r="N600" i="8"/>
  <c r="N601" i="8"/>
  <c r="N602" i="8"/>
  <c r="N603" i="8"/>
  <c r="N604" i="8"/>
  <c r="N605" i="8"/>
  <c r="N606" i="8"/>
  <c r="N607" i="8"/>
  <c r="N608" i="8"/>
  <c r="N609" i="8"/>
  <c r="N610" i="8"/>
  <c r="N611" i="8"/>
  <c r="N612" i="8"/>
  <c r="N613" i="8"/>
  <c r="N614" i="8"/>
  <c r="N615" i="8"/>
  <c r="N616" i="8"/>
  <c r="N617" i="8"/>
  <c r="N618" i="8"/>
  <c r="N619" i="8"/>
  <c r="N620" i="8"/>
  <c r="N621" i="8"/>
  <c r="N622" i="8"/>
  <c r="N623" i="8"/>
  <c r="N624" i="8"/>
  <c r="N625" i="8"/>
  <c r="N626" i="8"/>
  <c r="N627" i="8"/>
  <c r="N628" i="8"/>
  <c r="N629" i="8"/>
  <c r="N630" i="8"/>
  <c r="N631" i="8"/>
  <c r="N632" i="8"/>
  <c r="N633" i="8"/>
  <c r="N634" i="8"/>
  <c r="N635" i="8"/>
  <c r="N636" i="8"/>
  <c r="N637" i="8"/>
  <c r="N638" i="8"/>
  <c r="N639" i="8"/>
  <c r="N640" i="8"/>
  <c r="N641" i="8"/>
  <c r="N642" i="8"/>
  <c r="N643" i="8"/>
  <c r="N644" i="8"/>
  <c r="N645" i="8"/>
  <c r="N646" i="8"/>
  <c r="N647" i="8"/>
  <c r="N648" i="8"/>
  <c r="N649" i="8"/>
  <c r="N650" i="8"/>
  <c r="N651" i="8"/>
  <c r="N652" i="8"/>
  <c r="N653" i="8"/>
  <c r="N654" i="8"/>
  <c r="N655" i="8"/>
  <c r="N657" i="8"/>
  <c r="N658" i="8"/>
  <c r="N666" i="8"/>
  <c r="N668" i="8"/>
  <c r="N672" i="8"/>
  <c r="N674" i="8"/>
  <c r="N675" i="8"/>
  <c r="N676" i="8"/>
  <c r="N677" i="8"/>
  <c r="N678" i="8"/>
  <c r="N679" i="8"/>
  <c r="N680" i="8"/>
  <c r="N681" i="8"/>
  <c r="N682" i="8"/>
  <c r="N683" i="8"/>
  <c r="N684" i="8"/>
  <c r="N685" i="8"/>
  <c r="N686" i="8"/>
  <c r="N687" i="8"/>
  <c r="N688" i="8"/>
  <c r="N689" i="8"/>
  <c r="N690" i="8"/>
  <c r="N691" i="8"/>
  <c r="N692" i="8"/>
  <c r="N693" i="8"/>
  <c r="N694" i="8"/>
  <c r="N695" i="8"/>
  <c r="N697" i="8"/>
  <c r="N699" i="8"/>
  <c r="N700" i="8"/>
  <c r="N702" i="8"/>
  <c r="N704" i="8"/>
  <c r="N706" i="8"/>
  <c r="N707" i="8"/>
  <c r="N708" i="8"/>
  <c r="N709" i="8"/>
  <c r="N710" i="8"/>
  <c r="N711" i="8"/>
  <c r="N712" i="8"/>
  <c r="N713" i="8"/>
  <c r="N714" i="8"/>
  <c r="N715" i="8"/>
  <c r="N716" i="8"/>
  <c r="N717" i="8"/>
  <c r="N718" i="8"/>
  <c r="N719" i="8"/>
  <c r="N720" i="8"/>
  <c r="N721" i="8"/>
  <c r="N722" i="8"/>
  <c r="N723" i="8"/>
  <c r="N724" i="8"/>
  <c r="N725" i="8"/>
  <c r="N726" i="8"/>
  <c r="N731" i="8"/>
  <c r="N732" i="8"/>
  <c r="N733" i="8"/>
  <c r="N734" i="8"/>
  <c r="N735" i="8"/>
  <c r="N736" i="8"/>
  <c r="N737" i="8"/>
  <c r="N738" i="8"/>
  <c r="N739" i="8"/>
  <c r="N740" i="8"/>
  <c r="N741" i="8"/>
  <c r="N742" i="8"/>
  <c r="N743" i="8"/>
  <c r="N744" i="8"/>
  <c r="N745" i="8"/>
  <c r="N746" i="8"/>
  <c r="N747" i="8"/>
  <c r="N748" i="8"/>
  <c r="N749" i="8"/>
  <c r="N750" i="8"/>
  <c r="N751" i="8"/>
  <c r="N752" i="8"/>
  <c r="N753" i="8"/>
  <c r="N754" i="8"/>
  <c r="N755" i="8"/>
  <c r="N756" i="8"/>
  <c r="N757" i="8"/>
  <c r="N758" i="8"/>
  <c r="N763" i="8"/>
  <c r="N764" i="8"/>
  <c r="N765" i="8"/>
  <c r="N766" i="8"/>
  <c r="N767" i="8"/>
  <c r="N768" i="8"/>
  <c r="N769" i="8"/>
  <c r="N770" i="8"/>
  <c r="N771" i="8"/>
  <c r="N772" i="8"/>
  <c r="N773" i="8"/>
  <c r="N774" i="8"/>
  <c r="N775" i="8"/>
  <c r="N776" i="8"/>
  <c r="N777" i="8"/>
  <c r="N778" i="8"/>
  <c r="N779" i="8"/>
  <c r="N661" i="8"/>
  <c r="N659" i="8"/>
  <c r="N662" i="8"/>
  <c r="N660" i="8"/>
  <c r="N673" i="8"/>
  <c r="N667" i="8"/>
  <c r="N782" i="8"/>
  <c r="N783" i="8"/>
  <c r="N784" i="8"/>
  <c r="N785" i="8"/>
  <c r="N786" i="8"/>
  <c r="N787" i="8"/>
  <c r="N788" i="8"/>
  <c r="N789" i="8"/>
  <c r="N790" i="8"/>
  <c r="N791" i="8"/>
  <c r="N792" i="8"/>
  <c r="N793" i="8"/>
  <c r="N794" i="8"/>
  <c r="N795" i="8"/>
  <c r="N796" i="8"/>
  <c r="N797" i="8"/>
  <c r="N798" i="8"/>
  <c r="N799" i="8"/>
  <c r="N800" i="8"/>
  <c r="N811" i="8"/>
  <c r="N812" i="8"/>
  <c r="N813" i="8"/>
  <c r="N814" i="8"/>
  <c r="N815" i="8"/>
  <c r="N816" i="8"/>
  <c r="N817" i="8"/>
  <c r="N818" i="8"/>
  <c r="N819" i="8"/>
  <c r="N820" i="8"/>
  <c r="N821" i="8"/>
  <c r="N822" i="8"/>
  <c r="N823" i="8"/>
  <c r="N824" i="8"/>
  <c r="N825" i="8"/>
  <c r="N826" i="8"/>
  <c r="N827" i="8"/>
  <c r="N828" i="8"/>
  <c r="N829" i="8"/>
  <c r="N830" i="8"/>
  <c r="N831" i="8"/>
  <c r="N832" i="8"/>
  <c r="N833" i="8"/>
  <c r="N834" i="8"/>
  <c r="N835" i="8"/>
  <c r="N836" i="8"/>
  <c r="N837" i="8"/>
  <c r="N838" i="8"/>
  <c r="N839" i="8"/>
  <c r="N840" i="8"/>
  <c r="N841" i="8"/>
  <c r="N842" i="8"/>
  <c r="N843" i="8"/>
  <c r="N844" i="8"/>
  <c r="N845" i="8"/>
  <c r="N846" i="8"/>
  <c r="N851" i="8"/>
  <c r="N852" i="8"/>
  <c r="N853" i="8"/>
  <c r="N854" i="8"/>
  <c r="N855" i="8"/>
  <c r="N856" i="8"/>
  <c r="N857" i="8"/>
  <c r="N858" i="8"/>
  <c r="N859" i="8"/>
  <c r="N860" i="8"/>
  <c r="N861" i="8"/>
  <c r="N862" i="8"/>
  <c r="N863" i="8"/>
  <c r="N864" i="8"/>
  <c r="N866" i="8"/>
  <c r="N868" i="8"/>
  <c r="N870" i="8"/>
  <c r="N871" i="8"/>
  <c r="N872" i="8"/>
  <c r="N873" i="8"/>
  <c r="N874" i="8"/>
  <c r="N875" i="8"/>
  <c r="N876" i="8"/>
  <c r="N877" i="8"/>
  <c r="N878" i="8"/>
  <c r="N879" i="8"/>
  <c r="N880" i="8"/>
  <c r="N881" i="8"/>
  <c r="N882" i="8"/>
  <c r="N883" i="8"/>
  <c r="N884" i="8"/>
  <c r="N885" i="8"/>
  <c r="N886" i="8"/>
  <c r="N887" i="8"/>
  <c r="N888" i="8"/>
  <c r="N889" i="8"/>
  <c r="N890" i="8"/>
  <c r="N891" i="8"/>
  <c r="N892" i="8"/>
  <c r="N893" i="8"/>
  <c r="N894" i="8"/>
  <c r="N895" i="8"/>
  <c r="N896" i="8"/>
  <c r="N897" i="8"/>
  <c r="N898" i="8"/>
  <c r="N899" i="8"/>
  <c r="N900" i="8"/>
  <c r="N901" i="8"/>
  <c r="N902" i="8"/>
  <c r="N903" i="8"/>
  <c r="N904" i="8"/>
  <c r="N905" i="8"/>
  <c r="N906" i="8"/>
  <c r="N907" i="8"/>
  <c r="N908" i="8"/>
  <c r="N909" i="8"/>
  <c r="N910" i="8"/>
  <c r="N911" i="8"/>
  <c r="N912" i="8"/>
  <c r="N913" i="8"/>
  <c r="N914" i="8"/>
  <c r="N915" i="8"/>
  <c r="N916" i="8"/>
  <c r="N917" i="8"/>
  <c r="N918" i="8"/>
  <c r="N919" i="8"/>
  <c r="N920" i="8"/>
  <c r="N921" i="8"/>
  <c r="N922" i="8"/>
  <c r="N923" i="8"/>
  <c r="N924" i="8"/>
  <c r="N925" i="8"/>
  <c r="N926" i="8"/>
  <c r="N929" i="8"/>
  <c r="N930" i="8"/>
  <c r="N931" i="8"/>
  <c r="N932" i="8"/>
  <c r="N933" i="8"/>
  <c r="N944" i="8"/>
  <c r="N803" i="8"/>
  <c r="N804" i="8"/>
  <c r="N809" i="8"/>
  <c r="N810" i="8"/>
  <c r="N801" i="8"/>
  <c r="N802" i="8"/>
  <c r="N805" i="8"/>
  <c r="N806" i="8"/>
  <c r="N807" i="8"/>
  <c r="N808" i="8"/>
  <c r="N940" i="8"/>
  <c r="N869" i="8"/>
  <c r="N941" i="8"/>
  <c r="N928" i="8"/>
  <c r="N934" i="8"/>
  <c r="N935" i="8"/>
  <c r="N936" i="8"/>
  <c r="N937" i="8"/>
  <c r="N938" i="8"/>
  <c r="N939" i="8"/>
  <c r="N942" i="8"/>
  <c r="N943" i="8"/>
  <c r="N945" i="8"/>
  <c r="N946" i="8"/>
  <c r="N947" i="8"/>
  <c r="N948" i="8"/>
  <c r="N949" i="8"/>
  <c r="N950" i="8"/>
  <c r="N951" i="8"/>
  <c r="N952" i="8"/>
  <c r="N953" i="8"/>
  <c r="N954" i="8"/>
  <c r="N955" i="8"/>
  <c r="N956" i="8"/>
  <c r="N957" i="8"/>
  <c r="N958" i="8"/>
  <c r="N959" i="8"/>
  <c r="N960" i="8"/>
  <c r="N961" i="8"/>
  <c r="N962" i="8"/>
  <c r="N963" i="8"/>
  <c r="N964" i="8"/>
  <c r="N965" i="8"/>
  <c r="N966" i="8"/>
  <c r="N967" i="8"/>
  <c r="N968" i="8"/>
  <c r="N969" i="8"/>
  <c r="N970" i="8"/>
  <c r="N971" i="8"/>
  <c r="N972" i="8"/>
  <c r="N973" i="8"/>
  <c r="N974" i="8"/>
  <c r="N975" i="8"/>
  <c r="N976" i="8"/>
  <c r="N977" i="8"/>
  <c r="N978" i="8"/>
  <c r="N980" i="8"/>
  <c r="N979" i="8"/>
  <c r="N981" i="8"/>
  <c r="N982" i="8"/>
  <c r="N983" i="8"/>
  <c r="N984" i="8"/>
  <c r="N985" i="8"/>
  <c r="N986" i="8"/>
  <c r="N987" i="8"/>
  <c r="N988" i="8"/>
  <c r="N989" i="8"/>
  <c r="N990" i="8"/>
  <c r="N994" i="8"/>
  <c r="N995" i="8"/>
  <c r="N996" i="8"/>
  <c r="N997" i="8"/>
  <c r="N998" i="8"/>
  <c r="N999" i="8"/>
  <c r="N1000" i="8"/>
  <c r="N1001" i="8"/>
  <c r="N1002" i="8"/>
  <c r="N1003" i="8"/>
  <c r="N1004" i="8"/>
  <c r="N1005" i="8"/>
  <c r="N1008" i="8"/>
  <c r="N1009" i="8"/>
  <c r="N1010" i="8"/>
  <c r="N1011" i="8"/>
  <c r="N1012" i="8"/>
  <c r="N1013" i="8"/>
  <c r="N1014" i="8"/>
  <c r="N1015" i="8"/>
  <c r="N1016" i="8"/>
  <c r="N1017" i="8"/>
  <c r="N1018" i="8"/>
  <c r="N1019" i="8"/>
  <c r="N1020" i="8"/>
  <c r="N1021" i="8"/>
  <c r="N1022" i="8"/>
  <c r="N1024" i="8"/>
  <c r="N1025" i="8"/>
  <c r="N1026" i="8"/>
  <c r="N1027" i="8"/>
  <c r="N1028" i="8"/>
  <c r="N1029" i="8"/>
  <c r="N1030" i="8"/>
  <c r="N1031" i="8"/>
  <c r="N1032" i="8"/>
  <c r="N1033" i="8"/>
  <c r="N1034" i="8"/>
  <c r="N1035" i="8"/>
  <c r="N1036" i="8"/>
  <c r="N1037" i="8"/>
  <c r="N1038" i="8"/>
  <c r="N1039" i="8"/>
  <c r="N1040" i="8"/>
  <c r="N1041" i="8"/>
  <c r="N1042" i="8"/>
  <c r="N1043" i="8"/>
  <c r="N1044" i="8"/>
  <c r="N1045" i="8"/>
  <c r="N1046" i="8"/>
  <c r="N1047" i="8"/>
  <c r="N1048" i="8"/>
  <c r="N1049" i="8"/>
  <c r="N1050" i="8"/>
  <c r="N1051" i="8"/>
  <c r="N1052" i="8"/>
  <c r="N1053" i="8"/>
  <c r="N1054" i="8"/>
  <c r="N1055" i="8"/>
  <c r="N1057" i="8"/>
  <c r="N1058" i="8"/>
  <c r="N1059" i="8"/>
  <c r="N1061" i="8"/>
  <c r="N1062" i="8"/>
  <c r="N1064" i="8"/>
  <c r="N1065" i="8"/>
  <c r="N1066" i="8"/>
  <c r="N1067" i="8"/>
  <c r="N1068" i="8"/>
  <c r="N1069" i="8"/>
  <c r="N1070" i="8"/>
  <c r="N1071" i="8"/>
  <c r="N1072" i="8"/>
  <c r="N1073" i="8"/>
  <c r="N1074" i="8"/>
  <c r="N1075" i="8"/>
  <c r="N1076" i="8"/>
  <c r="N1077" i="8"/>
  <c r="N1078" i="8"/>
  <c r="N1079" i="8"/>
  <c r="N1080" i="8"/>
  <c r="N1081" i="8"/>
  <c r="N1082" i="8"/>
  <c r="N1083" i="8"/>
  <c r="N1084" i="8"/>
  <c r="N1085" i="8"/>
  <c r="N1086" i="8"/>
  <c r="N1087" i="8"/>
  <c r="N1088" i="8"/>
  <c r="N1089" i="8"/>
  <c r="N1090" i="8"/>
  <c r="N1091" i="8"/>
  <c r="N1092" i="8"/>
  <c r="N1093" i="8"/>
  <c r="N1094" i="8"/>
  <c r="N1095" i="8"/>
  <c r="N1096" i="8"/>
  <c r="N1097" i="8"/>
  <c r="N1098" i="8"/>
  <c r="N1099" i="8"/>
  <c r="N1100" i="8"/>
  <c r="N1101" i="8"/>
  <c r="N1102" i="8"/>
  <c r="N1103" i="8"/>
  <c r="N1104" i="8"/>
  <c r="N1105" i="8"/>
  <c r="N1106" i="8"/>
  <c r="N1107" i="8"/>
  <c r="N1108" i="8"/>
  <c r="N1109" i="8"/>
  <c r="N1110" i="8"/>
  <c r="N1111" i="8"/>
  <c r="N1112" i="8"/>
  <c r="N1113" i="8"/>
  <c r="N1114" i="8"/>
  <c r="N1115" i="8"/>
  <c r="N1116" i="8"/>
  <c r="N1117" i="8"/>
  <c r="N1118" i="8"/>
  <c r="N1119" i="8"/>
  <c r="N1120" i="8"/>
  <c r="N1121" i="8"/>
  <c r="N1124" i="8"/>
  <c r="N1125" i="8"/>
  <c r="N1126" i="8"/>
  <c r="N1127" i="8"/>
  <c r="N1128" i="8"/>
  <c r="N1129" i="8"/>
  <c r="N1131" i="8"/>
  <c r="N1132" i="8"/>
  <c r="N1133" i="8"/>
  <c r="N1134" i="8"/>
  <c r="N1135" i="8"/>
  <c r="N1136" i="8"/>
  <c r="N1137" i="8"/>
  <c r="N1138" i="8"/>
  <c r="N1139" i="8"/>
  <c r="N1140" i="8"/>
  <c r="N1141" i="8"/>
  <c r="N1142" i="8"/>
  <c r="N1143" i="8"/>
  <c r="N1144" i="8"/>
  <c r="N1145" i="8"/>
  <c r="N1146" i="8"/>
  <c r="N1147" i="8"/>
  <c r="N1148" i="8"/>
  <c r="N1149" i="8"/>
  <c r="N1150" i="8"/>
  <c r="N1151" i="8"/>
  <c r="N1152" i="8"/>
  <c r="N1153" i="8"/>
  <c r="N1154" i="8"/>
  <c r="N1155" i="8"/>
  <c r="N1156" i="8"/>
  <c r="N1157" i="8"/>
  <c r="N1158" i="8"/>
  <c r="N1159" i="8"/>
  <c r="N1160" i="8"/>
  <c r="N1161" i="8"/>
  <c r="N1162" i="8"/>
  <c r="N1163" i="8"/>
  <c r="N1164" i="8"/>
  <c r="N1174" i="8"/>
  <c r="N1175" i="8"/>
  <c r="N1176" i="8"/>
  <c r="N1177" i="8"/>
  <c r="N1178" i="8"/>
  <c r="N1179" i="8"/>
  <c r="N1180" i="8"/>
  <c r="N1181" i="8"/>
  <c r="N1183" i="8"/>
  <c r="N1184" i="8"/>
  <c r="N1185" i="8"/>
  <c r="N1186" i="8"/>
  <c r="N1187" i="8"/>
  <c r="N1188" i="8"/>
  <c r="N1189" i="8"/>
  <c r="N1190" i="8"/>
  <c r="N1191" i="8"/>
  <c r="N1192" i="8"/>
  <c r="N1193" i="8"/>
  <c r="N1194" i="8"/>
  <c r="N1195" i="8"/>
  <c r="N1196" i="8"/>
  <c r="N1197" i="8"/>
  <c r="N1198" i="8"/>
  <c r="N1199" i="8"/>
  <c r="N1200" i="8"/>
  <c r="N1201" i="8"/>
  <c r="N1202" i="8"/>
  <c r="N1203" i="8"/>
  <c r="N1204" i="8"/>
  <c r="N1205" i="8"/>
  <c r="N1206" i="8"/>
  <c r="N1207" i="8"/>
  <c r="N1208" i="8"/>
  <c r="N1209" i="8"/>
  <c r="N1210" i="8"/>
  <c r="N1211" i="8"/>
  <c r="N1212" i="8"/>
  <c r="N1213" i="8"/>
  <c r="N1214" i="8"/>
  <c r="N1215" i="8"/>
  <c r="N1216" i="8"/>
  <c r="N1217" i="8"/>
  <c r="N1218" i="8"/>
  <c r="N1219" i="8"/>
  <c r="N1220" i="8"/>
  <c r="N1221" i="8"/>
  <c r="N1222" i="8"/>
  <c r="N1223" i="8"/>
  <c r="N1224" i="8"/>
  <c r="N1225" i="8"/>
  <c r="N1226" i="8"/>
  <c r="N1227" i="8"/>
  <c r="N1228" i="8"/>
  <c r="N1229" i="8"/>
  <c r="N1230" i="8"/>
  <c r="N1231" i="8"/>
  <c r="N1232" i="8"/>
  <c r="N1234" i="8"/>
  <c r="N1235" i="8"/>
  <c r="N1236" i="8"/>
  <c r="N1237" i="8"/>
  <c r="N1238" i="8"/>
  <c r="N1239" i="8"/>
  <c r="N1240" i="8"/>
  <c r="N1241" i="8"/>
  <c r="N1242" i="8"/>
  <c r="N1243" i="8"/>
  <c r="N1244" i="8"/>
  <c r="N1245" i="8"/>
  <c r="N1246" i="8"/>
  <c r="N1247" i="8"/>
  <c r="N1249" i="8"/>
  <c r="N1250" i="8"/>
  <c r="N1251" i="8"/>
  <c r="N1252" i="8"/>
  <c r="N1254" i="8"/>
  <c r="N1255" i="8"/>
  <c r="N1256" i="8"/>
  <c r="N1257" i="8"/>
  <c r="N1258" i="8"/>
  <c r="N1259" i="8"/>
  <c r="N1260" i="8"/>
  <c r="N1261" i="8"/>
  <c r="N1262" i="8"/>
  <c r="N1263" i="8"/>
  <c r="N1264" i="8"/>
  <c r="N1265" i="8"/>
  <c r="N1266" i="8"/>
  <c r="N1267" i="8"/>
  <c r="N1268" i="8"/>
  <c r="N1269" i="8"/>
  <c r="N1270" i="8"/>
  <c r="N1271" i="8"/>
  <c r="N1272" i="8"/>
  <c r="N1273" i="8"/>
  <c r="N1274" i="8"/>
  <c r="N1275" i="8"/>
  <c r="N1276" i="8"/>
  <c r="N1277" i="8"/>
  <c r="N1278" i="8"/>
  <c r="N1279" i="8"/>
  <c r="N1280" i="8"/>
  <c r="N1281" i="8"/>
  <c r="N1282" i="8"/>
  <c r="N1283" i="8"/>
  <c r="N1284" i="8"/>
  <c r="N1285" i="8"/>
  <c r="N1286" i="8"/>
  <c r="N1287" i="8"/>
  <c r="N1288" i="8"/>
  <c r="N1289" i="8"/>
  <c r="N1290" i="8"/>
  <c r="N1291" i="8"/>
  <c r="N1292" i="8"/>
  <c r="N1293" i="8"/>
  <c r="N1294" i="8"/>
  <c r="N1295" i="8"/>
  <c r="N1296" i="8"/>
  <c r="N1297" i="8"/>
  <c r="N1298" i="8"/>
  <c r="N1299" i="8"/>
  <c r="N1300" i="8"/>
  <c r="N1301" i="8"/>
  <c r="N1302" i="8"/>
  <c r="N1303" i="8"/>
  <c r="N1304" i="8"/>
  <c r="N1305" i="8"/>
  <c r="N1306" i="8"/>
  <c r="N1307" i="8"/>
  <c r="N1308" i="8"/>
  <c r="N1309" i="8"/>
  <c r="N1310" i="8"/>
  <c r="N1311" i="8"/>
  <c r="N1312" i="8"/>
  <c r="N1313" i="8"/>
  <c r="N1314" i="8"/>
  <c r="N1315" i="8"/>
  <c r="N1316" i="8"/>
  <c r="N1317" i="8"/>
  <c r="N1318" i="8"/>
  <c r="N1319" i="8"/>
  <c r="N1320" i="8"/>
  <c r="N1321" i="8"/>
  <c r="N1322" i="8"/>
  <c r="N1323" i="8"/>
  <c r="N1324" i="8"/>
  <c r="N1325" i="8"/>
  <c r="N1326" i="8"/>
  <c r="N1327" i="8"/>
  <c r="N1328" i="8"/>
  <c r="N1329" i="8"/>
  <c r="N1330" i="8"/>
  <c r="N1337" i="8"/>
  <c r="N1338" i="8"/>
  <c r="N1339" i="8"/>
  <c r="N1340" i="8"/>
  <c r="N1331" i="8"/>
  <c r="N1332" i="8"/>
  <c r="N1334" i="8"/>
  <c r="N1335" i="8"/>
  <c r="N1336" i="8"/>
  <c r="N1333" i="8"/>
  <c r="N1248" i="8"/>
  <c r="N1253" i="8"/>
  <c r="N1341" i="8"/>
  <c r="N1342" i="8"/>
  <c r="N1343" i="8"/>
  <c r="N1344" i="8"/>
  <c r="N1345" i="8"/>
  <c r="N1346" i="8"/>
  <c r="N1347" i="8"/>
  <c r="N1348" i="8"/>
  <c r="N1349" i="8"/>
  <c r="N1350" i="8"/>
  <c r="N1351" i="8"/>
  <c r="N1352" i="8"/>
  <c r="N1353" i="8"/>
  <c r="N1354" i="8"/>
  <c r="N1355" i="8"/>
  <c r="N1356" i="8"/>
  <c r="N1357" i="8"/>
  <c r="N1358" i="8"/>
  <c r="N1367" i="8"/>
  <c r="N1368" i="8"/>
  <c r="N1369" i="8"/>
  <c r="N1370" i="8"/>
  <c r="N1371" i="8"/>
  <c r="N1372" i="8"/>
  <c r="N1373" i="8"/>
  <c r="N1374" i="8"/>
  <c r="N1375" i="8"/>
  <c r="N1376" i="8"/>
  <c r="N1377" i="8"/>
  <c r="N1378" i="8"/>
  <c r="N1379" i="8"/>
  <c r="N1380" i="8"/>
  <c r="N1381" i="8"/>
  <c r="N1382" i="8"/>
  <c r="N1383" i="8"/>
  <c r="N1384" i="8"/>
  <c r="N1385" i="8"/>
  <c r="N1386" i="8"/>
  <c r="N1387" i="8"/>
  <c r="N1388" i="8"/>
  <c r="N1389" i="8"/>
  <c r="N1390" i="8"/>
  <c r="N1391" i="8"/>
  <c r="N1393" i="8"/>
  <c r="N1394" i="8"/>
  <c r="N1395" i="8"/>
  <c r="N1397" i="8"/>
  <c r="N1398" i="8"/>
  <c r="N1399" i="8"/>
  <c r="N1400" i="8"/>
  <c r="N1401" i="8"/>
  <c r="N1402" i="8"/>
  <c r="N1403" i="8"/>
  <c r="N1404" i="8"/>
  <c r="N1405" i="8"/>
  <c r="N1406" i="8"/>
  <c r="N1407" i="8"/>
  <c r="N1408" i="8"/>
  <c r="N1409" i="8"/>
  <c r="N1410" i="8"/>
  <c r="N1411" i="8"/>
  <c r="N1412" i="8"/>
  <c r="N1413" i="8"/>
  <c r="N1414" i="8"/>
  <c r="N1415" i="8"/>
  <c r="N1416" i="8"/>
  <c r="N1417" i="8"/>
  <c r="N1418" i="8"/>
  <c r="N1426" i="8"/>
  <c r="N1427" i="8"/>
  <c r="N1428" i="8"/>
  <c r="N1429" i="8"/>
  <c r="N1430" i="8"/>
  <c r="N1431" i="8"/>
  <c r="N1432" i="8"/>
  <c r="N1433" i="8"/>
  <c r="N1434" i="8"/>
  <c r="N1435" i="8"/>
  <c r="N1436" i="8"/>
  <c r="N1437" i="8"/>
  <c r="N1438" i="8"/>
  <c r="N1439" i="8"/>
  <c r="N1440" i="8"/>
  <c r="N1441" i="8"/>
  <c r="N1442" i="8"/>
  <c r="N1443" i="8"/>
  <c r="N1450" i="8"/>
  <c r="N1451" i="8"/>
  <c r="N1452" i="8"/>
  <c r="N1453" i="8"/>
  <c r="N1454" i="8"/>
  <c r="N1455" i="8"/>
  <c r="N1456" i="8"/>
  <c r="N1457" i="8"/>
  <c r="N1458" i="8"/>
  <c r="N1459" i="8"/>
  <c r="N1460" i="8"/>
  <c r="N1461" i="8"/>
  <c r="N1462" i="8"/>
  <c r="N1463" i="8"/>
  <c r="N1464" i="8"/>
  <c r="N1465" i="8"/>
  <c r="N1466" i="8"/>
  <c r="N1467" i="8"/>
  <c r="N1468" i="8"/>
  <c r="N1469" i="8"/>
  <c r="N1470" i="8"/>
  <c r="N1471" i="8"/>
  <c r="N1472" i="8"/>
  <c r="N1473" i="8"/>
  <c r="N1474" i="8"/>
  <c r="N1475" i="8"/>
  <c r="N1476" i="8"/>
  <c r="N1477" i="8"/>
  <c r="N1478" i="8"/>
  <c r="N1479" i="8"/>
  <c r="N1480" i="8"/>
  <c r="N1481" i="8"/>
  <c r="N1482" i="8"/>
  <c r="N1483" i="8"/>
  <c r="N1484" i="8"/>
  <c r="N1485" i="8"/>
  <c r="N1486" i="8"/>
  <c r="N1487" i="8"/>
  <c r="N1488" i="8"/>
  <c r="N1489" i="8"/>
  <c r="N1490" i="8"/>
  <c r="N1491" i="8"/>
  <c r="N1492" i="8"/>
  <c r="N1493" i="8"/>
  <c r="N1494" i="8"/>
  <c r="N1495" i="8"/>
  <c r="N1496" i="8"/>
  <c r="N1497" i="8"/>
  <c r="N1498" i="8"/>
  <c r="N1499" i="8"/>
  <c r="N1500" i="8"/>
  <c r="N1501" i="8"/>
  <c r="N1502" i="8"/>
  <c r="N1503" i="8"/>
  <c r="N1504" i="8"/>
  <c r="N1505" i="8"/>
  <c r="N1506" i="8"/>
  <c r="N1507" i="8"/>
  <c r="N1508" i="8"/>
  <c r="N1509" i="8"/>
  <c r="N1510" i="8"/>
  <c r="N1511" i="8"/>
  <c r="N1512" i="8"/>
  <c r="N1513" i="8"/>
  <c r="N1514" i="8"/>
  <c r="N1515" i="8"/>
  <c r="N1516" i="8"/>
  <c r="N1517" i="8"/>
  <c r="N1518" i="8"/>
  <c r="N1519" i="8"/>
  <c r="N1520" i="8"/>
  <c r="N1521" i="8"/>
  <c r="N1522" i="8"/>
  <c r="N1523" i="8"/>
  <c r="N1524" i="8"/>
  <c r="N1525" i="8"/>
  <c r="N1526" i="8"/>
  <c r="N1527" i="8"/>
  <c r="N1536" i="8"/>
  <c r="N1537" i="8"/>
  <c r="N1538" i="8"/>
  <c r="N1539" i="8"/>
  <c r="N1540" i="8"/>
  <c r="N1541" i="8"/>
  <c r="N1542" i="8"/>
  <c r="N1545" i="8"/>
  <c r="N1546" i="8"/>
  <c r="N1547" i="8"/>
  <c r="N1548" i="8"/>
  <c r="N1549" i="8"/>
  <c r="N1550" i="8"/>
  <c r="N1552" i="8"/>
  <c r="N1553" i="8"/>
  <c r="N1554" i="8"/>
  <c r="N1555" i="8"/>
  <c r="N1556" i="8"/>
  <c r="N1557" i="8"/>
  <c r="N1558" i="8"/>
  <c r="N1559" i="8"/>
  <c r="N1560" i="8"/>
  <c r="N1562" i="8"/>
  <c r="N1563" i="8"/>
  <c r="N1564" i="8"/>
  <c r="N1565" i="8"/>
  <c r="N1566" i="8"/>
  <c r="N1567" i="8"/>
  <c r="N1569" i="8"/>
  <c r="N1571" i="8"/>
  <c r="N1572" i="8"/>
  <c r="N1574" i="8"/>
  <c r="N1575" i="8"/>
  <c r="N1576" i="8"/>
  <c r="N1577" i="8"/>
  <c r="N1578" i="8"/>
  <c r="N1579" i="8"/>
  <c r="N1580" i="8"/>
  <c r="N1581" i="8"/>
  <c r="N1582" i="8"/>
  <c r="N1583" i="8"/>
  <c r="N1584" i="8"/>
  <c r="N1585" i="8"/>
  <c r="N1586" i="8"/>
  <c r="N1587" i="8"/>
  <c r="N1588" i="8"/>
  <c r="N1589" i="8"/>
  <c r="N1590" i="8"/>
  <c r="N1621" i="8"/>
  <c r="N1622" i="8"/>
  <c r="N1623" i="8"/>
  <c r="N1624" i="8"/>
  <c r="N1625" i="8"/>
  <c r="N1626" i="8"/>
  <c r="N1627" i="8"/>
  <c r="N1628" i="8"/>
  <c r="N1629" i="8"/>
  <c r="N1630" i="8"/>
  <c r="N1631" i="8"/>
  <c r="N1632" i="8"/>
  <c r="N1633" i="8"/>
  <c r="N1634" i="8"/>
  <c r="N1635" i="8"/>
  <c r="N1636" i="8"/>
  <c r="N1637" i="8"/>
  <c r="N1638" i="8"/>
  <c r="N1639" i="8"/>
  <c r="N1640" i="8"/>
  <c r="N1641" i="8"/>
  <c r="N1642" i="8"/>
  <c r="N1643" i="8"/>
  <c r="N1644" i="8"/>
  <c r="N1645" i="8"/>
  <c r="N1646" i="8"/>
  <c r="N1647" i="8"/>
  <c r="N1648" i="8"/>
  <c r="N1649" i="8"/>
  <c r="N1650" i="8"/>
  <c r="N1651" i="8"/>
  <c r="N1652" i="8"/>
  <c r="N1653" i="8"/>
  <c r="N1654" i="8"/>
  <c r="N1655" i="8"/>
  <c r="N1656" i="8"/>
  <c r="N1657" i="8"/>
  <c r="N1658" i="8"/>
  <c r="N1659" i="8"/>
  <c r="N1660" i="8"/>
  <c r="N1661" i="8"/>
  <c r="N1662" i="8"/>
  <c r="N1663" i="8"/>
  <c r="N1664" i="8"/>
  <c r="N1665" i="8"/>
  <c r="N1666" i="8"/>
  <c r="N1667" i="8"/>
  <c r="N1668" i="8"/>
  <c r="N1669" i="8"/>
  <c r="N1684" i="8"/>
  <c r="N1685" i="8"/>
  <c r="N1686" i="8"/>
  <c r="N1687" i="8"/>
  <c r="N1688" i="8"/>
  <c r="N1689" i="8"/>
  <c r="N1690" i="8"/>
  <c r="N1691" i="8"/>
  <c r="N1692" i="8"/>
  <c r="N1693" i="8"/>
  <c r="N1694" i="8"/>
  <c r="N1695" i="8"/>
  <c r="N1696" i="8"/>
  <c r="N1697" i="8"/>
  <c r="N1698" i="8"/>
  <c r="N1699" i="8"/>
  <c r="N1700" i="8"/>
  <c r="N1701" i="8"/>
  <c r="N1702" i="8"/>
  <c r="N1703" i="8"/>
  <c r="N1704" i="8"/>
  <c r="N1705" i="8"/>
  <c r="N1706" i="8"/>
  <c r="N1707" i="8"/>
  <c r="N1708" i="8"/>
  <c r="N1709" i="8"/>
  <c r="N1710" i="8"/>
  <c r="N1711" i="8"/>
  <c r="N1712" i="8"/>
  <c r="N1713" i="8"/>
  <c r="N1714" i="8"/>
  <c r="N1715" i="8"/>
  <c r="N1716" i="8"/>
  <c r="N1717" i="8"/>
  <c r="N1718" i="8"/>
  <c r="N1719" i="8"/>
  <c r="N1720" i="8"/>
  <c r="N1721" i="8"/>
  <c r="N1722" i="8"/>
  <c r="N1723" i="8"/>
  <c r="N1724" i="8"/>
  <c r="N1725" i="8"/>
  <c r="N1726" i="8"/>
  <c r="N1727" i="8"/>
  <c r="N1728" i="8"/>
  <c r="N1729" i="8"/>
  <c r="N1730" i="8"/>
  <c r="N1731" i="8"/>
  <c r="N1732" i="8"/>
  <c r="N1733" i="8"/>
  <c r="N1734" i="8"/>
  <c r="N1735" i="8"/>
  <c r="N1736" i="8"/>
  <c r="N1737" i="8"/>
  <c r="N1738" i="8"/>
  <c r="N1739" i="8"/>
  <c r="N1740" i="8"/>
  <c r="N1741" i="8"/>
  <c r="N1742" i="8"/>
  <c r="N1743" i="8"/>
  <c r="N1744" i="8"/>
  <c r="N1745" i="8"/>
  <c r="N1746" i="8"/>
  <c r="N1747" i="8"/>
  <c r="N1748" i="8"/>
  <c r="N1749" i="8"/>
  <c r="N1750" i="8"/>
  <c r="N1751" i="8"/>
  <c r="N1752" i="8"/>
  <c r="N1753" i="8"/>
  <c r="N1754" i="8"/>
  <c r="N1755" i="8"/>
  <c r="N1756" i="8"/>
  <c r="N1757" i="8"/>
  <c r="N1758" i="8"/>
  <c r="N1759" i="8"/>
  <c r="N1760" i="8"/>
  <c r="N1761" i="8"/>
  <c r="N1762" i="8"/>
  <c r="N1763" i="8"/>
  <c r="N1764" i="8"/>
  <c r="N1765" i="8"/>
  <c r="N1766" i="8"/>
  <c r="N1767" i="8"/>
  <c r="N1768" i="8"/>
  <c r="N1769" i="8"/>
  <c r="N1770" i="8"/>
  <c r="N1771" i="8"/>
  <c r="N1772" i="8"/>
  <c r="N1773" i="8"/>
  <c r="N1774" i="8"/>
  <c r="N1775" i="8"/>
  <c r="N1776" i="8"/>
  <c r="N1777" i="8"/>
  <c r="N1778" i="8"/>
  <c r="N1779" i="8"/>
  <c r="N1780" i="8"/>
  <c r="N1781" i="8"/>
  <c r="N1782" i="8"/>
  <c r="N1783" i="8"/>
  <c r="N1784" i="8"/>
  <c r="N1785" i="8"/>
  <c r="N1786" i="8"/>
  <c r="N1789" i="8"/>
  <c r="N1790" i="8"/>
  <c r="N1791" i="8"/>
  <c r="N1792" i="8"/>
  <c r="N1793" i="8"/>
  <c r="N1795" i="8"/>
  <c r="N1796" i="8"/>
  <c r="N1797" i="8"/>
  <c r="N1798" i="8"/>
  <c r="N1799" i="8"/>
  <c r="N1800" i="8"/>
  <c r="N1801" i="8"/>
  <c r="N1804" i="8"/>
  <c r="N1805" i="8"/>
  <c r="N1806" i="8"/>
  <c r="N1807" i="8"/>
  <c r="N1808" i="8"/>
  <c r="N1809" i="8"/>
  <c r="N1810" i="8"/>
  <c r="N1811" i="8"/>
  <c r="N1812" i="8"/>
  <c r="N1813" i="8"/>
  <c r="N1814" i="8"/>
  <c r="N1815" i="8"/>
  <c r="N1816" i="8"/>
  <c r="N1817" i="8"/>
  <c r="N1818" i="8"/>
  <c r="N1819" i="8"/>
  <c r="N1820" i="8"/>
  <c r="N1821" i="8"/>
  <c r="N1822" i="8"/>
  <c r="N1823" i="8"/>
  <c r="N1824" i="8"/>
  <c r="N1825" i="8"/>
  <c r="N1826" i="8"/>
  <c r="N1827" i="8"/>
  <c r="N1828" i="8"/>
  <c r="N1829" i="8"/>
  <c r="N1830" i="8"/>
  <c r="N1831" i="8"/>
  <c r="N1832" i="8"/>
  <c r="N1833" i="8"/>
  <c r="N1834" i="8"/>
  <c r="N1835" i="8"/>
  <c r="N1836" i="8"/>
  <c r="N1837" i="8"/>
  <c r="N1838" i="8"/>
  <c r="N1842" i="8"/>
  <c r="N1846" i="8"/>
  <c r="N1853" i="8"/>
  <c r="N1863" i="8"/>
  <c r="N1864" i="8"/>
  <c r="N1865" i="8"/>
  <c r="N1866" i="8"/>
  <c r="N1867" i="8"/>
  <c r="N1868" i="8"/>
  <c r="N1869" i="8"/>
  <c r="N1870" i="8"/>
  <c r="N1871" i="8"/>
  <c r="N1872" i="8"/>
  <c r="N1873" i="8"/>
  <c r="N1874" i="8"/>
  <c r="N1875" i="8"/>
  <c r="N1876" i="8"/>
  <c r="N1878" i="8"/>
  <c r="N1880" i="8"/>
  <c r="N1882" i="8"/>
  <c r="N1884" i="8"/>
  <c r="N1886" i="8"/>
  <c r="N1887" i="8"/>
  <c r="N1888" i="8"/>
  <c r="N1889" i="8"/>
  <c r="N1890" i="8"/>
  <c r="N1891" i="8"/>
  <c r="N1892" i="8"/>
  <c r="N1893" i="8"/>
  <c r="N1894" i="8"/>
  <c r="N1895" i="8"/>
  <c r="N1896" i="8"/>
  <c r="N1897" i="8"/>
  <c r="N1898" i="8"/>
  <c r="N1899" i="8"/>
  <c r="N1900" i="8"/>
  <c r="N1901" i="8"/>
  <c r="N1902" i="8"/>
  <c r="N1903" i="8"/>
  <c r="N1904" i="8"/>
  <c r="N1905" i="8"/>
  <c r="N1906" i="8"/>
  <c r="N1907" i="8"/>
  <c r="N1908" i="8"/>
  <c r="N1909" i="8"/>
  <c r="N1910" i="8"/>
  <c r="N1911" i="8"/>
  <c r="N1912" i="8"/>
  <c r="N1913" i="8"/>
  <c r="N1914" i="8"/>
  <c r="N1915" i="8"/>
  <c r="N1916" i="8"/>
  <c r="N1917" i="8"/>
  <c r="N1918" i="8"/>
  <c r="N1919" i="8"/>
  <c r="N1920" i="8"/>
  <c r="N1921" i="8"/>
  <c r="N1922" i="8"/>
  <c r="N1923" i="8"/>
  <c r="N1924" i="8"/>
  <c r="N1925" i="8"/>
  <c r="N1926" i="8"/>
  <c r="N1927" i="8"/>
  <c r="N1928" i="8"/>
  <c r="N1929" i="8"/>
  <c r="N1930" i="8"/>
  <c r="N1931" i="8"/>
  <c r="N1932" i="8"/>
  <c r="N1933" i="8"/>
  <c r="N1934" i="8"/>
  <c r="N1935" i="8"/>
  <c r="N1543" i="8"/>
  <c r="N1544" i="8"/>
  <c r="N1396" i="8"/>
  <c r="N1392" i="8"/>
  <c r="N1850" i="8"/>
  <c r="N1859" i="8"/>
  <c r="N1856" i="8"/>
  <c r="N1857" i="8"/>
  <c r="N1858" i="8"/>
  <c r="N1802" i="8"/>
  <c r="N1839" i="8"/>
  <c r="N1840" i="8"/>
  <c r="N1787" i="8"/>
  <c r="N1841" i="8"/>
  <c r="N1847" i="8"/>
  <c r="N1848" i="8"/>
  <c r="N1849" i="8"/>
  <c r="N1854" i="8"/>
  <c r="N1855" i="8"/>
  <c r="N1861" i="8"/>
  <c r="N1447" i="8"/>
  <c r="N1448" i="8"/>
  <c r="N1597" i="8"/>
  <c r="N1598" i="8"/>
  <c r="N1419" i="8"/>
  <c r="N1599" i="8"/>
  <c r="N1449" i="8"/>
  <c r="N1444" i="8"/>
  <c r="N1445" i="8"/>
  <c r="N1591" i="8"/>
  <c r="N1592" i="8"/>
  <c r="N1593" i="8"/>
  <c r="N1446" i="8"/>
  <c r="N1594" i="8"/>
  <c r="N1595" i="8"/>
  <c r="N1596" i="8"/>
  <c r="N1936" i="8"/>
  <c r="N1937" i="8"/>
  <c r="N1938" i="8"/>
  <c r="N1939" i="8"/>
  <c r="N1940" i="8"/>
  <c r="N1941" i="8"/>
  <c r="N1942" i="8"/>
  <c r="N1943" i="8"/>
  <c r="N1944" i="8"/>
  <c r="N1946" i="8"/>
  <c r="N1947" i="8"/>
  <c r="N1948" i="8"/>
  <c r="N1949" i="8"/>
  <c r="N1950" i="8"/>
  <c r="N1951" i="8"/>
  <c r="N1952" i="8"/>
  <c r="N1953" i="8"/>
  <c r="N1945" i="8"/>
  <c r="N1954" i="8"/>
  <c r="N1955" i="8"/>
  <c r="N1956" i="8"/>
  <c r="N1957" i="8"/>
  <c r="N1958" i="8"/>
  <c r="N1959" i="8"/>
  <c r="N1960" i="8"/>
  <c r="N1961" i="8"/>
  <c r="N1962" i="8"/>
  <c r="N1963" i="8"/>
  <c r="N1964" i="8"/>
  <c r="N1965" i="8"/>
  <c r="N1966" i="8"/>
  <c r="N1968" i="8"/>
  <c r="N1969" i="8"/>
  <c r="N1970" i="8"/>
  <c r="N1971" i="8"/>
  <c r="N1972" i="8"/>
  <c r="N1973" i="8"/>
  <c r="N1974" i="8"/>
  <c r="N1975" i="8"/>
  <c r="N1976" i="8"/>
  <c r="N1977" i="8"/>
  <c r="N1978" i="8"/>
  <c r="N1979" i="8"/>
  <c r="N1980" i="8"/>
  <c r="N1981" i="8"/>
  <c r="N1982" i="8"/>
  <c r="N1984" i="8"/>
  <c r="N1985" i="8"/>
  <c r="N1986" i="8"/>
  <c r="N1987" i="8"/>
  <c r="N1988" i="8"/>
  <c r="N1989" i="8"/>
  <c r="N1990" i="8"/>
  <c r="N1992" i="8"/>
  <c r="N1993" i="8"/>
  <c r="N1994" i="8"/>
  <c r="N1995" i="8"/>
  <c r="N1996" i="8"/>
  <c r="N1997" i="8"/>
  <c r="N1998" i="8"/>
  <c r="N1999" i="8"/>
  <c r="N2000" i="8"/>
  <c r="N2001" i="8"/>
  <c r="N2002" i="8"/>
  <c r="N2003" i="8"/>
  <c r="N2004" i="8"/>
  <c r="N2005" i="8"/>
  <c r="N2006" i="8"/>
  <c r="N2007" i="8"/>
  <c r="N2008" i="8"/>
  <c r="N2009" i="8"/>
  <c r="N2010" i="8"/>
  <c r="N2011" i="8"/>
  <c r="N2012" i="8"/>
  <c r="N2013" i="8"/>
  <c r="N2014" i="8"/>
  <c r="N2015" i="8"/>
  <c r="N2016" i="8"/>
  <c r="N2017" i="8"/>
  <c r="N2018" i="8"/>
  <c r="N2019" i="8"/>
  <c r="N2020" i="8"/>
  <c r="N2022" i="8"/>
  <c r="N2023" i="8"/>
  <c r="N2021" i="8"/>
  <c r="N2024" i="8"/>
  <c r="N2025" i="8"/>
  <c r="N2026" i="8"/>
  <c r="N2027" i="8"/>
  <c r="N2028" i="8"/>
  <c r="N2029" i="8"/>
  <c r="N2030" i="8"/>
  <c r="N2031" i="8"/>
  <c r="N2032" i="8"/>
  <c r="N2033" i="8"/>
  <c r="N2034" i="8"/>
  <c r="N2035" i="8"/>
  <c r="N2036" i="8"/>
  <c r="N2037" i="8"/>
  <c r="N2038" i="8"/>
  <c r="N2039" i="8"/>
  <c r="N2040" i="8"/>
  <c r="N2041" i="8"/>
  <c r="N2042" i="8"/>
  <c r="N2043" i="8"/>
  <c r="N2044" i="8"/>
  <c r="N2045" i="8"/>
  <c r="N2046" i="8"/>
  <c r="N2047" i="8"/>
  <c r="N2048" i="8"/>
  <c r="N2050" i="8"/>
  <c r="N2051" i="8"/>
  <c r="N2052" i="8"/>
  <c r="N2053" i="8"/>
  <c r="N2054" i="8"/>
  <c r="N2056" i="8"/>
  <c r="N2057" i="8"/>
  <c r="N2058" i="8"/>
  <c r="N2059" i="8"/>
  <c r="N2061" i="8"/>
  <c r="N2062" i="8"/>
  <c r="N2063" i="8"/>
  <c r="N2064" i="8"/>
  <c r="N2066" i="8"/>
  <c r="N2067" i="8"/>
  <c r="N2068" i="8"/>
  <c r="N2069" i="8"/>
  <c r="N2072" i="8"/>
  <c r="N2073" i="8"/>
  <c r="N2074" i="8"/>
  <c r="N2075" i="8"/>
  <c r="N2076" i="8"/>
  <c r="N2077" i="8"/>
  <c r="N2078" i="8"/>
  <c r="N2079" i="8"/>
  <c r="N2189" i="8"/>
  <c r="N2190" i="8"/>
  <c r="N2191" i="8"/>
  <c r="N2192" i="8"/>
  <c r="N2193" i="8"/>
  <c r="N2194" i="8"/>
  <c r="N2195" i="8"/>
  <c r="N2196" i="8"/>
  <c r="N2197" i="8"/>
  <c r="N2198" i="8"/>
  <c r="N2199" i="8"/>
  <c r="N2200" i="8"/>
  <c r="N2201" i="8"/>
  <c r="N2202" i="8"/>
  <c r="N2203" i="8"/>
  <c r="N2204" i="8"/>
  <c r="N2205" i="8"/>
  <c r="N2206" i="8"/>
  <c r="N2207" i="8"/>
  <c r="N2208" i="8"/>
  <c r="N2209" i="8"/>
  <c r="N2210" i="8"/>
  <c r="N2214" i="8"/>
  <c r="N2215" i="8"/>
  <c r="N2216" i="8"/>
  <c r="N2218" i="8"/>
  <c r="N2219" i="8"/>
  <c r="N2220" i="8"/>
  <c r="N2222" i="8"/>
  <c r="N2223" i="8"/>
  <c r="N2224" i="8"/>
  <c r="N2225" i="8"/>
  <c r="N2226" i="8"/>
  <c r="N2227" i="8"/>
  <c r="N2228" i="8"/>
  <c r="N2229" i="8"/>
  <c r="N2230" i="8"/>
  <c r="N2231" i="8"/>
  <c r="N2232" i="8"/>
  <c r="N2152" i="8"/>
  <c r="N2104" i="8"/>
  <c r="N2128" i="8"/>
  <c r="N2153" i="8"/>
  <c r="N2129" i="8"/>
  <c r="N2158" i="8"/>
  <c r="N2233" i="8"/>
  <c r="N2109" i="8"/>
  <c r="N2182" i="8"/>
  <c r="N2188" i="8"/>
  <c r="N2130" i="8"/>
  <c r="N2137" i="8"/>
  <c r="N2107" i="8"/>
  <c r="N2159" i="8"/>
  <c r="N2234" i="8"/>
  <c r="N2108" i="8"/>
  <c r="N2089" i="8"/>
  <c r="N2160" i="8"/>
  <c r="N2180" i="8"/>
  <c r="N2183" i="8"/>
  <c r="N2131" i="8"/>
  <c r="N2138" i="8"/>
  <c r="N2140" i="8"/>
  <c r="N2092" i="8"/>
  <c r="N2169" i="8"/>
  <c r="N2184" i="8"/>
  <c r="N2120" i="8"/>
  <c r="N2141" i="8"/>
  <c r="N2217" i="8"/>
  <c r="N2091" i="8"/>
  <c r="N2081" i="8"/>
  <c r="N2142" i="8"/>
  <c r="N2168" i="8"/>
  <c r="N2170" i="8"/>
  <c r="N2121" i="8"/>
  <c r="N2132" i="8"/>
  <c r="N2095" i="8"/>
  <c r="N2172" i="8"/>
  <c r="N2185" i="8"/>
  <c r="N2122" i="8"/>
  <c r="N2143" i="8"/>
  <c r="N2221" i="8"/>
  <c r="N2094" i="8"/>
  <c r="N2082" i="8"/>
  <c r="N2144" i="8"/>
  <c r="N2171" i="8"/>
  <c r="N2173" i="8"/>
  <c r="N2123" i="8"/>
  <c r="N2133" i="8"/>
  <c r="N2146" i="8"/>
  <c r="N2098" i="8"/>
  <c r="N2175" i="8"/>
  <c r="N2186" i="8"/>
  <c r="N2124" i="8"/>
  <c r="N2134" i="8"/>
  <c r="N2147" i="8"/>
  <c r="N2097" i="8"/>
  <c r="N2083" i="8"/>
  <c r="N2148" i="8"/>
  <c r="N2174" i="8"/>
  <c r="N2176" i="8"/>
  <c r="N2125" i="8"/>
  <c r="N2135" i="8"/>
  <c r="N2149" i="8"/>
  <c r="N2101" i="8"/>
  <c r="N2178" i="8"/>
  <c r="N2126" i="8"/>
  <c r="N2150" i="8"/>
  <c r="N2100" i="8"/>
  <c r="N2084" i="8"/>
  <c r="N2151" i="8"/>
  <c r="N2177" i="8"/>
  <c r="N2179" i="8"/>
  <c r="N2127" i="8"/>
  <c r="N2136" i="8"/>
  <c r="N2070" i="8"/>
  <c r="N2071" i="8"/>
  <c r="N2049" i="8"/>
  <c r="N2055" i="8"/>
  <c r="N2060" i="8"/>
  <c r="N2065" i="8"/>
  <c r="N2238" i="8"/>
  <c r="N2239" i="8"/>
  <c r="N2240" i="8"/>
  <c r="N2241" i="8"/>
  <c r="N2242" i="8"/>
  <c r="N2243" i="8"/>
  <c r="N2244" i="8"/>
  <c r="N2245" i="8"/>
  <c r="N2246" i="8"/>
  <c r="N2247" i="8"/>
  <c r="N2248" i="8"/>
  <c r="N2249" i="8"/>
  <c r="N2250" i="8"/>
  <c r="N2252" i="8"/>
  <c r="N2253" i="8"/>
  <c r="N2254" i="8"/>
  <c r="N2255" i="8"/>
  <c r="N2259" i="8"/>
  <c r="N2260" i="8"/>
  <c r="N2261" i="8"/>
  <c r="N2262" i="8"/>
  <c r="N2263" i="8"/>
  <c r="N2264" i="8"/>
  <c r="N2265" i="8"/>
  <c r="N2266" i="8"/>
  <c r="N2267" i="8"/>
  <c r="N2268" i="8"/>
  <c r="N2269" i="8"/>
  <c r="N2271" i="8"/>
  <c r="N2272" i="8"/>
  <c r="N2273" i="8"/>
  <c r="N2274" i="8"/>
  <c r="N2275" i="8"/>
  <c r="N2276" i="8"/>
  <c r="N2277" i="8"/>
  <c r="N2278" i="8"/>
  <c r="N2279" i="8"/>
  <c r="N2280" i="8"/>
  <c r="N2281" i="8"/>
  <c r="N2282" i="8"/>
  <c r="N2283" i="8"/>
  <c r="N2284" i="8"/>
  <c r="N2285" i="8"/>
  <c r="N2286" i="8"/>
  <c r="N2287" i="8"/>
  <c r="N2288" i="8"/>
  <c r="N2289" i="8"/>
  <c r="N2290" i="8"/>
  <c r="N2291" i="8"/>
  <c r="N2292" i="8"/>
  <c r="N2293" i="8"/>
  <c r="N2294" i="8"/>
  <c r="N2295" i="8"/>
  <c r="N2296" i="8"/>
  <c r="N2297" i="8"/>
  <c r="N2298" i="8"/>
  <c r="N2299" i="8"/>
  <c r="N2300" i="8"/>
  <c r="N2301" i="8"/>
  <c r="N2303" i="8"/>
  <c r="N2304" i="8"/>
  <c r="N2305" i="8"/>
  <c r="N2306" i="8"/>
  <c r="N2307" i="8"/>
  <c r="N2308" i="8"/>
  <c r="N2309" i="8"/>
  <c r="N2310" i="8"/>
  <c r="N2311" i="8"/>
  <c r="N2312" i="8"/>
  <c r="N2313" i="8"/>
  <c r="N2314" i="8"/>
  <c r="N2315" i="8"/>
  <c r="N2316" i="8"/>
  <c r="N2317" i="8"/>
  <c r="N2318" i="8"/>
  <c r="N2319" i="8"/>
  <c r="N2320" i="8"/>
  <c r="N2321" i="8"/>
  <c r="N2322" i="8"/>
  <c r="N2323" i="8"/>
  <c r="N2324" i="8"/>
  <c r="N2325" i="8"/>
  <c r="N2326" i="8"/>
  <c r="N2327" i="8"/>
  <c r="N2328" i="8"/>
  <c r="N2329" i="8"/>
  <c r="N2330" i="8"/>
  <c r="N2331" i="8"/>
  <c r="N2332" i="8"/>
  <c r="N2333" i="8"/>
  <c r="N2334" i="8"/>
  <c r="N2335" i="8"/>
  <c r="N2336" i="8"/>
  <c r="N2337" i="8"/>
  <c r="N2338" i="8"/>
  <c r="N2339" i="8"/>
  <c r="N2340" i="8"/>
  <c r="N2341" i="8"/>
  <c r="N2342" i="8"/>
  <c r="N2343" i="8"/>
  <c r="N2344" i="8"/>
  <c r="N2345" i="8"/>
  <c r="N2346" i="8"/>
  <c r="N2347" i="8"/>
  <c r="N2348" i="8"/>
  <c r="N2349" i="8"/>
  <c r="N2350" i="8"/>
  <c r="N2351" i="8"/>
  <c r="N2352" i="8"/>
  <c r="N2353" i="8"/>
  <c r="N2354" i="8"/>
  <c r="N2355" i="8"/>
  <c r="N2356" i="8"/>
  <c r="N2357" i="8"/>
  <c r="N2358" i="8"/>
  <c r="N2359" i="8"/>
  <c r="N2360" i="8"/>
  <c r="N2361" i="8"/>
  <c r="N2362" i="8"/>
  <c r="N2363" i="8"/>
  <c r="N2364" i="8"/>
  <c r="N2365" i="8"/>
  <c r="N2366" i="8"/>
  <c r="N2367" i="8"/>
  <c r="N2368" i="8"/>
  <c r="N2369" i="8"/>
  <c r="N2370" i="8"/>
  <c r="N2371" i="8"/>
  <c r="N2373" i="8"/>
  <c r="N2374" i="8"/>
  <c r="N2375" i="8"/>
  <c r="N2376" i="8"/>
  <c r="N2377" i="8"/>
  <c r="N2378" i="8"/>
  <c r="N2379" i="8"/>
  <c r="N2380" i="8"/>
  <c r="N2381" i="8"/>
  <c r="N2382" i="8"/>
  <c r="N2383" i="8"/>
  <c r="N2384" i="8"/>
  <c r="N2385" i="8"/>
  <c r="N2386" i="8"/>
  <c r="N2388" i="8"/>
  <c r="N2389" i="8"/>
  <c r="N2390" i="8"/>
  <c r="N2391" i="8"/>
  <c r="N2392" i="8"/>
  <c r="N2393" i="8"/>
  <c r="N2394" i="8"/>
  <c r="N2395" i="8"/>
  <c r="N2396" i="8"/>
  <c r="N2397" i="8"/>
  <c r="N2398" i="8"/>
  <c r="N2399" i="8"/>
  <c r="N2400" i="8"/>
  <c r="N2401" i="8"/>
  <c r="N2402" i="8"/>
  <c r="N2403" i="8"/>
  <c r="N2404" i="8"/>
  <c r="N2405" i="8"/>
  <c r="N2406" i="8"/>
  <c r="N2407" i="8"/>
  <c r="N2408" i="8"/>
  <c r="N2409" i="8"/>
  <c r="N2410" i="8"/>
  <c r="N2411" i="8"/>
  <c r="N2412" i="8"/>
  <c r="N2413" i="8"/>
  <c r="N2414" i="8"/>
  <c r="N2415" i="8"/>
  <c r="N2416" i="8"/>
  <c r="N2417" i="8"/>
  <c r="N2418" i="8"/>
  <c r="N2420" i="8"/>
  <c r="N2421" i="8"/>
  <c r="N2422" i="8"/>
  <c r="N2423" i="8"/>
  <c r="N2424" i="8"/>
  <c r="N2425" i="8"/>
  <c r="N2427" i="8"/>
  <c r="N2428" i="8"/>
  <c r="N2429" i="8"/>
  <c r="N2430" i="8"/>
  <c r="N2431" i="8"/>
  <c r="N2432" i="8"/>
  <c r="N2433" i="8"/>
  <c r="N2436" i="8"/>
  <c r="N2437" i="8"/>
  <c r="N2438" i="8"/>
  <c r="N2439" i="8"/>
  <c r="N2440" i="8"/>
  <c r="N2441" i="8"/>
  <c r="N2442" i="8"/>
  <c r="N2443" i="8"/>
  <c r="N2444" i="8"/>
  <c r="N2445" i="8"/>
  <c r="N2446" i="8"/>
  <c r="N2447" i="8"/>
  <c r="N2448" i="8"/>
  <c r="N2449" i="8"/>
  <c r="N2450" i="8"/>
  <c r="N2451" i="8"/>
  <c r="N2452" i="8"/>
  <c r="N2453" i="8"/>
  <c r="N2454" i="8"/>
  <c r="N2455" i="8"/>
  <c r="N2456" i="8"/>
  <c r="N2457" i="8"/>
  <c r="N2458" i="8"/>
  <c r="N2459" i="8"/>
  <c r="N2460" i="8"/>
  <c r="N2461" i="8"/>
  <c r="N2462" i="8"/>
  <c r="N2463" i="8"/>
  <c r="N2464" i="8"/>
  <c r="N2465" i="8"/>
  <c r="N2466" i="8"/>
  <c r="N2467" i="8"/>
  <c r="N2468" i="8"/>
  <c r="N2469" i="8"/>
  <c r="N2470" i="8"/>
  <c r="N2471" i="8"/>
  <c r="N2472" i="8"/>
  <c r="N2473" i="8"/>
  <c r="N2474" i="8"/>
  <c r="N2475" i="8"/>
  <c r="N2476" i="8"/>
  <c r="N2477" i="8"/>
  <c r="N2478" i="8"/>
  <c r="N2479" i="8"/>
  <c r="N2480" i="8"/>
  <c r="N2481" i="8"/>
  <c r="N2482" i="8"/>
  <c r="N2483" i="8"/>
  <c r="N2484" i="8"/>
  <c r="N2485" i="8"/>
  <c r="N2486" i="8"/>
  <c r="N2487" i="8"/>
  <c r="N2488" i="8"/>
  <c r="N2489" i="8"/>
  <c r="N2490" i="8"/>
  <c r="N2491" i="8"/>
  <c r="N2492" i="8"/>
  <c r="N2493" i="8"/>
  <c r="N2494" i="8"/>
  <c r="N2495" i="8"/>
  <c r="N2496" i="8"/>
  <c r="N2497" i="8"/>
  <c r="N2498" i="8"/>
  <c r="N2499" i="8"/>
  <c r="N2500" i="8"/>
  <c r="N2501" i="8"/>
  <c r="N2502" i="8"/>
  <c r="N2503" i="8"/>
  <c r="N2504" i="8"/>
  <c r="N2505" i="8"/>
  <c r="N2506" i="8"/>
  <c r="N2507" i="8"/>
  <c r="N2508" i="8"/>
  <c r="N2509" i="8"/>
  <c r="N2510" i="8"/>
  <c r="N2511" i="8"/>
  <c r="N2512" i="8"/>
  <c r="N2513" i="8"/>
  <c r="N2514" i="8"/>
  <c r="N2515" i="8"/>
  <c r="N2516" i="8"/>
  <c r="N2517" i="8"/>
  <c r="N2518" i="8"/>
  <c r="N2519" i="8"/>
  <c r="N2520" i="8"/>
  <c r="N2521" i="8"/>
  <c r="N2522" i="8"/>
  <c r="N2523" i="8"/>
  <c r="N2524" i="8"/>
  <c r="N2525" i="8"/>
  <c r="N2526" i="8"/>
  <c r="N2527" i="8"/>
  <c r="N2528" i="8"/>
  <c r="N2529" i="8"/>
  <c r="N2530" i="8"/>
  <c r="N2531" i="8"/>
  <c r="N2532" i="8"/>
  <c r="N2533" i="8"/>
  <c r="N2534" i="8"/>
  <c r="N2535" i="8"/>
  <c r="N2536" i="8"/>
  <c r="N2537" i="8"/>
  <c r="N2538" i="8"/>
  <c r="N2539" i="8"/>
  <c r="N2540" i="8"/>
  <c r="N2541" i="8"/>
  <c r="N2542" i="8"/>
  <c r="N2543" i="8"/>
  <c r="N2544" i="8"/>
  <c r="N2545" i="8"/>
  <c r="N2546" i="8"/>
  <c r="N2547" i="8"/>
  <c r="N2548" i="8"/>
  <c r="N2549" i="8"/>
  <c r="N2550" i="8"/>
  <c r="N2551" i="8"/>
  <c r="N2552" i="8"/>
  <c r="N2553" i="8"/>
  <c r="N2554" i="8"/>
  <c r="N2555" i="8"/>
  <c r="N2556" i="8"/>
  <c r="N2557" i="8"/>
  <c r="N2558" i="8"/>
  <c r="N2559" i="8"/>
  <c r="N2251" i="8"/>
  <c r="N2256" i="8"/>
  <c r="N2257" i="8"/>
  <c r="N2258" i="8"/>
  <c r="N2302" i="8"/>
  <c r="N2387" i="8"/>
  <c r="N2426" i="8"/>
  <c r="N2270" i="8"/>
  <c r="N2560" i="8"/>
  <c r="N2561" i="8"/>
  <c r="N2562" i="8"/>
  <c r="N2563" i="8"/>
  <c r="N2564" i="8"/>
  <c r="N2565" i="8"/>
  <c r="N2566" i="8"/>
  <c r="N2567" i="8"/>
  <c r="N2568" i="8"/>
  <c r="N2569" i="8"/>
  <c r="N2570" i="8"/>
  <c r="N2571" i="8"/>
  <c r="N2572" i="8"/>
  <c r="N2573" i="8"/>
  <c r="N389" i="8"/>
  <c r="N391" i="8"/>
  <c r="N392" i="8"/>
  <c r="N393" i="8"/>
  <c r="N395" i="8"/>
  <c r="N399" i="8"/>
  <c r="N400" i="8"/>
  <c r="N403" i="8"/>
  <c r="N431" i="8"/>
  <c r="N991" i="8"/>
  <c r="N992" i="8"/>
  <c r="N993" i="8"/>
  <c r="N1983" i="8"/>
  <c r="N2235" i="8"/>
  <c r="N2236" i="8"/>
  <c r="N2237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41" i="8"/>
  <c r="M142" i="8"/>
  <c r="M145" i="8"/>
  <c r="M146" i="8"/>
  <c r="M147" i="8"/>
  <c r="M143" i="8"/>
  <c r="M144" i="8"/>
  <c r="M148" i="8"/>
  <c r="M149" i="8"/>
  <c r="M150" i="8"/>
  <c r="M151" i="8"/>
  <c r="M152" i="8"/>
  <c r="M153" i="8"/>
  <c r="M154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5" i="8"/>
  <c r="M176" i="8"/>
  <c r="M178" i="8"/>
  <c r="M179" i="8"/>
  <c r="M180" i="8"/>
  <c r="M181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138" i="8"/>
  <c r="M139" i="8"/>
  <c r="M140" i="8"/>
  <c r="M214" i="8"/>
  <c r="M215" i="8"/>
  <c r="M216" i="8"/>
  <c r="M217" i="8"/>
  <c r="M218" i="8"/>
  <c r="M219" i="8"/>
  <c r="M220" i="8"/>
  <c r="M223" i="8"/>
  <c r="M224" i="8"/>
  <c r="M225" i="8"/>
  <c r="M226" i="8"/>
  <c r="M227" i="8"/>
  <c r="M228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3" i="8"/>
  <c r="M254" i="8"/>
  <c r="M255" i="8"/>
  <c r="M256" i="8"/>
  <c r="M258" i="8"/>
  <c r="M259" i="8"/>
  <c r="M260" i="8"/>
  <c r="M261" i="8"/>
  <c r="M262" i="8"/>
  <c r="M263" i="8"/>
  <c r="M26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302" i="8"/>
  <c r="M303" i="8"/>
  <c r="M304" i="8"/>
  <c r="M307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05" i="8"/>
  <c r="M306" i="8"/>
  <c r="M308" i="8"/>
  <c r="M271" i="8"/>
  <c r="M272" i="8"/>
  <c r="M177" i="8"/>
  <c r="M273" i="8"/>
  <c r="M274" i="8"/>
  <c r="M182" i="8"/>
  <c r="M252" i="8"/>
  <c r="M364" i="8"/>
  <c r="M385" i="8"/>
  <c r="M367" i="8"/>
  <c r="M368" i="8"/>
  <c r="M369" i="8"/>
  <c r="M375" i="8"/>
  <c r="M382" i="8"/>
  <c r="M384" i="8"/>
  <c r="M383" i="8"/>
  <c r="M381" i="8"/>
  <c r="M380" i="8"/>
  <c r="M373" i="8"/>
  <c r="M374" i="8"/>
  <c r="M379" i="8"/>
  <c r="M365" i="8"/>
  <c r="M366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6" i="8"/>
  <c r="M357" i="8"/>
  <c r="M358" i="8"/>
  <c r="M359" i="8"/>
  <c r="M360" i="8"/>
  <c r="M361" i="8"/>
  <c r="M362" i="8"/>
  <c r="M363" i="8"/>
  <c r="M386" i="8"/>
  <c r="M387" i="8"/>
  <c r="M388" i="8"/>
  <c r="M390" i="8"/>
  <c r="M394" i="8"/>
  <c r="M404" i="8"/>
  <c r="M405" i="8"/>
  <c r="M407" i="8"/>
  <c r="M397" i="8"/>
  <c r="M396" i="8"/>
  <c r="M408" i="8"/>
  <c r="M410" i="8"/>
  <c r="M411" i="8"/>
  <c r="M409" i="8"/>
  <c r="M401" i="8"/>
  <c r="M402" i="8"/>
  <c r="M398" i="8"/>
  <c r="M418" i="8"/>
  <c r="M419" i="8"/>
  <c r="M420" i="8"/>
  <c r="M421" i="8"/>
  <c r="M422" i="8"/>
  <c r="M423" i="8"/>
  <c r="M426" i="8"/>
  <c r="M427" i="8"/>
  <c r="M428" i="8"/>
  <c r="M429" i="8"/>
  <c r="M430" i="8"/>
  <c r="M432" i="8"/>
  <c r="M433" i="8"/>
  <c r="M434" i="8"/>
  <c r="M435" i="8"/>
  <c r="M436" i="8"/>
  <c r="M437" i="8"/>
  <c r="M438" i="8"/>
  <c r="M439" i="8"/>
  <c r="M440" i="8"/>
  <c r="M441" i="8"/>
  <c r="M442" i="8"/>
  <c r="M443" i="8"/>
  <c r="M444" i="8"/>
  <c r="M445" i="8"/>
  <c r="M446" i="8"/>
  <c r="M425" i="8"/>
  <c r="M447" i="8"/>
  <c r="M448" i="8"/>
  <c r="M449" i="8"/>
  <c r="M450" i="8"/>
  <c r="M451" i="8"/>
  <c r="M452" i="8"/>
  <c r="M453" i="8"/>
  <c r="M454" i="8"/>
  <c r="M455" i="8"/>
  <c r="M456" i="8"/>
  <c r="M457" i="8"/>
  <c r="M458" i="8"/>
  <c r="M459" i="8"/>
  <c r="M460" i="8"/>
  <c r="M461" i="8"/>
  <c r="M462" i="8"/>
  <c r="M463" i="8"/>
  <c r="M464" i="8"/>
  <c r="M465" i="8"/>
  <c r="M466" i="8"/>
  <c r="M467" i="8"/>
  <c r="M468" i="8"/>
  <c r="M469" i="8"/>
  <c r="M470" i="8"/>
  <c r="M471" i="8"/>
  <c r="M472" i="8"/>
  <c r="M473" i="8"/>
  <c r="M474" i="8"/>
  <c r="M475" i="8"/>
  <c r="M476" i="8"/>
  <c r="M477" i="8"/>
  <c r="M478" i="8"/>
  <c r="M479" i="8"/>
  <c r="M480" i="8"/>
  <c r="M481" i="8"/>
  <c r="M482" i="8"/>
  <c r="M483" i="8"/>
  <c r="M484" i="8"/>
  <c r="M485" i="8"/>
  <c r="M486" i="8"/>
  <c r="M487" i="8"/>
  <c r="M488" i="8"/>
  <c r="M489" i="8"/>
  <c r="M490" i="8"/>
  <c r="M491" i="8"/>
  <c r="M492" i="8"/>
  <c r="M493" i="8"/>
  <c r="M494" i="8"/>
  <c r="M495" i="8"/>
  <c r="M496" i="8"/>
  <c r="M497" i="8"/>
  <c r="M498" i="8"/>
  <c r="M499" i="8"/>
  <c r="M500" i="8"/>
  <c r="M501" i="8"/>
  <c r="M502" i="8"/>
  <c r="M503" i="8"/>
  <c r="M504" i="8"/>
  <c r="M505" i="8"/>
  <c r="M506" i="8"/>
  <c r="M507" i="8"/>
  <c r="M508" i="8"/>
  <c r="M509" i="8"/>
  <c r="M510" i="8"/>
  <c r="M511" i="8"/>
  <c r="M512" i="8"/>
  <c r="M513" i="8"/>
  <c r="M514" i="8"/>
  <c r="M515" i="8"/>
  <c r="M516" i="8"/>
  <c r="M517" i="8"/>
  <c r="M518" i="8"/>
  <c r="M519" i="8"/>
  <c r="M522" i="8"/>
  <c r="M523" i="8"/>
  <c r="M524" i="8"/>
  <c r="M525" i="8"/>
  <c r="M526" i="8"/>
  <c r="M527" i="8"/>
  <c r="M528" i="8"/>
  <c r="M529" i="8"/>
  <c r="M530" i="8"/>
  <c r="M531" i="8"/>
  <c r="M532" i="8"/>
  <c r="M533" i="8"/>
  <c r="M534" i="8"/>
  <c r="M535" i="8"/>
  <c r="M536" i="8"/>
  <c r="M537" i="8"/>
  <c r="M538" i="8"/>
  <c r="M539" i="8"/>
  <c r="M540" i="8"/>
  <c r="M541" i="8"/>
  <c r="M542" i="8"/>
  <c r="M543" i="8"/>
  <c r="M544" i="8"/>
  <c r="M545" i="8"/>
  <c r="M546" i="8"/>
  <c r="M547" i="8"/>
  <c r="M548" i="8"/>
  <c r="M549" i="8"/>
  <c r="M550" i="8"/>
  <c r="M551" i="8"/>
  <c r="M552" i="8"/>
  <c r="M553" i="8"/>
  <c r="M554" i="8"/>
  <c r="M555" i="8"/>
  <c r="M556" i="8"/>
  <c r="M557" i="8"/>
  <c r="M558" i="8"/>
  <c r="M559" i="8"/>
  <c r="M560" i="8"/>
  <c r="M561" i="8"/>
  <c r="M562" i="8"/>
  <c r="M563" i="8"/>
  <c r="M564" i="8"/>
  <c r="M565" i="8"/>
  <c r="M566" i="8"/>
  <c r="M567" i="8"/>
  <c r="M568" i="8"/>
  <c r="M569" i="8"/>
  <c r="M570" i="8"/>
  <c r="M571" i="8"/>
  <c r="M572" i="8"/>
  <c r="M573" i="8"/>
  <c r="M574" i="8"/>
  <c r="M575" i="8"/>
  <c r="M576" i="8"/>
  <c r="M577" i="8"/>
  <c r="M578" i="8"/>
  <c r="M579" i="8"/>
  <c r="M580" i="8"/>
  <c r="M581" i="8"/>
  <c r="M582" i="8"/>
  <c r="M583" i="8"/>
  <c r="M584" i="8"/>
  <c r="M585" i="8"/>
  <c r="M586" i="8"/>
  <c r="M587" i="8"/>
  <c r="M588" i="8"/>
  <c r="M589" i="8"/>
  <c r="M590" i="8"/>
  <c r="M591" i="8"/>
  <c r="M592" i="8"/>
  <c r="M593" i="8"/>
  <c r="M594" i="8"/>
  <c r="M595" i="8"/>
  <c r="M596" i="8"/>
  <c r="M597" i="8"/>
  <c r="M598" i="8"/>
  <c r="M599" i="8"/>
  <c r="M600" i="8"/>
  <c r="M601" i="8"/>
  <c r="M602" i="8"/>
  <c r="M603" i="8"/>
  <c r="M604" i="8"/>
  <c r="M605" i="8"/>
  <c r="M606" i="8"/>
  <c r="M607" i="8"/>
  <c r="M608" i="8"/>
  <c r="M609" i="8"/>
  <c r="M610" i="8"/>
  <c r="M611" i="8"/>
  <c r="M612" i="8"/>
  <c r="M613" i="8"/>
  <c r="M614" i="8"/>
  <c r="M615" i="8"/>
  <c r="M616" i="8"/>
  <c r="M617" i="8"/>
  <c r="M618" i="8"/>
  <c r="M619" i="8"/>
  <c r="M620" i="8"/>
  <c r="M621" i="8"/>
  <c r="M622" i="8"/>
  <c r="M623" i="8"/>
  <c r="M624" i="8"/>
  <c r="M625" i="8"/>
  <c r="M626" i="8"/>
  <c r="M627" i="8"/>
  <c r="M628" i="8"/>
  <c r="M629" i="8"/>
  <c r="M630" i="8"/>
  <c r="M631" i="8"/>
  <c r="M632" i="8"/>
  <c r="M633" i="8"/>
  <c r="M634" i="8"/>
  <c r="M635" i="8"/>
  <c r="M636" i="8"/>
  <c r="M637" i="8"/>
  <c r="M638" i="8"/>
  <c r="M639" i="8"/>
  <c r="M640" i="8"/>
  <c r="M641" i="8"/>
  <c r="M642" i="8"/>
  <c r="M643" i="8"/>
  <c r="M644" i="8"/>
  <c r="M645" i="8"/>
  <c r="M646" i="8"/>
  <c r="M647" i="8"/>
  <c r="M648" i="8"/>
  <c r="M649" i="8"/>
  <c r="M650" i="8"/>
  <c r="M651" i="8"/>
  <c r="M652" i="8"/>
  <c r="M653" i="8"/>
  <c r="M654" i="8"/>
  <c r="M655" i="8"/>
  <c r="M657" i="8"/>
  <c r="M658" i="8"/>
  <c r="M666" i="8"/>
  <c r="M668" i="8"/>
  <c r="M672" i="8"/>
  <c r="M674" i="8"/>
  <c r="M675" i="8"/>
  <c r="M676" i="8"/>
  <c r="M677" i="8"/>
  <c r="M678" i="8"/>
  <c r="M679" i="8"/>
  <c r="M680" i="8"/>
  <c r="M681" i="8"/>
  <c r="M682" i="8"/>
  <c r="M683" i="8"/>
  <c r="M684" i="8"/>
  <c r="M685" i="8"/>
  <c r="M686" i="8"/>
  <c r="M687" i="8"/>
  <c r="M688" i="8"/>
  <c r="M689" i="8"/>
  <c r="M690" i="8"/>
  <c r="M691" i="8"/>
  <c r="M692" i="8"/>
  <c r="M693" i="8"/>
  <c r="M694" i="8"/>
  <c r="M695" i="8"/>
  <c r="M697" i="8"/>
  <c r="M699" i="8"/>
  <c r="M700" i="8"/>
  <c r="M702" i="8"/>
  <c r="M704" i="8"/>
  <c r="M706" i="8"/>
  <c r="M707" i="8"/>
  <c r="M708" i="8"/>
  <c r="M709" i="8"/>
  <c r="M710" i="8"/>
  <c r="M711" i="8"/>
  <c r="M712" i="8"/>
  <c r="M713" i="8"/>
  <c r="M714" i="8"/>
  <c r="M715" i="8"/>
  <c r="M716" i="8"/>
  <c r="M717" i="8"/>
  <c r="M718" i="8"/>
  <c r="M719" i="8"/>
  <c r="M720" i="8"/>
  <c r="M721" i="8"/>
  <c r="M722" i="8"/>
  <c r="M723" i="8"/>
  <c r="M724" i="8"/>
  <c r="M725" i="8"/>
  <c r="M726" i="8"/>
  <c r="M731" i="8"/>
  <c r="M732" i="8"/>
  <c r="M733" i="8"/>
  <c r="M734" i="8"/>
  <c r="M735" i="8"/>
  <c r="M736" i="8"/>
  <c r="M737" i="8"/>
  <c r="M738" i="8"/>
  <c r="M739" i="8"/>
  <c r="M740" i="8"/>
  <c r="M741" i="8"/>
  <c r="M742" i="8"/>
  <c r="M743" i="8"/>
  <c r="M744" i="8"/>
  <c r="M745" i="8"/>
  <c r="M746" i="8"/>
  <c r="M747" i="8"/>
  <c r="M748" i="8"/>
  <c r="M749" i="8"/>
  <c r="M750" i="8"/>
  <c r="M751" i="8"/>
  <c r="M752" i="8"/>
  <c r="M753" i="8"/>
  <c r="M754" i="8"/>
  <c r="M755" i="8"/>
  <c r="M756" i="8"/>
  <c r="M757" i="8"/>
  <c r="M758" i="8"/>
  <c r="M763" i="8"/>
  <c r="M764" i="8"/>
  <c r="M765" i="8"/>
  <c r="M766" i="8"/>
  <c r="M767" i="8"/>
  <c r="M768" i="8"/>
  <c r="M769" i="8"/>
  <c r="M770" i="8"/>
  <c r="M771" i="8"/>
  <c r="M772" i="8"/>
  <c r="M773" i="8"/>
  <c r="M774" i="8"/>
  <c r="M775" i="8"/>
  <c r="M776" i="8"/>
  <c r="M777" i="8"/>
  <c r="M778" i="8"/>
  <c r="M779" i="8"/>
  <c r="M661" i="8"/>
  <c r="M659" i="8"/>
  <c r="M662" i="8"/>
  <c r="M660" i="8"/>
  <c r="M673" i="8"/>
  <c r="M667" i="8"/>
  <c r="M782" i="8"/>
  <c r="M783" i="8"/>
  <c r="M784" i="8"/>
  <c r="M785" i="8"/>
  <c r="M786" i="8"/>
  <c r="M787" i="8"/>
  <c r="M788" i="8"/>
  <c r="M789" i="8"/>
  <c r="M790" i="8"/>
  <c r="M791" i="8"/>
  <c r="M792" i="8"/>
  <c r="M793" i="8"/>
  <c r="M794" i="8"/>
  <c r="M795" i="8"/>
  <c r="M796" i="8"/>
  <c r="M797" i="8"/>
  <c r="M798" i="8"/>
  <c r="M799" i="8"/>
  <c r="M800" i="8"/>
  <c r="M811" i="8"/>
  <c r="M812" i="8"/>
  <c r="M813" i="8"/>
  <c r="M814" i="8"/>
  <c r="M815" i="8"/>
  <c r="M816" i="8"/>
  <c r="M817" i="8"/>
  <c r="M818" i="8"/>
  <c r="M819" i="8"/>
  <c r="M820" i="8"/>
  <c r="M821" i="8"/>
  <c r="M822" i="8"/>
  <c r="M823" i="8"/>
  <c r="M824" i="8"/>
  <c r="M825" i="8"/>
  <c r="M826" i="8"/>
  <c r="M827" i="8"/>
  <c r="M828" i="8"/>
  <c r="M829" i="8"/>
  <c r="M830" i="8"/>
  <c r="M831" i="8"/>
  <c r="M832" i="8"/>
  <c r="M833" i="8"/>
  <c r="M834" i="8"/>
  <c r="M835" i="8"/>
  <c r="M836" i="8"/>
  <c r="M837" i="8"/>
  <c r="M838" i="8"/>
  <c r="M839" i="8"/>
  <c r="M840" i="8"/>
  <c r="M841" i="8"/>
  <c r="M842" i="8"/>
  <c r="M843" i="8"/>
  <c r="M844" i="8"/>
  <c r="M845" i="8"/>
  <c r="M846" i="8"/>
  <c r="M851" i="8"/>
  <c r="M852" i="8"/>
  <c r="M853" i="8"/>
  <c r="M854" i="8"/>
  <c r="M855" i="8"/>
  <c r="M856" i="8"/>
  <c r="M857" i="8"/>
  <c r="M858" i="8"/>
  <c r="M859" i="8"/>
  <c r="M860" i="8"/>
  <c r="M861" i="8"/>
  <c r="M862" i="8"/>
  <c r="M863" i="8"/>
  <c r="M864" i="8"/>
  <c r="M866" i="8"/>
  <c r="M868" i="8"/>
  <c r="M870" i="8"/>
  <c r="M871" i="8"/>
  <c r="M872" i="8"/>
  <c r="M873" i="8"/>
  <c r="M874" i="8"/>
  <c r="M875" i="8"/>
  <c r="M876" i="8"/>
  <c r="M877" i="8"/>
  <c r="M878" i="8"/>
  <c r="M879" i="8"/>
  <c r="M880" i="8"/>
  <c r="M881" i="8"/>
  <c r="M882" i="8"/>
  <c r="M883" i="8"/>
  <c r="M884" i="8"/>
  <c r="M885" i="8"/>
  <c r="M886" i="8"/>
  <c r="M887" i="8"/>
  <c r="M888" i="8"/>
  <c r="M889" i="8"/>
  <c r="M890" i="8"/>
  <c r="M891" i="8"/>
  <c r="M892" i="8"/>
  <c r="M893" i="8"/>
  <c r="M894" i="8"/>
  <c r="M895" i="8"/>
  <c r="M896" i="8"/>
  <c r="M897" i="8"/>
  <c r="M898" i="8"/>
  <c r="M899" i="8"/>
  <c r="M900" i="8"/>
  <c r="M901" i="8"/>
  <c r="M902" i="8"/>
  <c r="M903" i="8"/>
  <c r="M904" i="8"/>
  <c r="M905" i="8"/>
  <c r="M906" i="8"/>
  <c r="M907" i="8"/>
  <c r="M908" i="8"/>
  <c r="M909" i="8"/>
  <c r="M910" i="8"/>
  <c r="M911" i="8"/>
  <c r="M912" i="8"/>
  <c r="M913" i="8"/>
  <c r="M914" i="8"/>
  <c r="M915" i="8"/>
  <c r="M916" i="8"/>
  <c r="M917" i="8"/>
  <c r="M918" i="8"/>
  <c r="M919" i="8"/>
  <c r="M920" i="8"/>
  <c r="M921" i="8"/>
  <c r="M922" i="8"/>
  <c r="M923" i="8"/>
  <c r="M924" i="8"/>
  <c r="M925" i="8"/>
  <c r="M926" i="8"/>
  <c r="M929" i="8"/>
  <c r="M930" i="8"/>
  <c r="M931" i="8"/>
  <c r="M932" i="8"/>
  <c r="M933" i="8"/>
  <c r="M944" i="8"/>
  <c r="M803" i="8"/>
  <c r="M804" i="8"/>
  <c r="M809" i="8"/>
  <c r="M810" i="8"/>
  <c r="M801" i="8"/>
  <c r="M802" i="8"/>
  <c r="M805" i="8"/>
  <c r="M806" i="8"/>
  <c r="M807" i="8"/>
  <c r="M808" i="8"/>
  <c r="M940" i="8"/>
  <c r="M869" i="8"/>
  <c r="M941" i="8"/>
  <c r="M928" i="8"/>
  <c r="M934" i="8"/>
  <c r="M935" i="8"/>
  <c r="M936" i="8"/>
  <c r="M937" i="8"/>
  <c r="M938" i="8"/>
  <c r="M939" i="8"/>
  <c r="M942" i="8"/>
  <c r="M943" i="8"/>
  <c r="M945" i="8"/>
  <c r="M946" i="8"/>
  <c r="M947" i="8"/>
  <c r="M949" i="8"/>
  <c r="M950" i="8"/>
  <c r="M951" i="8"/>
  <c r="M952" i="8"/>
  <c r="M953" i="8"/>
  <c r="M954" i="8"/>
  <c r="M955" i="8"/>
  <c r="M956" i="8"/>
  <c r="M957" i="8"/>
  <c r="M958" i="8"/>
  <c r="M959" i="8"/>
  <c r="M960" i="8"/>
  <c r="M961" i="8"/>
  <c r="M962" i="8"/>
  <c r="M963" i="8"/>
  <c r="M964" i="8"/>
  <c r="M965" i="8"/>
  <c r="M966" i="8"/>
  <c r="M967" i="8"/>
  <c r="M968" i="8"/>
  <c r="M969" i="8"/>
  <c r="M970" i="8"/>
  <c r="M971" i="8"/>
  <c r="M972" i="8"/>
  <c r="M973" i="8"/>
  <c r="M974" i="8"/>
  <c r="M975" i="8"/>
  <c r="M976" i="8"/>
  <c r="M977" i="8"/>
  <c r="M978" i="8"/>
  <c r="M980" i="8"/>
  <c r="M979" i="8"/>
  <c r="M981" i="8"/>
  <c r="M982" i="8"/>
  <c r="M983" i="8"/>
  <c r="M984" i="8"/>
  <c r="M985" i="8"/>
  <c r="M986" i="8"/>
  <c r="M987" i="8"/>
  <c r="M988" i="8"/>
  <c r="M989" i="8"/>
  <c r="M990" i="8"/>
  <c r="M994" i="8"/>
  <c r="M995" i="8"/>
  <c r="M996" i="8"/>
  <c r="M997" i="8"/>
  <c r="M998" i="8"/>
  <c r="M999" i="8"/>
  <c r="M1000" i="8"/>
  <c r="M1001" i="8"/>
  <c r="M1002" i="8"/>
  <c r="M1003" i="8"/>
  <c r="M1004" i="8"/>
  <c r="M1005" i="8"/>
  <c r="M1008" i="8"/>
  <c r="M1009" i="8"/>
  <c r="M1010" i="8"/>
  <c r="M1011" i="8"/>
  <c r="M1012" i="8"/>
  <c r="M1013" i="8"/>
  <c r="M1014" i="8"/>
  <c r="M1015" i="8"/>
  <c r="M1016" i="8"/>
  <c r="M1017" i="8"/>
  <c r="M1018" i="8"/>
  <c r="M1019" i="8"/>
  <c r="M1020" i="8"/>
  <c r="M1021" i="8"/>
  <c r="M1022" i="8"/>
  <c r="M1024" i="8"/>
  <c r="M1025" i="8"/>
  <c r="M1026" i="8"/>
  <c r="M1027" i="8"/>
  <c r="M1028" i="8"/>
  <c r="M1029" i="8"/>
  <c r="M1030" i="8"/>
  <c r="M1031" i="8"/>
  <c r="M1032" i="8"/>
  <c r="M1033" i="8"/>
  <c r="M1034" i="8"/>
  <c r="M1035" i="8"/>
  <c r="M1036" i="8"/>
  <c r="M1037" i="8"/>
  <c r="M1038" i="8"/>
  <c r="M1039" i="8"/>
  <c r="M1040" i="8"/>
  <c r="M1041" i="8"/>
  <c r="M1042" i="8"/>
  <c r="M1043" i="8"/>
  <c r="M1044" i="8"/>
  <c r="M1045" i="8"/>
  <c r="M1046" i="8"/>
  <c r="M1047" i="8"/>
  <c r="M1048" i="8"/>
  <c r="M1049" i="8"/>
  <c r="M1050" i="8"/>
  <c r="M1051" i="8"/>
  <c r="M1052" i="8"/>
  <c r="M1053" i="8"/>
  <c r="M1054" i="8"/>
  <c r="M1055" i="8"/>
  <c r="M1057" i="8"/>
  <c r="M1058" i="8"/>
  <c r="M1059" i="8"/>
  <c r="M1061" i="8"/>
  <c r="M1062" i="8"/>
  <c r="M1064" i="8"/>
  <c r="M1065" i="8"/>
  <c r="M1066" i="8"/>
  <c r="M1067" i="8"/>
  <c r="M1068" i="8"/>
  <c r="M1069" i="8"/>
  <c r="M1070" i="8"/>
  <c r="M1071" i="8"/>
  <c r="M1072" i="8"/>
  <c r="M1073" i="8"/>
  <c r="M1074" i="8"/>
  <c r="M1075" i="8"/>
  <c r="M1076" i="8"/>
  <c r="M1077" i="8"/>
  <c r="M1078" i="8"/>
  <c r="M1079" i="8"/>
  <c r="M1080" i="8"/>
  <c r="M1081" i="8"/>
  <c r="M1082" i="8"/>
  <c r="M1083" i="8"/>
  <c r="M1084" i="8"/>
  <c r="M1085" i="8"/>
  <c r="M1086" i="8"/>
  <c r="M1087" i="8"/>
  <c r="M1088" i="8"/>
  <c r="M1089" i="8"/>
  <c r="M1090" i="8"/>
  <c r="M1091" i="8"/>
  <c r="M1092" i="8"/>
  <c r="M1093" i="8"/>
  <c r="M1094" i="8"/>
  <c r="M1095" i="8"/>
  <c r="M1096" i="8"/>
  <c r="M1097" i="8"/>
  <c r="M1098" i="8"/>
  <c r="M1099" i="8"/>
  <c r="M1100" i="8"/>
  <c r="M1101" i="8"/>
  <c r="M1102" i="8"/>
  <c r="M1103" i="8"/>
  <c r="M1104" i="8"/>
  <c r="M1105" i="8"/>
  <c r="M1106" i="8"/>
  <c r="M1107" i="8"/>
  <c r="M1108" i="8"/>
  <c r="M1109" i="8"/>
  <c r="M1110" i="8"/>
  <c r="M1111" i="8"/>
  <c r="M1112" i="8"/>
  <c r="M1113" i="8"/>
  <c r="M1114" i="8"/>
  <c r="M1115" i="8"/>
  <c r="M1116" i="8"/>
  <c r="M1117" i="8"/>
  <c r="M1118" i="8"/>
  <c r="M1119" i="8"/>
  <c r="M1120" i="8"/>
  <c r="M1121" i="8"/>
  <c r="M1124" i="8"/>
  <c r="M1125" i="8"/>
  <c r="M1126" i="8"/>
  <c r="M1127" i="8"/>
  <c r="M1128" i="8"/>
  <c r="M1129" i="8"/>
  <c r="M1131" i="8"/>
  <c r="M1132" i="8"/>
  <c r="M1133" i="8"/>
  <c r="M1134" i="8"/>
  <c r="M1135" i="8"/>
  <c r="M1136" i="8"/>
  <c r="M1137" i="8"/>
  <c r="M1138" i="8"/>
  <c r="M1139" i="8"/>
  <c r="M1140" i="8"/>
  <c r="M1141" i="8"/>
  <c r="M1142" i="8"/>
  <c r="M1143" i="8"/>
  <c r="M1144" i="8"/>
  <c r="M1145" i="8"/>
  <c r="M1146" i="8"/>
  <c r="M1147" i="8"/>
  <c r="M1148" i="8"/>
  <c r="M1149" i="8"/>
  <c r="M1150" i="8"/>
  <c r="M1151" i="8"/>
  <c r="M1152" i="8"/>
  <c r="M1153" i="8"/>
  <c r="M1154" i="8"/>
  <c r="M1155" i="8"/>
  <c r="M1156" i="8"/>
  <c r="M1157" i="8"/>
  <c r="M1158" i="8"/>
  <c r="M1159" i="8"/>
  <c r="M1160" i="8"/>
  <c r="M1161" i="8"/>
  <c r="M1162" i="8"/>
  <c r="M1163" i="8"/>
  <c r="M1164" i="8"/>
  <c r="M1174" i="8"/>
  <c r="M1175" i="8"/>
  <c r="M1176" i="8"/>
  <c r="M1177" i="8"/>
  <c r="M1178" i="8"/>
  <c r="M1179" i="8"/>
  <c r="M1180" i="8"/>
  <c r="M1181" i="8"/>
  <c r="M1183" i="8"/>
  <c r="M1184" i="8"/>
  <c r="M1185" i="8"/>
  <c r="M1186" i="8"/>
  <c r="M1187" i="8"/>
  <c r="M1188" i="8"/>
  <c r="M1189" i="8"/>
  <c r="M1190" i="8"/>
  <c r="M1191" i="8"/>
  <c r="M1192" i="8"/>
  <c r="M1193" i="8"/>
  <c r="M1194" i="8"/>
  <c r="M1195" i="8"/>
  <c r="M1196" i="8"/>
  <c r="M1197" i="8"/>
  <c r="M1198" i="8"/>
  <c r="M1199" i="8"/>
  <c r="M1200" i="8"/>
  <c r="M1201" i="8"/>
  <c r="M1202" i="8"/>
  <c r="M1203" i="8"/>
  <c r="M1204" i="8"/>
  <c r="M1205" i="8"/>
  <c r="M1206" i="8"/>
  <c r="M1207" i="8"/>
  <c r="M1208" i="8"/>
  <c r="M1209" i="8"/>
  <c r="M1210" i="8"/>
  <c r="M1211" i="8"/>
  <c r="M1212" i="8"/>
  <c r="M1213" i="8"/>
  <c r="M1214" i="8"/>
  <c r="M1215" i="8"/>
  <c r="M1216" i="8"/>
  <c r="M1217" i="8"/>
  <c r="M1218" i="8"/>
  <c r="M1219" i="8"/>
  <c r="M1220" i="8"/>
  <c r="M1221" i="8"/>
  <c r="M1222" i="8"/>
  <c r="M1223" i="8"/>
  <c r="M1224" i="8"/>
  <c r="M1225" i="8"/>
  <c r="M1226" i="8"/>
  <c r="M1227" i="8"/>
  <c r="M1228" i="8"/>
  <c r="M1229" i="8"/>
  <c r="M1230" i="8"/>
  <c r="M1231" i="8"/>
  <c r="M1232" i="8"/>
  <c r="M1234" i="8"/>
  <c r="M1235" i="8"/>
  <c r="M1236" i="8"/>
  <c r="M1237" i="8"/>
  <c r="M1238" i="8"/>
  <c r="M1239" i="8"/>
  <c r="M1240" i="8"/>
  <c r="M1241" i="8"/>
  <c r="M1242" i="8"/>
  <c r="M1243" i="8"/>
  <c r="M1244" i="8"/>
  <c r="M1245" i="8"/>
  <c r="M1246" i="8"/>
  <c r="M1247" i="8"/>
  <c r="M1249" i="8"/>
  <c r="M1250" i="8"/>
  <c r="M1251" i="8"/>
  <c r="M1252" i="8"/>
  <c r="M1254" i="8"/>
  <c r="M1255" i="8"/>
  <c r="M1256" i="8"/>
  <c r="M1257" i="8"/>
  <c r="M1258" i="8"/>
  <c r="M1259" i="8"/>
  <c r="M1260" i="8"/>
  <c r="M1261" i="8"/>
  <c r="M1262" i="8"/>
  <c r="M1263" i="8"/>
  <c r="M1264" i="8"/>
  <c r="M1265" i="8"/>
  <c r="M1266" i="8"/>
  <c r="M1267" i="8"/>
  <c r="M1268" i="8"/>
  <c r="M1269" i="8"/>
  <c r="M1270" i="8"/>
  <c r="M1271" i="8"/>
  <c r="M1272" i="8"/>
  <c r="M1273" i="8"/>
  <c r="M1274" i="8"/>
  <c r="M1275" i="8"/>
  <c r="M1276" i="8"/>
  <c r="M1277" i="8"/>
  <c r="M1278" i="8"/>
  <c r="M1279" i="8"/>
  <c r="M1280" i="8"/>
  <c r="M1281" i="8"/>
  <c r="M1282" i="8"/>
  <c r="M1283" i="8"/>
  <c r="M1284" i="8"/>
  <c r="M1285" i="8"/>
  <c r="M1286" i="8"/>
  <c r="M1287" i="8"/>
  <c r="M1288" i="8"/>
  <c r="M1289" i="8"/>
  <c r="M1290" i="8"/>
  <c r="M1291" i="8"/>
  <c r="M1292" i="8"/>
  <c r="M1293" i="8"/>
  <c r="M1294" i="8"/>
  <c r="M1295" i="8"/>
  <c r="M1296" i="8"/>
  <c r="M1297" i="8"/>
  <c r="M1298" i="8"/>
  <c r="M1299" i="8"/>
  <c r="M1300" i="8"/>
  <c r="M1301" i="8"/>
  <c r="M1302" i="8"/>
  <c r="M1303" i="8"/>
  <c r="M1304" i="8"/>
  <c r="M1305" i="8"/>
  <c r="M1306" i="8"/>
  <c r="M1307" i="8"/>
  <c r="M1308" i="8"/>
  <c r="M1309" i="8"/>
  <c r="M1310" i="8"/>
  <c r="M1311" i="8"/>
  <c r="M1312" i="8"/>
  <c r="M1313" i="8"/>
  <c r="M1314" i="8"/>
  <c r="M1315" i="8"/>
  <c r="M1316" i="8"/>
  <c r="M1317" i="8"/>
  <c r="M1318" i="8"/>
  <c r="M1319" i="8"/>
  <c r="M1320" i="8"/>
  <c r="M1321" i="8"/>
  <c r="M1322" i="8"/>
  <c r="M1323" i="8"/>
  <c r="M1324" i="8"/>
  <c r="M1325" i="8"/>
  <c r="M1326" i="8"/>
  <c r="M1327" i="8"/>
  <c r="M1328" i="8"/>
  <c r="M1329" i="8"/>
  <c r="M1330" i="8"/>
  <c r="M1337" i="8"/>
  <c r="M1338" i="8"/>
  <c r="M1339" i="8"/>
  <c r="M1340" i="8"/>
  <c r="M1331" i="8"/>
  <c r="M1332" i="8"/>
  <c r="M1334" i="8"/>
  <c r="M1335" i="8"/>
  <c r="M1336" i="8"/>
  <c r="M1333" i="8"/>
  <c r="M1248" i="8"/>
  <c r="M1253" i="8"/>
  <c r="M1341" i="8"/>
  <c r="M1342" i="8"/>
  <c r="M1343" i="8"/>
  <c r="M1344" i="8"/>
  <c r="M1345" i="8"/>
  <c r="M1346" i="8"/>
  <c r="M1347" i="8"/>
  <c r="M1348" i="8"/>
  <c r="M1349" i="8"/>
  <c r="M1350" i="8"/>
  <c r="M1351" i="8"/>
  <c r="M1352" i="8"/>
  <c r="M1353" i="8"/>
  <c r="M1354" i="8"/>
  <c r="M1355" i="8"/>
  <c r="M1356" i="8"/>
  <c r="M1357" i="8"/>
  <c r="M1358" i="8"/>
  <c r="M1367" i="8"/>
  <c r="M1368" i="8"/>
  <c r="M1369" i="8"/>
  <c r="M1370" i="8"/>
  <c r="M1371" i="8"/>
  <c r="M1372" i="8"/>
  <c r="M1373" i="8"/>
  <c r="M1374" i="8"/>
  <c r="M1375" i="8"/>
  <c r="M1376" i="8"/>
  <c r="M1377" i="8"/>
  <c r="M1378" i="8"/>
  <c r="M1379" i="8"/>
  <c r="M1380" i="8"/>
  <c r="M1381" i="8"/>
  <c r="M1382" i="8"/>
  <c r="M1383" i="8"/>
  <c r="M1384" i="8"/>
  <c r="M1385" i="8"/>
  <c r="M1386" i="8"/>
  <c r="M1387" i="8"/>
  <c r="M1388" i="8"/>
  <c r="M1389" i="8"/>
  <c r="M1390" i="8"/>
  <c r="M1391" i="8"/>
  <c r="M1393" i="8"/>
  <c r="M1394" i="8"/>
  <c r="M1395" i="8"/>
  <c r="M1397" i="8"/>
  <c r="M1398" i="8"/>
  <c r="M1399" i="8"/>
  <c r="M1400" i="8"/>
  <c r="M1401" i="8"/>
  <c r="M1402" i="8"/>
  <c r="M1403" i="8"/>
  <c r="M1404" i="8"/>
  <c r="M1405" i="8"/>
  <c r="M1406" i="8"/>
  <c r="M1407" i="8"/>
  <c r="M1408" i="8"/>
  <c r="M1409" i="8"/>
  <c r="M1410" i="8"/>
  <c r="M1411" i="8"/>
  <c r="M1412" i="8"/>
  <c r="M1413" i="8"/>
  <c r="M1414" i="8"/>
  <c r="M1415" i="8"/>
  <c r="M1416" i="8"/>
  <c r="M1417" i="8"/>
  <c r="M1418" i="8"/>
  <c r="M1426" i="8"/>
  <c r="M1427" i="8"/>
  <c r="M1428" i="8"/>
  <c r="M1429" i="8"/>
  <c r="M1430" i="8"/>
  <c r="M1431" i="8"/>
  <c r="M1432" i="8"/>
  <c r="M1433" i="8"/>
  <c r="M1434" i="8"/>
  <c r="M1435" i="8"/>
  <c r="M1436" i="8"/>
  <c r="M1437" i="8"/>
  <c r="M1438" i="8"/>
  <c r="M1439" i="8"/>
  <c r="M1440" i="8"/>
  <c r="M1441" i="8"/>
  <c r="M1442" i="8"/>
  <c r="M1443" i="8"/>
  <c r="M1450" i="8"/>
  <c r="M1451" i="8"/>
  <c r="M1452" i="8"/>
  <c r="M1453" i="8"/>
  <c r="M1454" i="8"/>
  <c r="M1455" i="8"/>
  <c r="M1456" i="8"/>
  <c r="M1457" i="8"/>
  <c r="M1458" i="8"/>
  <c r="M1459" i="8"/>
  <c r="M1460" i="8"/>
  <c r="M1461" i="8"/>
  <c r="M1462" i="8"/>
  <c r="M1463" i="8"/>
  <c r="M1464" i="8"/>
  <c r="M1465" i="8"/>
  <c r="M1466" i="8"/>
  <c r="M1467" i="8"/>
  <c r="M1468" i="8"/>
  <c r="M1469" i="8"/>
  <c r="M1470" i="8"/>
  <c r="M1471" i="8"/>
  <c r="M1472" i="8"/>
  <c r="M1473" i="8"/>
  <c r="M1474" i="8"/>
  <c r="M1475" i="8"/>
  <c r="M1476" i="8"/>
  <c r="M1477" i="8"/>
  <c r="M1478" i="8"/>
  <c r="M1479" i="8"/>
  <c r="M1480" i="8"/>
  <c r="M1481" i="8"/>
  <c r="M1482" i="8"/>
  <c r="M1483" i="8"/>
  <c r="M1484" i="8"/>
  <c r="M1485" i="8"/>
  <c r="M1486" i="8"/>
  <c r="M1487" i="8"/>
  <c r="M1488" i="8"/>
  <c r="M1489" i="8"/>
  <c r="M1490" i="8"/>
  <c r="M1491" i="8"/>
  <c r="M1492" i="8"/>
  <c r="M1493" i="8"/>
  <c r="M1494" i="8"/>
  <c r="M1495" i="8"/>
  <c r="M1496" i="8"/>
  <c r="M1497" i="8"/>
  <c r="M1498" i="8"/>
  <c r="M1499" i="8"/>
  <c r="M1500" i="8"/>
  <c r="M1501" i="8"/>
  <c r="M1502" i="8"/>
  <c r="M1503" i="8"/>
  <c r="M1504" i="8"/>
  <c r="M1505" i="8"/>
  <c r="M1506" i="8"/>
  <c r="M1507" i="8"/>
  <c r="M1508" i="8"/>
  <c r="M1509" i="8"/>
  <c r="M1510" i="8"/>
  <c r="M1511" i="8"/>
  <c r="M1512" i="8"/>
  <c r="M1513" i="8"/>
  <c r="M1514" i="8"/>
  <c r="M1515" i="8"/>
  <c r="M1516" i="8"/>
  <c r="M1517" i="8"/>
  <c r="M1518" i="8"/>
  <c r="M1519" i="8"/>
  <c r="M1520" i="8"/>
  <c r="M1521" i="8"/>
  <c r="M1522" i="8"/>
  <c r="M1523" i="8"/>
  <c r="M1524" i="8"/>
  <c r="M1525" i="8"/>
  <c r="M1526" i="8"/>
  <c r="M1527" i="8"/>
  <c r="M1536" i="8"/>
  <c r="M1537" i="8"/>
  <c r="M1538" i="8"/>
  <c r="M1539" i="8"/>
  <c r="M1540" i="8"/>
  <c r="M1541" i="8"/>
  <c r="M1542" i="8"/>
  <c r="M1545" i="8"/>
  <c r="M1546" i="8"/>
  <c r="M1547" i="8"/>
  <c r="M1548" i="8"/>
  <c r="M1549" i="8"/>
  <c r="M1550" i="8"/>
  <c r="M1552" i="8"/>
  <c r="M1553" i="8"/>
  <c r="M1554" i="8"/>
  <c r="M1555" i="8"/>
  <c r="M1556" i="8"/>
  <c r="M1557" i="8"/>
  <c r="M1558" i="8"/>
  <c r="M1559" i="8"/>
  <c r="M1560" i="8"/>
  <c r="M1562" i="8"/>
  <c r="M1563" i="8"/>
  <c r="M1564" i="8"/>
  <c r="M1565" i="8"/>
  <c r="M1566" i="8"/>
  <c r="M1567" i="8"/>
  <c r="M1569" i="8"/>
  <c r="M1571" i="8"/>
  <c r="M1572" i="8"/>
  <c r="M1574" i="8"/>
  <c r="M1575" i="8"/>
  <c r="M1576" i="8"/>
  <c r="M1577" i="8"/>
  <c r="M1578" i="8"/>
  <c r="M1579" i="8"/>
  <c r="M1580" i="8"/>
  <c r="M1581" i="8"/>
  <c r="M1582" i="8"/>
  <c r="M1583" i="8"/>
  <c r="M1584" i="8"/>
  <c r="M1585" i="8"/>
  <c r="M1586" i="8"/>
  <c r="M1587" i="8"/>
  <c r="M1588" i="8"/>
  <c r="M1589" i="8"/>
  <c r="M1590" i="8"/>
  <c r="M1621" i="8"/>
  <c r="M1622" i="8"/>
  <c r="M1623" i="8"/>
  <c r="M1624" i="8"/>
  <c r="M1625" i="8"/>
  <c r="M1626" i="8"/>
  <c r="M1627" i="8"/>
  <c r="M1628" i="8"/>
  <c r="M1629" i="8"/>
  <c r="M1630" i="8"/>
  <c r="M1631" i="8"/>
  <c r="M1632" i="8"/>
  <c r="M1633" i="8"/>
  <c r="M1634" i="8"/>
  <c r="M1635" i="8"/>
  <c r="M1636" i="8"/>
  <c r="M1637" i="8"/>
  <c r="M1638" i="8"/>
  <c r="M1639" i="8"/>
  <c r="M1640" i="8"/>
  <c r="M1641" i="8"/>
  <c r="M1642" i="8"/>
  <c r="M1643" i="8"/>
  <c r="M1644" i="8"/>
  <c r="M1645" i="8"/>
  <c r="M1646" i="8"/>
  <c r="M1647" i="8"/>
  <c r="M1648" i="8"/>
  <c r="M1649" i="8"/>
  <c r="M1650" i="8"/>
  <c r="M1651" i="8"/>
  <c r="M1652" i="8"/>
  <c r="M1653" i="8"/>
  <c r="M1654" i="8"/>
  <c r="M1655" i="8"/>
  <c r="M1656" i="8"/>
  <c r="M1657" i="8"/>
  <c r="M1658" i="8"/>
  <c r="M1659" i="8"/>
  <c r="M1660" i="8"/>
  <c r="M1661" i="8"/>
  <c r="M1662" i="8"/>
  <c r="M1663" i="8"/>
  <c r="M1664" i="8"/>
  <c r="M1665" i="8"/>
  <c r="M1666" i="8"/>
  <c r="M1667" i="8"/>
  <c r="M1668" i="8"/>
  <c r="M1669" i="8"/>
  <c r="M1684" i="8"/>
  <c r="M1685" i="8"/>
  <c r="M1686" i="8"/>
  <c r="M1687" i="8"/>
  <c r="M1688" i="8"/>
  <c r="M1689" i="8"/>
  <c r="M1690" i="8"/>
  <c r="M1691" i="8"/>
  <c r="M1692" i="8"/>
  <c r="M1693" i="8"/>
  <c r="M1694" i="8"/>
  <c r="M1695" i="8"/>
  <c r="M1696" i="8"/>
  <c r="M1697" i="8"/>
  <c r="M1698" i="8"/>
  <c r="M1699" i="8"/>
  <c r="M1700" i="8"/>
  <c r="M1701" i="8"/>
  <c r="M1702" i="8"/>
  <c r="M1703" i="8"/>
  <c r="M1704" i="8"/>
  <c r="M1705" i="8"/>
  <c r="M1706" i="8"/>
  <c r="M1707" i="8"/>
  <c r="M1708" i="8"/>
  <c r="M1709" i="8"/>
  <c r="M1710" i="8"/>
  <c r="M1711" i="8"/>
  <c r="M1712" i="8"/>
  <c r="M1713" i="8"/>
  <c r="M1714" i="8"/>
  <c r="M1715" i="8"/>
  <c r="M1716" i="8"/>
  <c r="M1717" i="8"/>
  <c r="M1718" i="8"/>
  <c r="M1719" i="8"/>
  <c r="M1720" i="8"/>
  <c r="M1721" i="8"/>
  <c r="M1722" i="8"/>
  <c r="M1723" i="8"/>
  <c r="M1724" i="8"/>
  <c r="M1725" i="8"/>
  <c r="M1726" i="8"/>
  <c r="M1727" i="8"/>
  <c r="M1728" i="8"/>
  <c r="M1729" i="8"/>
  <c r="M1730" i="8"/>
  <c r="M1731" i="8"/>
  <c r="M1732" i="8"/>
  <c r="M1733" i="8"/>
  <c r="M1734" i="8"/>
  <c r="M1735" i="8"/>
  <c r="M1736" i="8"/>
  <c r="M1737" i="8"/>
  <c r="M1738" i="8"/>
  <c r="M1739" i="8"/>
  <c r="M1740" i="8"/>
  <c r="M1741" i="8"/>
  <c r="M1742" i="8"/>
  <c r="M1743" i="8"/>
  <c r="M1744" i="8"/>
  <c r="M1745" i="8"/>
  <c r="M1746" i="8"/>
  <c r="M1747" i="8"/>
  <c r="M1748" i="8"/>
  <c r="M1749" i="8"/>
  <c r="M1750" i="8"/>
  <c r="M1751" i="8"/>
  <c r="M1752" i="8"/>
  <c r="M1753" i="8"/>
  <c r="M1754" i="8"/>
  <c r="M1755" i="8"/>
  <c r="M1756" i="8"/>
  <c r="M1757" i="8"/>
  <c r="M1758" i="8"/>
  <c r="M1759" i="8"/>
  <c r="M1760" i="8"/>
  <c r="M1761" i="8"/>
  <c r="M1762" i="8"/>
  <c r="M1763" i="8"/>
  <c r="M1764" i="8"/>
  <c r="M1765" i="8"/>
  <c r="M1766" i="8"/>
  <c r="M1767" i="8"/>
  <c r="M1768" i="8"/>
  <c r="M1769" i="8"/>
  <c r="M1770" i="8"/>
  <c r="M1771" i="8"/>
  <c r="M1772" i="8"/>
  <c r="M1773" i="8"/>
  <c r="M1774" i="8"/>
  <c r="M1775" i="8"/>
  <c r="M1776" i="8"/>
  <c r="M1777" i="8"/>
  <c r="M1778" i="8"/>
  <c r="M1779" i="8"/>
  <c r="M1780" i="8"/>
  <c r="M1781" i="8"/>
  <c r="M1782" i="8"/>
  <c r="M1783" i="8"/>
  <c r="M1784" i="8"/>
  <c r="M1785" i="8"/>
  <c r="M1786" i="8"/>
  <c r="M1789" i="8"/>
  <c r="M1790" i="8"/>
  <c r="M1791" i="8"/>
  <c r="M1792" i="8"/>
  <c r="M1793" i="8"/>
  <c r="M1795" i="8"/>
  <c r="M1796" i="8"/>
  <c r="M1797" i="8"/>
  <c r="M1798" i="8"/>
  <c r="M1799" i="8"/>
  <c r="M1800" i="8"/>
  <c r="M1801" i="8"/>
  <c r="M1804" i="8"/>
  <c r="M1805" i="8"/>
  <c r="M1806" i="8"/>
  <c r="M1807" i="8"/>
  <c r="M1808" i="8"/>
  <c r="M1809" i="8"/>
  <c r="M1810" i="8"/>
  <c r="M1811" i="8"/>
  <c r="M1812" i="8"/>
  <c r="M1813" i="8"/>
  <c r="M1814" i="8"/>
  <c r="M1815" i="8"/>
  <c r="M1816" i="8"/>
  <c r="M1817" i="8"/>
  <c r="M1818" i="8"/>
  <c r="M1819" i="8"/>
  <c r="M1820" i="8"/>
  <c r="M1821" i="8"/>
  <c r="M1822" i="8"/>
  <c r="M1823" i="8"/>
  <c r="M1824" i="8"/>
  <c r="M1825" i="8"/>
  <c r="M1826" i="8"/>
  <c r="M1827" i="8"/>
  <c r="M1828" i="8"/>
  <c r="M1829" i="8"/>
  <c r="M1830" i="8"/>
  <c r="M1831" i="8"/>
  <c r="M1832" i="8"/>
  <c r="M1833" i="8"/>
  <c r="M1834" i="8"/>
  <c r="M1835" i="8"/>
  <c r="M1836" i="8"/>
  <c r="M1837" i="8"/>
  <c r="M1838" i="8"/>
  <c r="M1842" i="8"/>
  <c r="M1846" i="8"/>
  <c r="M1853" i="8"/>
  <c r="M1863" i="8"/>
  <c r="M1864" i="8"/>
  <c r="M1865" i="8"/>
  <c r="M1866" i="8"/>
  <c r="M1867" i="8"/>
  <c r="M1868" i="8"/>
  <c r="M1869" i="8"/>
  <c r="M1870" i="8"/>
  <c r="M1871" i="8"/>
  <c r="M1872" i="8"/>
  <c r="M1873" i="8"/>
  <c r="M1874" i="8"/>
  <c r="M1875" i="8"/>
  <c r="M1876" i="8"/>
  <c r="M1878" i="8"/>
  <c r="M1880" i="8"/>
  <c r="M1882" i="8"/>
  <c r="M1884" i="8"/>
  <c r="M1886" i="8"/>
  <c r="M1887" i="8"/>
  <c r="M1888" i="8"/>
  <c r="M1889" i="8"/>
  <c r="M1890" i="8"/>
  <c r="M1891" i="8"/>
  <c r="M1892" i="8"/>
  <c r="M1893" i="8"/>
  <c r="M1894" i="8"/>
  <c r="M1895" i="8"/>
  <c r="M1896" i="8"/>
  <c r="M1897" i="8"/>
  <c r="M1898" i="8"/>
  <c r="M1899" i="8"/>
  <c r="M1900" i="8"/>
  <c r="M1901" i="8"/>
  <c r="M1902" i="8"/>
  <c r="M1903" i="8"/>
  <c r="M1904" i="8"/>
  <c r="M1905" i="8"/>
  <c r="M1906" i="8"/>
  <c r="M1907" i="8"/>
  <c r="M1908" i="8"/>
  <c r="M1909" i="8"/>
  <c r="M1910" i="8"/>
  <c r="M1911" i="8"/>
  <c r="M1912" i="8"/>
  <c r="M1913" i="8"/>
  <c r="M1914" i="8"/>
  <c r="M1915" i="8"/>
  <c r="M1916" i="8"/>
  <c r="M1917" i="8"/>
  <c r="M1918" i="8"/>
  <c r="M1919" i="8"/>
  <c r="M1920" i="8"/>
  <c r="M1921" i="8"/>
  <c r="M1922" i="8"/>
  <c r="M1923" i="8"/>
  <c r="M1924" i="8"/>
  <c r="M1925" i="8"/>
  <c r="M1926" i="8"/>
  <c r="M1927" i="8"/>
  <c r="M1928" i="8"/>
  <c r="M1929" i="8"/>
  <c r="M1930" i="8"/>
  <c r="M1931" i="8"/>
  <c r="M1932" i="8"/>
  <c r="M1933" i="8"/>
  <c r="M1934" i="8"/>
  <c r="M1935" i="8"/>
  <c r="M1543" i="8"/>
  <c r="M1544" i="8"/>
  <c r="M1396" i="8"/>
  <c r="M1392" i="8"/>
  <c r="M1850" i="8"/>
  <c r="M1859" i="8"/>
  <c r="M1856" i="8"/>
  <c r="M1857" i="8"/>
  <c r="M1858" i="8"/>
  <c r="M1802" i="8"/>
  <c r="M1839" i="8"/>
  <c r="M1840" i="8"/>
  <c r="M1787" i="8"/>
  <c r="M1841" i="8"/>
  <c r="M1847" i="8"/>
  <c r="M1848" i="8"/>
  <c r="M1849" i="8"/>
  <c r="M1854" i="8"/>
  <c r="M1855" i="8"/>
  <c r="M1861" i="8"/>
  <c r="M1447" i="8"/>
  <c r="M1448" i="8"/>
  <c r="M1597" i="8"/>
  <c r="M1598" i="8"/>
  <c r="M1419" i="8"/>
  <c r="M1599" i="8"/>
  <c r="M1449" i="8"/>
  <c r="M1444" i="8"/>
  <c r="M1445" i="8"/>
  <c r="M1591" i="8"/>
  <c r="M1592" i="8"/>
  <c r="M1593" i="8"/>
  <c r="M1446" i="8"/>
  <c r="M1594" i="8"/>
  <c r="M1595" i="8"/>
  <c r="M1596" i="8"/>
  <c r="M1936" i="8"/>
  <c r="M1937" i="8"/>
  <c r="M1938" i="8"/>
  <c r="M1939" i="8"/>
  <c r="M1940" i="8"/>
  <c r="M1941" i="8"/>
  <c r="M1942" i="8"/>
  <c r="M1943" i="8"/>
  <c r="M1944" i="8"/>
  <c r="M1946" i="8"/>
  <c r="M1947" i="8"/>
  <c r="M1948" i="8"/>
  <c r="M1949" i="8"/>
  <c r="M1950" i="8"/>
  <c r="M1951" i="8"/>
  <c r="M1952" i="8"/>
  <c r="M1953" i="8"/>
  <c r="M1945" i="8"/>
  <c r="M1954" i="8"/>
  <c r="M1955" i="8"/>
  <c r="M1956" i="8"/>
  <c r="M1957" i="8"/>
  <c r="M1958" i="8"/>
  <c r="M1959" i="8"/>
  <c r="M1960" i="8"/>
  <c r="M1961" i="8"/>
  <c r="M1962" i="8"/>
  <c r="M1963" i="8"/>
  <c r="M1964" i="8"/>
  <c r="M1965" i="8"/>
  <c r="M1966" i="8"/>
  <c r="M1968" i="8"/>
  <c r="M1969" i="8"/>
  <c r="M1970" i="8"/>
  <c r="M1971" i="8"/>
  <c r="M1972" i="8"/>
  <c r="M1973" i="8"/>
  <c r="M1974" i="8"/>
  <c r="M1975" i="8"/>
  <c r="M1976" i="8"/>
  <c r="M1977" i="8"/>
  <c r="M1978" i="8"/>
  <c r="M1979" i="8"/>
  <c r="M1984" i="8"/>
  <c r="M1985" i="8"/>
  <c r="M1986" i="8"/>
  <c r="M1987" i="8"/>
  <c r="M1988" i="8"/>
  <c r="M1989" i="8"/>
  <c r="M1990" i="8"/>
  <c r="M1992" i="8"/>
  <c r="M1993" i="8"/>
  <c r="M1994" i="8"/>
  <c r="M1995" i="8"/>
  <c r="M1996" i="8"/>
  <c r="M1997" i="8"/>
  <c r="M1998" i="8"/>
  <c r="M1999" i="8"/>
  <c r="M2000" i="8"/>
  <c r="M2001" i="8"/>
  <c r="M2002" i="8"/>
  <c r="M2003" i="8"/>
  <c r="M2004" i="8"/>
  <c r="M2005" i="8"/>
  <c r="M2006" i="8"/>
  <c r="M2007" i="8"/>
  <c r="M2008" i="8"/>
  <c r="M2009" i="8"/>
  <c r="M2010" i="8"/>
  <c r="M2011" i="8"/>
  <c r="M2012" i="8"/>
  <c r="M2013" i="8"/>
  <c r="M2014" i="8"/>
  <c r="M2015" i="8"/>
  <c r="M2016" i="8"/>
  <c r="M2017" i="8"/>
  <c r="M2018" i="8"/>
  <c r="M2019" i="8"/>
  <c r="M2020" i="8"/>
  <c r="M2022" i="8"/>
  <c r="M2023" i="8"/>
  <c r="M2021" i="8"/>
  <c r="M2024" i="8"/>
  <c r="M2025" i="8"/>
  <c r="M2026" i="8"/>
  <c r="M2027" i="8"/>
  <c r="M2028" i="8"/>
  <c r="M2029" i="8"/>
  <c r="M2030" i="8"/>
  <c r="M2031" i="8"/>
  <c r="M2032" i="8"/>
  <c r="M2033" i="8"/>
  <c r="M2034" i="8"/>
  <c r="M2035" i="8"/>
  <c r="M2036" i="8"/>
  <c r="M2037" i="8"/>
  <c r="M2038" i="8"/>
  <c r="M2039" i="8"/>
  <c r="M2040" i="8"/>
  <c r="M2041" i="8"/>
  <c r="M2042" i="8"/>
  <c r="M2043" i="8"/>
  <c r="M2044" i="8"/>
  <c r="M2045" i="8"/>
  <c r="M2046" i="8"/>
  <c r="M2047" i="8"/>
  <c r="M2048" i="8"/>
  <c r="M2050" i="8"/>
  <c r="M2051" i="8"/>
  <c r="M2052" i="8"/>
  <c r="M2053" i="8"/>
  <c r="M2054" i="8"/>
  <c r="M2056" i="8"/>
  <c r="M2057" i="8"/>
  <c r="M2058" i="8"/>
  <c r="M2059" i="8"/>
  <c r="M2061" i="8"/>
  <c r="M2062" i="8"/>
  <c r="M2063" i="8"/>
  <c r="M2064" i="8"/>
  <c r="M2066" i="8"/>
  <c r="M2067" i="8"/>
  <c r="M2068" i="8"/>
  <c r="M2069" i="8"/>
  <c r="M2072" i="8"/>
  <c r="M2073" i="8"/>
  <c r="M2074" i="8"/>
  <c r="M2075" i="8"/>
  <c r="M2076" i="8"/>
  <c r="M2077" i="8"/>
  <c r="M2078" i="8"/>
  <c r="M2079" i="8"/>
  <c r="M2189" i="8"/>
  <c r="M2190" i="8"/>
  <c r="M2191" i="8"/>
  <c r="M2192" i="8"/>
  <c r="M2193" i="8"/>
  <c r="M2194" i="8"/>
  <c r="M2195" i="8"/>
  <c r="M2196" i="8"/>
  <c r="M2197" i="8"/>
  <c r="M2198" i="8"/>
  <c r="M2199" i="8"/>
  <c r="M2200" i="8"/>
  <c r="M2201" i="8"/>
  <c r="M2202" i="8"/>
  <c r="M2203" i="8"/>
  <c r="M2204" i="8"/>
  <c r="M2205" i="8"/>
  <c r="M2206" i="8"/>
  <c r="M2207" i="8"/>
  <c r="M2208" i="8"/>
  <c r="M2209" i="8"/>
  <c r="M2210" i="8"/>
  <c r="M2214" i="8"/>
  <c r="M2215" i="8"/>
  <c r="M2216" i="8"/>
  <c r="M2218" i="8"/>
  <c r="M2219" i="8"/>
  <c r="M2220" i="8"/>
  <c r="M2222" i="8"/>
  <c r="M2223" i="8"/>
  <c r="M2224" i="8"/>
  <c r="M2225" i="8"/>
  <c r="M2226" i="8"/>
  <c r="M2227" i="8"/>
  <c r="M2228" i="8"/>
  <c r="M2229" i="8"/>
  <c r="M2230" i="8"/>
  <c r="M2231" i="8"/>
  <c r="M2232" i="8"/>
  <c r="M2152" i="8"/>
  <c r="M2104" i="8"/>
  <c r="M2128" i="8"/>
  <c r="M2153" i="8"/>
  <c r="M2129" i="8"/>
  <c r="M2158" i="8"/>
  <c r="M2233" i="8"/>
  <c r="M2109" i="8"/>
  <c r="M2182" i="8"/>
  <c r="M2188" i="8"/>
  <c r="M2130" i="8"/>
  <c r="M2137" i="8"/>
  <c r="M2107" i="8"/>
  <c r="M2159" i="8"/>
  <c r="M2234" i="8"/>
  <c r="M2108" i="8"/>
  <c r="M2089" i="8"/>
  <c r="M2160" i="8"/>
  <c r="M2180" i="8"/>
  <c r="M2183" i="8"/>
  <c r="M2131" i="8"/>
  <c r="M2138" i="8"/>
  <c r="M2140" i="8"/>
  <c r="M2092" i="8"/>
  <c r="M2169" i="8"/>
  <c r="M2184" i="8"/>
  <c r="M2120" i="8"/>
  <c r="M2141" i="8"/>
  <c r="M2217" i="8"/>
  <c r="M2091" i="8"/>
  <c r="M2081" i="8"/>
  <c r="M2142" i="8"/>
  <c r="M2168" i="8"/>
  <c r="M2170" i="8"/>
  <c r="M2121" i="8"/>
  <c r="M2132" i="8"/>
  <c r="M2095" i="8"/>
  <c r="M2172" i="8"/>
  <c r="M2185" i="8"/>
  <c r="M2122" i="8"/>
  <c r="M2143" i="8"/>
  <c r="M2221" i="8"/>
  <c r="M2094" i="8"/>
  <c r="M2082" i="8"/>
  <c r="M2144" i="8"/>
  <c r="M2171" i="8"/>
  <c r="M2173" i="8"/>
  <c r="M2123" i="8"/>
  <c r="M2133" i="8"/>
  <c r="M2146" i="8"/>
  <c r="M2098" i="8"/>
  <c r="M2175" i="8"/>
  <c r="M2186" i="8"/>
  <c r="M2124" i="8"/>
  <c r="M2134" i="8"/>
  <c r="M2147" i="8"/>
  <c r="M2097" i="8"/>
  <c r="M2083" i="8"/>
  <c r="M2148" i="8"/>
  <c r="M2174" i="8"/>
  <c r="M2176" i="8"/>
  <c r="M2125" i="8"/>
  <c r="M2135" i="8"/>
  <c r="M2149" i="8"/>
  <c r="M2101" i="8"/>
  <c r="M2178" i="8"/>
  <c r="M2126" i="8"/>
  <c r="M2150" i="8"/>
  <c r="M2100" i="8"/>
  <c r="M2084" i="8"/>
  <c r="M2151" i="8"/>
  <c r="M2177" i="8"/>
  <c r="M2179" i="8"/>
  <c r="M2127" i="8"/>
  <c r="M2136" i="8"/>
  <c r="M2070" i="8"/>
  <c r="M2071" i="8"/>
  <c r="M2049" i="8"/>
  <c r="M2055" i="8"/>
  <c r="M2060" i="8"/>
  <c r="M2065" i="8"/>
  <c r="M2238" i="8"/>
  <c r="M2239" i="8"/>
  <c r="M2240" i="8"/>
  <c r="M2241" i="8"/>
  <c r="M2242" i="8"/>
  <c r="M2243" i="8"/>
  <c r="M2244" i="8"/>
  <c r="M2245" i="8"/>
  <c r="M2246" i="8"/>
  <c r="M2247" i="8"/>
  <c r="M2248" i="8"/>
  <c r="M2249" i="8"/>
  <c r="M2250" i="8"/>
  <c r="M2252" i="8"/>
  <c r="M2253" i="8"/>
  <c r="M2254" i="8"/>
  <c r="M2255" i="8"/>
  <c r="M2259" i="8"/>
  <c r="M2260" i="8"/>
  <c r="M2261" i="8"/>
  <c r="M2262" i="8"/>
  <c r="M2263" i="8"/>
  <c r="M2264" i="8"/>
  <c r="M2265" i="8"/>
  <c r="M2266" i="8"/>
  <c r="M2267" i="8"/>
  <c r="M2268" i="8"/>
  <c r="M2269" i="8"/>
  <c r="M2271" i="8"/>
  <c r="M2272" i="8"/>
  <c r="M2273" i="8"/>
  <c r="M2274" i="8"/>
  <c r="M2275" i="8"/>
  <c r="M2276" i="8"/>
  <c r="M2277" i="8"/>
  <c r="M2278" i="8"/>
  <c r="M2279" i="8"/>
  <c r="M2280" i="8"/>
  <c r="M2281" i="8"/>
  <c r="M2282" i="8"/>
  <c r="M2283" i="8"/>
  <c r="M2284" i="8"/>
  <c r="M2285" i="8"/>
  <c r="M2286" i="8"/>
  <c r="M2287" i="8"/>
  <c r="M2288" i="8"/>
  <c r="M2289" i="8"/>
  <c r="M2290" i="8"/>
  <c r="M2291" i="8"/>
  <c r="M2292" i="8"/>
  <c r="M2293" i="8"/>
  <c r="M2294" i="8"/>
  <c r="M2295" i="8"/>
  <c r="M2296" i="8"/>
  <c r="M2297" i="8"/>
  <c r="M2298" i="8"/>
  <c r="M2299" i="8"/>
  <c r="M2300" i="8"/>
  <c r="M2301" i="8"/>
  <c r="M2303" i="8"/>
  <c r="M2304" i="8"/>
  <c r="M2305" i="8"/>
  <c r="M2306" i="8"/>
  <c r="M2307" i="8"/>
  <c r="M2308" i="8"/>
  <c r="M2309" i="8"/>
  <c r="M2310" i="8"/>
  <c r="M2311" i="8"/>
  <c r="M2312" i="8"/>
  <c r="M2313" i="8"/>
  <c r="M2314" i="8"/>
  <c r="M2315" i="8"/>
  <c r="M2316" i="8"/>
  <c r="M2317" i="8"/>
  <c r="M2318" i="8"/>
  <c r="M2319" i="8"/>
  <c r="M2320" i="8"/>
  <c r="M2321" i="8"/>
  <c r="M2322" i="8"/>
  <c r="M2323" i="8"/>
  <c r="M2324" i="8"/>
  <c r="M2325" i="8"/>
  <c r="M2326" i="8"/>
  <c r="M2327" i="8"/>
  <c r="M2328" i="8"/>
  <c r="M2329" i="8"/>
  <c r="M2330" i="8"/>
  <c r="M2331" i="8"/>
  <c r="M2332" i="8"/>
  <c r="M2333" i="8"/>
  <c r="M2334" i="8"/>
  <c r="M2335" i="8"/>
  <c r="M2336" i="8"/>
  <c r="M2337" i="8"/>
  <c r="M2338" i="8"/>
  <c r="M2339" i="8"/>
  <c r="M2340" i="8"/>
  <c r="M2341" i="8"/>
  <c r="M2342" i="8"/>
  <c r="M2343" i="8"/>
  <c r="M2344" i="8"/>
  <c r="M2345" i="8"/>
  <c r="M2346" i="8"/>
  <c r="M2347" i="8"/>
  <c r="M2348" i="8"/>
  <c r="M2349" i="8"/>
  <c r="M2350" i="8"/>
  <c r="M2351" i="8"/>
  <c r="M2352" i="8"/>
  <c r="M2353" i="8"/>
  <c r="M2354" i="8"/>
  <c r="M2355" i="8"/>
  <c r="M2356" i="8"/>
  <c r="M2357" i="8"/>
  <c r="M2358" i="8"/>
  <c r="M2359" i="8"/>
  <c r="M2360" i="8"/>
  <c r="M2361" i="8"/>
  <c r="M2362" i="8"/>
  <c r="M2363" i="8"/>
  <c r="M2364" i="8"/>
  <c r="M2365" i="8"/>
  <c r="M2366" i="8"/>
  <c r="M2367" i="8"/>
  <c r="M2368" i="8"/>
  <c r="M2369" i="8"/>
  <c r="M2370" i="8"/>
  <c r="M2371" i="8"/>
  <c r="M2373" i="8"/>
  <c r="M2374" i="8"/>
  <c r="M2375" i="8"/>
  <c r="M2376" i="8"/>
  <c r="M2377" i="8"/>
  <c r="M2378" i="8"/>
  <c r="M2379" i="8"/>
  <c r="M2380" i="8"/>
  <c r="M2381" i="8"/>
  <c r="M2382" i="8"/>
  <c r="M2383" i="8"/>
  <c r="M2384" i="8"/>
  <c r="M2385" i="8"/>
  <c r="M2386" i="8"/>
  <c r="M2388" i="8"/>
  <c r="M2389" i="8"/>
  <c r="M2390" i="8"/>
  <c r="M2391" i="8"/>
  <c r="M2392" i="8"/>
  <c r="M2393" i="8"/>
  <c r="M2394" i="8"/>
  <c r="M2395" i="8"/>
  <c r="M2396" i="8"/>
  <c r="M2397" i="8"/>
  <c r="M2398" i="8"/>
  <c r="M2399" i="8"/>
  <c r="M2400" i="8"/>
  <c r="M2401" i="8"/>
  <c r="M2402" i="8"/>
  <c r="M2403" i="8"/>
  <c r="M2404" i="8"/>
  <c r="M2405" i="8"/>
  <c r="M2406" i="8"/>
  <c r="M2407" i="8"/>
  <c r="M2408" i="8"/>
  <c r="M2409" i="8"/>
  <c r="M2410" i="8"/>
  <c r="M2411" i="8"/>
  <c r="M2412" i="8"/>
  <c r="M2413" i="8"/>
  <c r="M2414" i="8"/>
  <c r="M2415" i="8"/>
  <c r="M2416" i="8"/>
  <c r="M2417" i="8"/>
  <c r="M2418" i="8"/>
  <c r="M2420" i="8"/>
  <c r="M2421" i="8"/>
  <c r="M2422" i="8"/>
  <c r="M2423" i="8"/>
  <c r="M2424" i="8"/>
  <c r="M2425" i="8"/>
  <c r="M2427" i="8"/>
  <c r="M2428" i="8"/>
  <c r="M2429" i="8"/>
  <c r="M2430" i="8"/>
  <c r="M2431" i="8"/>
  <c r="M2432" i="8"/>
  <c r="M2433" i="8"/>
  <c r="M2436" i="8"/>
  <c r="M2437" i="8"/>
  <c r="M2438" i="8"/>
  <c r="M2439" i="8"/>
  <c r="M2440" i="8"/>
  <c r="M2441" i="8"/>
  <c r="M2442" i="8"/>
  <c r="M2443" i="8"/>
  <c r="M2444" i="8"/>
  <c r="M2445" i="8"/>
  <c r="M2446" i="8"/>
  <c r="M2447" i="8"/>
  <c r="M2448" i="8"/>
  <c r="M2449" i="8"/>
  <c r="M2450" i="8"/>
  <c r="M2451" i="8"/>
  <c r="M2452" i="8"/>
  <c r="M2453" i="8"/>
  <c r="M2454" i="8"/>
  <c r="M2455" i="8"/>
  <c r="M2456" i="8"/>
  <c r="M2457" i="8"/>
  <c r="M2458" i="8"/>
  <c r="M2459" i="8"/>
  <c r="M2460" i="8"/>
  <c r="M2461" i="8"/>
  <c r="M2462" i="8"/>
  <c r="M2463" i="8"/>
  <c r="M2464" i="8"/>
  <c r="M2465" i="8"/>
  <c r="M2466" i="8"/>
  <c r="M2467" i="8"/>
  <c r="M2468" i="8"/>
  <c r="M2469" i="8"/>
  <c r="M2470" i="8"/>
  <c r="M2471" i="8"/>
  <c r="M2472" i="8"/>
  <c r="M2473" i="8"/>
  <c r="M2474" i="8"/>
  <c r="M2475" i="8"/>
  <c r="M2476" i="8"/>
  <c r="M2477" i="8"/>
  <c r="M2478" i="8"/>
  <c r="M2479" i="8"/>
  <c r="M2480" i="8"/>
  <c r="M2481" i="8"/>
  <c r="M2482" i="8"/>
  <c r="M2483" i="8"/>
  <c r="M2484" i="8"/>
  <c r="M2485" i="8"/>
  <c r="M2486" i="8"/>
  <c r="M2487" i="8"/>
  <c r="M2488" i="8"/>
  <c r="M2489" i="8"/>
  <c r="M2490" i="8"/>
  <c r="M2491" i="8"/>
  <c r="M2492" i="8"/>
  <c r="M2493" i="8"/>
  <c r="M2494" i="8"/>
  <c r="M2495" i="8"/>
  <c r="M2496" i="8"/>
  <c r="M2497" i="8"/>
  <c r="M2498" i="8"/>
  <c r="M2499" i="8"/>
  <c r="M2500" i="8"/>
  <c r="M2501" i="8"/>
  <c r="M2502" i="8"/>
  <c r="M2503" i="8"/>
  <c r="M2504" i="8"/>
  <c r="M2505" i="8"/>
  <c r="M2506" i="8"/>
  <c r="M2507" i="8"/>
  <c r="M2508" i="8"/>
  <c r="M2509" i="8"/>
  <c r="M2510" i="8"/>
  <c r="M2511" i="8"/>
  <c r="M2512" i="8"/>
  <c r="M2513" i="8"/>
  <c r="M2514" i="8"/>
  <c r="M2515" i="8"/>
  <c r="M2516" i="8"/>
  <c r="M2517" i="8"/>
  <c r="M2518" i="8"/>
  <c r="M2519" i="8"/>
  <c r="M2520" i="8"/>
  <c r="M2521" i="8"/>
  <c r="M2522" i="8"/>
  <c r="M2523" i="8"/>
  <c r="M2524" i="8"/>
  <c r="M2525" i="8"/>
  <c r="M2526" i="8"/>
  <c r="M2527" i="8"/>
  <c r="M2528" i="8"/>
  <c r="M2529" i="8"/>
  <c r="M2530" i="8"/>
  <c r="M2531" i="8"/>
  <c r="M2532" i="8"/>
  <c r="M2533" i="8"/>
  <c r="M2534" i="8"/>
  <c r="M2535" i="8"/>
  <c r="M2536" i="8"/>
  <c r="M2537" i="8"/>
  <c r="M2538" i="8"/>
  <c r="M2539" i="8"/>
  <c r="M2540" i="8"/>
  <c r="M2541" i="8"/>
  <c r="M2542" i="8"/>
  <c r="M2543" i="8"/>
  <c r="M2544" i="8"/>
  <c r="M2545" i="8"/>
  <c r="M2546" i="8"/>
  <c r="M2547" i="8"/>
  <c r="M2548" i="8"/>
  <c r="M2549" i="8"/>
  <c r="M2550" i="8"/>
  <c r="M2551" i="8"/>
  <c r="M2552" i="8"/>
  <c r="M2553" i="8"/>
  <c r="M2554" i="8"/>
  <c r="M2555" i="8"/>
  <c r="M2556" i="8"/>
  <c r="M2557" i="8"/>
  <c r="M2558" i="8"/>
  <c r="M2559" i="8"/>
  <c r="M2251" i="8"/>
  <c r="M2256" i="8"/>
  <c r="M2257" i="8"/>
  <c r="M2258" i="8"/>
  <c r="M2302" i="8"/>
  <c r="M2387" i="8"/>
  <c r="M2426" i="8"/>
  <c r="M2270" i="8"/>
  <c r="M2560" i="8"/>
  <c r="M2561" i="8"/>
  <c r="M2562" i="8"/>
  <c r="M2563" i="8"/>
  <c r="M2564" i="8"/>
  <c r="M2565" i="8"/>
  <c r="M2566" i="8"/>
  <c r="M2567" i="8"/>
  <c r="M2568" i="8"/>
  <c r="M2569" i="8"/>
  <c r="M2570" i="8"/>
  <c r="M2571" i="8"/>
  <c r="M2572" i="8"/>
  <c r="M2573" i="8"/>
  <c r="M2574" i="8"/>
  <c r="M2575" i="8"/>
  <c r="M389" i="8"/>
  <c r="M391" i="8"/>
  <c r="M392" i="8"/>
  <c r="M393" i="8"/>
  <c r="M395" i="8"/>
  <c r="M399" i="8"/>
  <c r="M400" i="8"/>
  <c r="M403" i="8"/>
  <c r="M431" i="8"/>
  <c r="M991" i="8"/>
  <c r="M992" i="8"/>
  <c r="M993" i="8"/>
  <c r="M2235" i="8"/>
  <c r="M2236" i="8"/>
  <c r="M2237" i="8"/>
  <c r="N2" i="8"/>
  <c r="M2" i="8"/>
  <c r="F948" i="8" l="1"/>
  <c r="M94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Ungersbäck Andrea</author>
    <author>tc={C254AD27-53DC-483E-89C8-438045185967}</author>
    <author>tc={50DD1396-ADA2-4B4D-90B5-8E0DC9A43FF7}</author>
    <author>tc={B420087A-3A80-42EF-BBCD-A0F530BDB57F}</author>
    <author>tc={B63D0F87-E432-41BF-A3AE-E9A04824DF6B}</author>
    <author>tc={4F26C69F-1922-4493-9695-00D76D026D48}</author>
    <author>tc={EAB43E17-2A97-44D2-B674-E0DE2B78E765}</author>
    <author>tc={EDDF9440-53AB-4451-BE62-F6E78752FB31}</author>
    <author>tc={DDACC4E3-C47C-44E4-ADCA-D18AB2EBD07D}</author>
    <author>tc={F6C28C0F-CDC2-4815-AE0C-19E38B4C2FCA}</author>
  </authors>
  <commentList>
    <comment ref="G1" authorId="0" shapeId="0" xr:uid="{E624E45C-5410-44D2-BB94-D2C7F28595BA}">
      <text>
        <r>
          <rPr>
            <b/>
            <sz val="9"/>
            <color indexed="81"/>
            <rFont val="Segoe UI"/>
            <family val="2"/>
          </rPr>
          <t>Ungersbäck Andrea:</t>
        </r>
        <r>
          <rPr>
            <sz val="9"/>
            <color indexed="81"/>
            <rFont val="Segoe UI"/>
            <family val="2"/>
          </rPr>
          <t xml:space="preserve">
Eine Einheit ist z.B. eine Tablette, oder bei Flüssigkeiten, die jeweilige Verpackungseinheit z.B. 100ml Flasche/ 10ml Ampulle. </t>
        </r>
      </text>
    </comment>
    <comment ref="T1" authorId="1" shapeId="0" xr:uid="{C254AD27-53DC-483E-89C8-43804518596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Codeinmenge in Opiumtinkturen (Tinctura Opii) wird nicht gesondert gelistet. 1 % Morphin- und mind. 0,1 % Codeingehalt der Tinctura Opii normata lt. Europ. Arzneibuch. </t>
      </text>
    </comment>
    <comment ref="L1025" authorId="2" shapeId="0" xr:uid="{50DD1396-ADA2-4B4D-90B5-8E0DC9A43FF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L1026" authorId="3" shapeId="0" xr:uid="{B420087A-3A80-42EF-BBCD-A0F530BDB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L1027" authorId="4" shapeId="0" xr:uid="{B63D0F87-E432-41BF-A3AE-E9A04824DF6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L1028" authorId="5" shapeId="0" xr:uid="{4F26C69F-1922-4493-9695-00D76D026D4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L1215" authorId="6" shapeId="0" xr:uid="{EAB43E17-2A97-44D2-B674-E0DE2B78E76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L1216" authorId="7" shapeId="0" xr:uid="{EDDF9440-53AB-4451-BE62-F6E78752FB3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L1217" authorId="8" shapeId="0" xr:uid="{DDACC4E3-C47C-44E4-ADCA-D18AB2EBD07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L1218" authorId="9" shapeId="0" xr:uid="{F6C28C0F-CDC2-4815-AE0C-19E38B4C2FC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tc={BA00DC90-2EC5-4641-A709-0DEB03F1ED24}</author>
    <author>tc={40514761-0656-4F41-9230-E717D7007357}</author>
    <author>tc={01DC74E2-0AB6-4586-96E2-F356F7F80F23}</author>
    <author>tc={2256E4C1-5296-4EFF-9BBB-BA6FFDB9A897}</author>
    <author>tc={7809673F-B7D4-432E-AE66-32B1D185F0FC}</author>
    <author>tc={CE6DC6B5-19E0-4151-90F7-16A2BC7D84BB}</author>
    <author>tc={08D8E83B-D7B2-4FAD-A138-1E9279500A1B}</author>
    <author>tc={51BBCDB2-69CC-439B-BBAD-813F79674496}</author>
    <author>tc={29CEC7B5-0858-429D-B136-71DEA13756EF}</author>
  </authors>
  <commentList>
    <comment ref="N1" authorId="0" shapeId="0" xr:uid="{BA00DC90-2EC5-4641-A709-0DEB03F1ED2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Codeinmenge in Opiumtinkturen (Tinctura Opii) wird nicht gesondert gelistet. 1 % Morphin- und mind. 0,1 % Codeingehalt der Tinctura Opii normata lt. Europ. Arzneibuch. </t>
      </text>
    </comment>
    <comment ref="F1359" authorId="1" shapeId="0" xr:uid="{40514761-0656-4F41-9230-E717D700735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F1360" authorId="2" shapeId="0" xr:uid="{01DC74E2-0AB6-4586-96E2-F356F7F80F2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F1361" authorId="3" shapeId="0" xr:uid="{2256E4C1-5296-4EFF-9BBB-BA6FFDB9A89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F1362" authorId="4" shapeId="0" xr:uid="{7809673F-B7D4-432E-AE66-32B1D185F0F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F1363" authorId="5" shapeId="0" xr:uid="{CE6DC6B5-19E0-4151-90F7-16A2BC7D84B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F1364" authorId="6" shapeId="0" xr:uid="{08D8E83B-D7B2-4FAD-A138-1E9279500A1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F1365" authorId="7" shapeId="0" xr:uid="{51BBCDB2-69CC-439B-BBAD-813F7967449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  <comment ref="F1366" authorId="8" shapeId="0" xr:uid="{29CEC7B5-0858-429D-B136-71DEA13756E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Opiummenge pro Flasche lt. Vorgabe des INCB</t>
      </text>
    </comment>
  </commentList>
</comments>
</file>

<file path=xl/sharedStrings.xml><?xml version="1.0" encoding="utf-8"?>
<sst xmlns="http://schemas.openxmlformats.org/spreadsheetml/2006/main" count="43305" uniqueCount="7391">
  <si>
    <t>Packungs-
grösse</t>
  </si>
  <si>
    <t>UF</t>
  </si>
  <si>
    <t>Rapifen 1 mg-Ampullen 2ml</t>
  </si>
  <si>
    <t>Alfentanil</t>
  </si>
  <si>
    <t>Rapifen 5 mg-Ampullen 10ml</t>
  </si>
  <si>
    <t>Alfentanil Hameln 0,5mg/ml Injektionslösung 10ml</t>
  </si>
  <si>
    <t>Alfentanilhydrochlorid</t>
  </si>
  <si>
    <t>Alfentanil Hameln 0,5mg/ml Injektionslösung 2ml</t>
  </si>
  <si>
    <t>SATIVEX SPR 10ML</t>
  </si>
  <si>
    <t>COCAIN HYDROCHL PHE GATT 100g Substanz</t>
  </si>
  <si>
    <t>Cocaine hydrochloride</t>
  </si>
  <si>
    <t>Cocaine</t>
  </si>
  <si>
    <t>COCAIN HYDROCHL PHE GATT 10g Substanz</t>
  </si>
  <si>
    <t>COCAIN HYDROCHL PHE GATT 1g Substanz</t>
  </si>
  <si>
    <t>COCAIN HYDROCHL PHE GATT 25g Substanz</t>
  </si>
  <si>
    <t>COCAIN HYDROCHL PHE GATT 5g Substanz</t>
  </si>
  <si>
    <t>CODEIN HYDROCHL DIHY PHE GATT 100g Substanz</t>
  </si>
  <si>
    <t>Codeine</t>
  </si>
  <si>
    <t>CODEIN HYDROCHL DIHY PHE GATT 10g Substanz</t>
  </si>
  <si>
    <t>CODEIN HYDROCHL DIHY PHE GATT 25g Substanz</t>
  </si>
  <si>
    <t>CODEIN HYDROCHL DIHY PHE GATT 50g Substanz</t>
  </si>
  <si>
    <t>Papaveretum 15,4mg/ml Amp. 10x1,1ml</t>
  </si>
  <si>
    <t>CODEIN PHOSPH HEMIH PHE  GATT 10g Substanz</t>
  </si>
  <si>
    <t>CODEIN PHOSPH HEMIH PHE  GATT 250g Substanz</t>
  </si>
  <si>
    <t>CODEIN PHOSPH HEMIH PHE  GATT 25g Substanz</t>
  </si>
  <si>
    <t>Makatussin - Hustentropfen 30g</t>
  </si>
  <si>
    <t>Makatussin - Hustentropfen Tube</t>
  </si>
  <si>
    <t>Resyl mit Codein-Tropfen 15ml</t>
  </si>
  <si>
    <t>Resyl mit Codein-Tropfen 30ml</t>
  </si>
  <si>
    <t>Spasmoplus - Supp</t>
  </si>
  <si>
    <t>Codipertussin 230 mg/100ml-Hustensaft</t>
  </si>
  <si>
    <t>Codeine Resinate</t>
  </si>
  <si>
    <t>Codipertussin 697 mg/100ml Konzentrat-Tropfen</t>
  </si>
  <si>
    <t xml:space="preserve">Paracodin-Tabletten </t>
  </si>
  <si>
    <t>Dihydrocodeine</t>
  </si>
  <si>
    <t xml:space="preserve">Codidol retard 120 mg-Filmtabletten </t>
  </si>
  <si>
    <t>Dihydrocodeine bitartrate</t>
  </si>
  <si>
    <t xml:space="preserve">Codidol retard 60 mg-Filmtabletten </t>
  </si>
  <si>
    <t xml:space="preserve">Codidol retard 90 mg-Filmtabletten </t>
  </si>
  <si>
    <t xml:space="preserve">Dehace retard 120 mg-Filmtabletten </t>
  </si>
  <si>
    <t xml:space="preserve">Dehace retard 60 mg-Filmtabletten </t>
  </si>
  <si>
    <t xml:space="preserve">Dehace retard 90 mg-Filmtabletten </t>
  </si>
  <si>
    <t>Makatussin Comp. Sirup 80 ml</t>
  </si>
  <si>
    <t>Dihydrocodeine hydrochloride</t>
  </si>
  <si>
    <t>PARACODIN Tropfen 15 G</t>
  </si>
  <si>
    <t>Dihydrocodeine thiocyanate</t>
  </si>
  <si>
    <t>PARACODIN Tropfen 30 G</t>
  </si>
  <si>
    <t>AETHYLMORPH HCL PHE 100g Substanz</t>
  </si>
  <si>
    <t>Ethylmorphine hydrochloride</t>
  </si>
  <si>
    <t>Ethylmorphine</t>
  </si>
  <si>
    <t>AETHYLMORPH HCL PHE GATT 5g Substanz</t>
  </si>
  <si>
    <t>Large Animal Immobilon/Revivon (10,5ml/25,725mg)</t>
  </si>
  <si>
    <t xml:space="preserve">Etorphine </t>
  </si>
  <si>
    <t xml:space="preserve">Durogesic 100 µg/h-Depotpflaster </t>
  </si>
  <si>
    <t>Fentanyl</t>
  </si>
  <si>
    <t xml:space="preserve">Durogesic 12 µg/h-Depotpflaster </t>
  </si>
  <si>
    <t xml:space="preserve">Durogesic 25 µg/h-Depotpflaster </t>
  </si>
  <si>
    <t xml:space="preserve">Durogesic 50 µg/h-Depotpflaster </t>
  </si>
  <si>
    <t xml:space="preserve">Durogesic 75 µg/h-Depotpflaster </t>
  </si>
  <si>
    <t xml:space="preserve">Fentanyl 1A Pharma 100 µg/h - transdermales Matrixpflaster </t>
  </si>
  <si>
    <t xml:space="preserve">Fentanyl 1A Pharma 150 µg/h - transdermales Matrixpflaster </t>
  </si>
  <si>
    <t xml:space="preserve">Fentanyl 1A Pharma 25 µg/h - transdermales Matrixpflaster </t>
  </si>
  <si>
    <t xml:space="preserve">Fentanyl 1A Pharma 37,5 µg/h - transdermales Matrixpflaster </t>
  </si>
  <si>
    <t xml:space="preserve">Fentanyl 1A Pharma 50 µg/h - transdermales Matrixpflaster </t>
  </si>
  <si>
    <t xml:space="preserve">Fentanyl 1A Pharma 75 µg/h - transdermales Matrixpflaster </t>
  </si>
  <si>
    <t xml:space="preserve">Fentanyl Actavis 100 Mikrogramm/h transdermales Pflaster </t>
  </si>
  <si>
    <t xml:space="preserve">Fentanyl Actavis 25 Mikrogramm/h transdermales Pflaster </t>
  </si>
  <si>
    <t xml:space="preserve">Fentanyl Actavis 50 Mikrogramm/h transdermales Pflaster </t>
  </si>
  <si>
    <t xml:space="preserve">Fentanyl Actavis 75 Mikrogramm/h transdermales Pflaster </t>
  </si>
  <si>
    <t>Fentanyl Genericon 100 µg/h transdermales Pflaster</t>
  </si>
  <si>
    <t>Fentanyl Genericon 25 µg/h transdermales Pflaster</t>
  </si>
  <si>
    <t>Fentanyl Genericon 50 µg/h transdermales Pflaster</t>
  </si>
  <si>
    <t>Fentanyl Genericon 75 µg/h transdermales Pflaster</t>
  </si>
  <si>
    <t xml:space="preserve">Fentanyl Hexal 100 µg/h - transdermales Matrixpflaster </t>
  </si>
  <si>
    <t xml:space="preserve">Fentanyl Hexal 12 µg/h - transdermales Matrixpflaster </t>
  </si>
  <si>
    <t xml:space="preserve">Fentanyl Hexal 150 µg/h - transdermales Matrixpflaster </t>
  </si>
  <si>
    <t xml:space="preserve">Fentanyl Hexal 25 µg/h - transdermales Matrixpflaster </t>
  </si>
  <si>
    <t xml:space="preserve">Fentanyl Hexal 37,5 µg/h - transdermales Matrixpflaster </t>
  </si>
  <si>
    <t xml:space="preserve">Fentanyl Hexal 50 µg/h - transdermales Matrixpflaster </t>
  </si>
  <si>
    <t xml:space="preserve">Fentanyl Hexal 75 µg/h - transdermales Matrixpflaster </t>
  </si>
  <si>
    <t xml:space="preserve">Fentanyl Sandoz 100 µg/h - transdermales Matrixpflaster </t>
  </si>
  <si>
    <t xml:space="preserve">Fentanyl Sandoz 25 µg/h - transdermales Matrixpflaster </t>
  </si>
  <si>
    <t xml:space="preserve">Fentanyl Sandoz 50 µg/h - transdermales Matrixpflaster </t>
  </si>
  <si>
    <t xml:space="preserve">Fentanyl Sandoz 75 µg/h - transdermales Matrixpflaster </t>
  </si>
  <si>
    <t>Fentanyl STADA 100 Mikrogramm/h transdermales Matrixpflaster</t>
  </si>
  <si>
    <t>Fentanyl STADA 12 Mikrogramm/h transdermales Matrixpflaster</t>
  </si>
  <si>
    <t>Fentanyl STADA 25 Mikrogramm/h transdermales Matrixpflaster</t>
  </si>
  <si>
    <t>Fentanyl STADA 50 Mikrogramm/h transdermales Matrixpflaster</t>
  </si>
  <si>
    <t>Fentanyl STADA 75 Mikrogramm/h transdermales Matrixpflaster</t>
  </si>
  <si>
    <t>FENTAPLAST 100µg/h-TRANSDERM.MATRIXPFLA.</t>
  </si>
  <si>
    <t>FENTAPLAST 25µg/h-TRANSDERM. MATRIXPFLA.</t>
  </si>
  <si>
    <t>FENTAPLAST 50µg/h-TRANSDERM. MATRIXPFLA.</t>
  </si>
  <si>
    <t>FENTAPLAST 75µg/h-TRANSDERM. MATRIXPFLA.</t>
  </si>
  <si>
    <t xml:space="preserve">Fentoron 100 µg/h - transdermales Matrixpflaster </t>
  </si>
  <si>
    <t xml:space="preserve">Fentoron 12 Mikrogramm/h transdermales Matrixpflaster </t>
  </si>
  <si>
    <t xml:space="preserve">Fentoron 25 µg/h - transdermales Matrixpflaster </t>
  </si>
  <si>
    <t xml:space="preserve">Fentoron 50 µg/h - transdermales Matrixpflaster </t>
  </si>
  <si>
    <t xml:space="preserve">Fentoron 75 µg/h - transdermales Matrixpflaster </t>
  </si>
  <si>
    <t>Lafene 100 Mikrogramm/h transdermales Pflaster</t>
  </si>
  <si>
    <t>Lafene 12 Mikrogramm/h transdermales Pflaster</t>
  </si>
  <si>
    <t>Lafene 25 Mikrogramm/h transdermales Pflaster</t>
  </si>
  <si>
    <t>Lafene 50 Mikrogramm/h transdermales Pflaster</t>
  </si>
  <si>
    <t>Lafene 75 Mikrogramm/h transdermales Pflaster</t>
  </si>
  <si>
    <t>Actiq 1200 Mikrogramm Lutschtablette, gepresst, mit integriertem Applikator zur Anwendung in der Mundhöhle</t>
  </si>
  <si>
    <t>Fentanyl citrate</t>
  </si>
  <si>
    <t>Actiq 1600 Mikrogramm Lutschtablette, gepresst, mit integriertem Applikator zur Anwendung in der Mundhöhle</t>
  </si>
  <si>
    <t>Actiq 200 Mikrogramm Lutschtablette, gepresst, mit integriertem Applikator zur Anwendung in der Mundhöhle</t>
  </si>
  <si>
    <t>Actiq 400 Mikrogramm Lutschtablette, gepresst, mit integriertem Applikator zur Anwendung in der Mundhöhle</t>
  </si>
  <si>
    <t>Actiq 600 Mikrogramm Lutschtablette, gepresst, mit integriertem Applikator zur Anwendung in der Mundhöhle</t>
  </si>
  <si>
    <t>Actiq 800 Mikrogramm Lutschtablette, gepresst, mit integriertem Applikator zur Anwendung in der Mundhöhle</t>
  </si>
  <si>
    <t>Breakyl 400 Mikrogramm-Buccalfilm</t>
  </si>
  <si>
    <t>Breakyl 800 Mikrogramm-Buccalfilm</t>
  </si>
  <si>
    <t>Effentora (Fentanylcitrat) 100 Mikrogramm Buccaltabletten</t>
  </si>
  <si>
    <t>Effentora (Fentanylcitrat) 100 Mikrogramm-Buccaltabletten</t>
  </si>
  <si>
    <t>Effentora (Fentanylcitrat) 200 Mikrogramm Buccaltabletten</t>
  </si>
  <si>
    <t>Effentora (Fentanylcitrat) 400 Mikrogramm Buccaltabletten</t>
  </si>
  <si>
    <t>Effentora (Fentanylcitrat) 600 Mikrogramm Buccaltabletten</t>
  </si>
  <si>
    <t>Effentora (Fentanylcitrat) 800 Mikrogramm Buccaltabletten</t>
  </si>
  <si>
    <t>Fentadon 50 µg/ml, Injektionslösung für Hunde 10ml</t>
  </si>
  <si>
    <t xml:space="preserve">Fentanyl-hameln 50 Mikrogramm/ml Injektionslösung - 10ml </t>
  </si>
  <si>
    <t>Fentanyl-hameln 50 Mikrogramm/ml Injektionslösung - 2ml</t>
  </si>
  <si>
    <t>Fentanyl-hameln 50 Mikrogramm/ml Injektionslösung - 50ml</t>
  </si>
  <si>
    <t>Vellofent 133 Mikrogramm Sublingualtabletten</t>
  </si>
  <si>
    <t>A0003</t>
  </si>
  <si>
    <t>Vellofent 267 Mikrogramm Sublingualtabletten</t>
  </si>
  <si>
    <t>A0005</t>
  </si>
  <si>
    <t>Vellofent 400 Mikrogramm Sublingualtabletten</t>
  </si>
  <si>
    <t>A0007</t>
  </si>
  <si>
    <t>Vellofent 533 Mikrogramm Sublingualtabletten</t>
  </si>
  <si>
    <t>A0009</t>
  </si>
  <si>
    <t>Vellofent 67 Mikrogramm Sublingualtabletten</t>
  </si>
  <si>
    <t xml:space="preserve">A0001 </t>
  </si>
  <si>
    <t>Vellofent 800 Mikrogramm Sublingualtabletten</t>
  </si>
  <si>
    <t>A0011</t>
  </si>
  <si>
    <t>IONSYS 40 Mikrogramm pro Dosis transdermales System</t>
  </si>
  <si>
    <t>Fentanyl hydrochloride</t>
  </si>
  <si>
    <t xml:space="preserve">Hydal 1,3 mg Kapseln </t>
  </si>
  <si>
    <t>Hydromorphone hydrochloride</t>
  </si>
  <si>
    <t>Hydromorphone</t>
  </si>
  <si>
    <t>Hydal 10mg/ml Injektionslösung 1ml</t>
  </si>
  <si>
    <t xml:space="preserve">Hydal 2,6 mg Kapseln </t>
  </si>
  <si>
    <t>Hydal 20mg/ml Injektionslösung 1ml</t>
  </si>
  <si>
    <t>Hydal 2mg/ml Injektionslösung 1ml</t>
  </si>
  <si>
    <t>Hydal 50mg/ml Injektionslösung 1ml</t>
  </si>
  <si>
    <t xml:space="preserve">Hydal retard 16 mg Kapseln </t>
  </si>
  <si>
    <t>HY02</t>
  </si>
  <si>
    <t xml:space="preserve">Hydal retard 2 mg Kapseln </t>
  </si>
  <si>
    <t xml:space="preserve">Hydal retard 24 mg Kapseln </t>
  </si>
  <si>
    <t xml:space="preserve">Hydal retard 4 mg Kapseln </t>
  </si>
  <si>
    <t xml:space="preserve">Hydal retard 8 mg Kapseln </t>
  </si>
  <si>
    <t>Hydromorphon Hexal 16 mg - Retardtabletten</t>
  </si>
  <si>
    <t>Hydromorphon Hexal 24 mg - Retardtabletten</t>
  </si>
  <si>
    <t>Hydromorphon Hexal 4 mg - Retardtabletten</t>
  </si>
  <si>
    <t>Hydromorphon Hexal 8 mg - Retardtabletten</t>
  </si>
  <si>
    <t>Hydromorphon ratiopharm 16 mg Retardtabletten</t>
  </si>
  <si>
    <t>Hydromorphon ratiopharm 24 mg Retardtabletten</t>
  </si>
  <si>
    <t>Hydromorphon ratiopharm 4 mg Retardtabletten</t>
  </si>
  <si>
    <t>Hydromorphon ratiopharm 8 mg Retardtabletten</t>
  </si>
  <si>
    <t>Hydromorphon STADA 16 mg Retardtabletten</t>
  </si>
  <si>
    <t>Hydromorphon STADA 24 mg Retardtabletten</t>
  </si>
  <si>
    <t>Hydromorphon STADA 4 mg Retardtabletten</t>
  </si>
  <si>
    <t>Hydromorphon STADA 4mg Retardtabletten</t>
  </si>
  <si>
    <t>Hydromorphon STADA 8 mg Retardtabletten</t>
  </si>
  <si>
    <t>Hydromorphon-hameln 10 mg/ml Injektionslösung 1 ml</t>
  </si>
  <si>
    <t xml:space="preserve">Hydromorphon-hameln 10 mg/ml Injektionslösung 10 ml </t>
  </si>
  <si>
    <t>Hydromorphon-hameln 2 mg/ml Injektionslösung 1 ml</t>
  </si>
  <si>
    <t xml:space="preserve">Jurnista 16 mg - Retardtabletten </t>
  </si>
  <si>
    <t xml:space="preserve">Jurnista 8 mg - Retardtabletten </t>
  </si>
  <si>
    <t>P010</t>
  </si>
  <si>
    <t>Palladon 10 mg Injektionslösung 1 ml</t>
  </si>
  <si>
    <t>P100</t>
  </si>
  <si>
    <t>Palladon 100 mg Injektionslösung  10 ml</t>
  </si>
  <si>
    <t>P002</t>
  </si>
  <si>
    <t xml:space="preserve">Palladon 2 mg Injektionslösung 1 ml </t>
  </si>
  <si>
    <t>PA16</t>
  </si>
  <si>
    <t xml:space="preserve">Palladon SR 16 mg Caps. </t>
  </si>
  <si>
    <t>PA02</t>
  </si>
  <si>
    <t xml:space="preserve">Palladon SR 2 mg Caps. </t>
  </si>
  <si>
    <t>PA24</t>
  </si>
  <si>
    <t xml:space="preserve">Palladon SR 24 mg Caps. </t>
  </si>
  <si>
    <t>PA04</t>
  </si>
  <si>
    <t xml:space="preserve">Palladon SR 4 mg Caps. </t>
  </si>
  <si>
    <t>PA08</t>
  </si>
  <si>
    <t xml:space="preserve">Palladon SR 8 mg Caps. </t>
  </si>
  <si>
    <t>Comfortan 10mg/ml Injektionslösung für Hunde und Katzen 10ml</t>
  </si>
  <si>
    <t>Methadone hydrochloride</t>
  </si>
  <si>
    <t>Methadone</t>
  </si>
  <si>
    <t>Heptadon 10 mg-Ampullen 1ml</t>
  </si>
  <si>
    <t>LEVO-METHASAN 5MG/ML KONZENTRAT 100ml</t>
  </si>
  <si>
    <t>LEVO-METHASAN 5MG/ML KONZENTRAT 150ml</t>
  </si>
  <si>
    <t>LEVO-METHASAN 5MG/ML KONZENTRAT 300ml</t>
  </si>
  <si>
    <t>LEVO-METHASAN 5MG/ML KONZENTRAT 500ml</t>
  </si>
  <si>
    <t>L-Polamidon Lösung zur Substitution 3x100ml</t>
  </si>
  <si>
    <t>L-Polamidon Lösung zur Substitution 500ml</t>
  </si>
  <si>
    <t>Methaddict 10 mg Tabletten</t>
  </si>
  <si>
    <t>Methaddict 40 mg Tabletten</t>
  </si>
  <si>
    <t>Methaddict 5 mg Tabletten</t>
  </si>
  <si>
    <t>METHADON HCL PHE GATT 10g  Substanz</t>
  </si>
  <si>
    <t>METHADON HCL PHE GATT 250g  Substanz</t>
  </si>
  <si>
    <t>METHADON HCL PHE GATT 25g  Substanz</t>
  </si>
  <si>
    <t>METHADON HCL PHE GATT 50g  Substanz</t>
  </si>
  <si>
    <t>METHADON HCL PHE GATT 5g  Substanz</t>
  </si>
  <si>
    <t>METHASAN 10MG/ML KONZENTRAT 100ml</t>
  </si>
  <si>
    <t>METHASAN 10MG/ML KONZENTRAT 150ml</t>
  </si>
  <si>
    <t>METHASAN 10MG/ML KONZENTRAT 300ml</t>
  </si>
  <si>
    <t>METHASAN 10MG/ML KONZENTRAT 500ml</t>
  </si>
  <si>
    <t>48295D</t>
  </si>
  <si>
    <t>METHASAN 10MG/ML KONZENTRAT/D 1000ml</t>
  </si>
  <si>
    <t>48291D</t>
  </si>
  <si>
    <t>METHASAN 10MG/ML KONZENTRAT/D 100ml</t>
  </si>
  <si>
    <t>48292D</t>
  </si>
  <si>
    <t>METHASAN 10MG/ML KONZENTRAT/D 300ml</t>
  </si>
  <si>
    <t>48293D</t>
  </si>
  <si>
    <t>METHASAN 10MG/ML KONZENTRAT/D 500ml</t>
  </si>
  <si>
    <t>78231BY</t>
  </si>
  <si>
    <t>VENDAL RET. 100MG-FILMTABL./BY</t>
  </si>
  <si>
    <t>MORPHIN-76</t>
  </si>
  <si>
    <t>Morphine</t>
  </si>
  <si>
    <t>78211CL</t>
  </si>
  <si>
    <t>VENDAL RET. 30MG-FILMTABL./CL</t>
  </si>
  <si>
    <t>78210TT</t>
  </si>
  <si>
    <t>VENDAL RET. 30MG-FILMTABL./TT</t>
  </si>
  <si>
    <t>78221BY</t>
  </si>
  <si>
    <t>VENDAL RET. 60MG-FILMTABL./BY</t>
  </si>
  <si>
    <t>78220TT</t>
  </si>
  <si>
    <t>VENDAL RET. 60MG-FILMTABL./TT</t>
  </si>
  <si>
    <t>48750HT</t>
  </si>
  <si>
    <t>MORPHINE HCl G.L. 10MG/ML AMP./HAITI</t>
  </si>
  <si>
    <t>Morphine hydrochloride</t>
  </si>
  <si>
    <t>48750TT</t>
  </si>
  <si>
    <t>MORPHINE HCl G.L. 10MG/ML AMP./TT</t>
  </si>
  <si>
    <t>48750IQ</t>
  </si>
  <si>
    <t>MORPHINE HCl G.L.10mg/ml Amp./Irak</t>
  </si>
  <si>
    <t>48770D</t>
  </si>
  <si>
    <t>M-STADA 100MG-RETARDTABL(Besteller:AL)/D</t>
  </si>
  <si>
    <t>48771D</t>
  </si>
  <si>
    <t>48760D</t>
  </si>
  <si>
    <t>M-STADA 10MG-RETARDTABL.(Besteller:AL)/D</t>
  </si>
  <si>
    <t>48761D</t>
  </si>
  <si>
    <t>48762D</t>
  </si>
  <si>
    <t>48773D</t>
  </si>
  <si>
    <t>M-STADA 200MG-RETARDTABL(Besteller:AL)/D</t>
  </si>
  <si>
    <t>48774D</t>
  </si>
  <si>
    <t>48763D</t>
  </si>
  <si>
    <t>M-STADA 30MG-RETARDTABL.(Besteller:AL)/D</t>
  </si>
  <si>
    <t>48764D</t>
  </si>
  <si>
    <t>48765D</t>
  </si>
  <si>
    <t>48767D</t>
  </si>
  <si>
    <t>M-STADA 60MG-RETARDTABL.(Besteller:AL)/D</t>
  </si>
  <si>
    <t>48768D</t>
  </si>
  <si>
    <t>78000VE</t>
  </si>
  <si>
    <t>VENDAL 10MG-AMPULLEN/VENEZUELA</t>
  </si>
  <si>
    <t>78555UY</t>
  </si>
  <si>
    <t>VENDAL 5MG/ML- ORALE LÖSUNG/URUGUAY 100ml</t>
  </si>
  <si>
    <t xml:space="preserve">Compensan retard 100 mg-Filmtabletten </t>
  </si>
  <si>
    <t xml:space="preserve">Compensan retard 200 mg-Filmtabletten </t>
  </si>
  <si>
    <t xml:space="preserve">Compensan retard 300 mg-Filmtabletten </t>
  </si>
  <si>
    <t>21330DK</t>
  </si>
  <si>
    <t>Depolan retard 100mg Filmtabletten</t>
  </si>
  <si>
    <t>21330FI</t>
  </si>
  <si>
    <t>21330S</t>
  </si>
  <si>
    <t>21331DK</t>
  </si>
  <si>
    <t>21331FI</t>
  </si>
  <si>
    <t>21331S</t>
  </si>
  <si>
    <t>21300DK</t>
  </si>
  <si>
    <t>Depolan retard 10mg Filmtabletten</t>
  </si>
  <si>
    <t>21300FI</t>
  </si>
  <si>
    <t>21300S</t>
  </si>
  <si>
    <t>21301DK</t>
  </si>
  <si>
    <t>21301FI</t>
  </si>
  <si>
    <t>21301S</t>
  </si>
  <si>
    <t>21340S</t>
  </si>
  <si>
    <t>Depolan retard 200mg Filmtabletten</t>
  </si>
  <si>
    <t>21310DK</t>
  </si>
  <si>
    <t>Depolan retard 30mg Filmtabletten</t>
  </si>
  <si>
    <t>21310FI</t>
  </si>
  <si>
    <t>21310S</t>
  </si>
  <si>
    <t>21311DK</t>
  </si>
  <si>
    <t>21311FI</t>
  </si>
  <si>
    <t>21311S</t>
  </si>
  <si>
    <t>21320DK</t>
  </si>
  <si>
    <t>Depolan retard 60mg Filmtabletten</t>
  </si>
  <si>
    <t>21320FI</t>
  </si>
  <si>
    <t>21320S</t>
  </si>
  <si>
    <t>21321DK</t>
  </si>
  <si>
    <t>21321FI</t>
  </si>
  <si>
    <t>21321S</t>
  </si>
  <si>
    <t>48717CL</t>
  </si>
  <si>
    <t>MORFINDOL LP 30MG-FILMTABL./CL</t>
  </si>
  <si>
    <t>Morphine hydrochloride 3H2O</t>
  </si>
  <si>
    <t>48734NL</t>
  </si>
  <si>
    <t>Morfine HCl retard 100mg Filmtabletten/NL</t>
  </si>
  <si>
    <t>48704NL</t>
  </si>
  <si>
    <t>Morfine HCl retard 10mg Filmtabletten</t>
  </si>
  <si>
    <t>48744NL</t>
  </si>
  <si>
    <t>Morfine HCl retard 200mg  Filmtabletten</t>
  </si>
  <si>
    <t>48714NL</t>
  </si>
  <si>
    <t>Morfine HCl retard 30mg Filmtabletten/NL</t>
  </si>
  <si>
    <t>48724NL</t>
  </si>
  <si>
    <t>Morfine HCl retard 60mg Filmtabletten/NL</t>
  </si>
  <si>
    <t>Morphin 75mg MONO 1 Amp.</t>
  </si>
  <si>
    <t>Morphin HCl PHE GATT 1000g  Substanz</t>
  </si>
  <si>
    <t>Morphin HCl PHE GATT 10g  Substanz</t>
  </si>
  <si>
    <t>Morphin HCl PHE GATT 1g  Substanz</t>
  </si>
  <si>
    <t>Morphin HCl PHE GATT 25g  Substanz</t>
  </si>
  <si>
    <t>Morphin HCl PHE GATT 5g  Substanz</t>
  </si>
  <si>
    <t>48735D</t>
  </si>
  <si>
    <t>Morphin-HCl Krewel 100mg Retardtabletten</t>
  </si>
  <si>
    <t>48736D</t>
  </si>
  <si>
    <t>48737D</t>
  </si>
  <si>
    <t>48705D</t>
  </si>
  <si>
    <t>Morphin-HCl Krewel 10mg Retardtabletten</t>
  </si>
  <si>
    <t>48706D</t>
  </si>
  <si>
    <t>48707D</t>
  </si>
  <si>
    <t>48746D</t>
  </si>
  <si>
    <t>Morphin-HCl Krewel 200mg Retardtabletten</t>
  </si>
  <si>
    <t>48747D</t>
  </si>
  <si>
    <t>48715D</t>
  </si>
  <si>
    <t>Morphin-HCl Krewel 30mg Retardtabletten</t>
  </si>
  <si>
    <t>48716D</t>
  </si>
  <si>
    <t>48717D</t>
  </si>
  <si>
    <t>48725D</t>
  </si>
  <si>
    <t>Morphin-HCl Krewel 60mg Retardtabletten</t>
  </si>
  <si>
    <t>48726D</t>
  </si>
  <si>
    <t>48727D</t>
  </si>
  <si>
    <t>Morphin-Naloxon 4 Amp.</t>
  </si>
  <si>
    <t>48738CH</t>
  </si>
  <si>
    <t>M-Retard Helvepharm 100mg-Filmtabletten</t>
  </si>
  <si>
    <t>48708CH</t>
  </si>
  <si>
    <t>M-Retard Helvepharm 10mg-Filmtabletten</t>
  </si>
  <si>
    <t>48709CH</t>
  </si>
  <si>
    <t>48748CH</t>
  </si>
  <si>
    <t>M-Retard Helvepharm 200mg-Filmtabletten</t>
  </si>
  <si>
    <t>48718CH</t>
  </si>
  <si>
    <t>M-Retard Helvepharm 30mg-Filmtabletten</t>
  </si>
  <si>
    <t>48719CH</t>
  </si>
  <si>
    <t>48728CH</t>
  </si>
  <si>
    <t>M-Retard Helvepharm 60mg-Filmtabletten</t>
  </si>
  <si>
    <t>48730D</t>
  </si>
  <si>
    <t>M-Stada 100mg retard-Retardtabletten</t>
  </si>
  <si>
    <t>48731D</t>
  </si>
  <si>
    <t>48732D</t>
  </si>
  <si>
    <t>48700D</t>
  </si>
  <si>
    <t>M-Stada 10mg retard-Retardtabletten</t>
  </si>
  <si>
    <t>48701D</t>
  </si>
  <si>
    <t>48702D</t>
  </si>
  <si>
    <t>48740D</t>
  </si>
  <si>
    <t>M-Stada 200mg retard-Retardtabletten</t>
  </si>
  <si>
    <t>48741D</t>
  </si>
  <si>
    <t>48742D</t>
  </si>
  <si>
    <t>48710D</t>
  </si>
  <si>
    <t>M-Stada 30mg retard-Retardtabletten</t>
  </si>
  <si>
    <t>48711D</t>
  </si>
  <si>
    <t>48712D</t>
  </si>
  <si>
    <t>48720D</t>
  </si>
  <si>
    <t>M-Stada 60mg retard-Retardtabletten</t>
  </si>
  <si>
    <t>48721D</t>
  </si>
  <si>
    <t>48722D</t>
  </si>
  <si>
    <t>Vendal 10 mg-Ampullen 1ml</t>
  </si>
  <si>
    <t>78000SK</t>
  </si>
  <si>
    <t>Vendal 10 mg-Ampullen/SK 1ml</t>
  </si>
  <si>
    <t>Vendal 100 mg-Stechampullen 10ml</t>
  </si>
  <si>
    <t>78000SY</t>
  </si>
  <si>
    <t>Vendal 10mg  1ml 10 Amp Syrien</t>
  </si>
  <si>
    <t>Vendal 200 mg-Stechampullen 10ml</t>
  </si>
  <si>
    <t>Vendal 5 mg/ml-orale Lösung 100ml</t>
  </si>
  <si>
    <t xml:space="preserve">Vendal rapid  10 mg-Filmtabletten </t>
  </si>
  <si>
    <t xml:space="preserve">Vendal rapid  20 mg-Filmtabletten </t>
  </si>
  <si>
    <t>78200PL</t>
  </si>
  <si>
    <t>Vendal retard 10 mg-Filmtabletten</t>
  </si>
  <si>
    <t>78201BAL</t>
  </si>
  <si>
    <t>78201CZ</t>
  </si>
  <si>
    <t>78201PL</t>
  </si>
  <si>
    <t>78201TR</t>
  </si>
  <si>
    <t>78201LT</t>
  </si>
  <si>
    <t>78202MN</t>
  </si>
  <si>
    <t xml:space="preserve">Vendal retard 10 mg-Filmtabletten </t>
  </si>
  <si>
    <t>78230PL</t>
  </si>
  <si>
    <t>Vendal retard 100 mg-Filmtabletten</t>
  </si>
  <si>
    <t>78232TR</t>
  </si>
  <si>
    <t>78231BAL</t>
  </si>
  <si>
    <t>78231CZ</t>
  </si>
  <si>
    <t>78231PL</t>
  </si>
  <si>
    <t>78231RO</t>
  </si>
  <si>
    <t>78231UY</t>
  </si>
  <si>
    <t>78231LT</t>
  </si>
  <si>
    <t>78232MN</t>
  </si>
  <si>
    <t xml:space="preserve">Vendal retard 100 mg-Filmtabletten </t>
  </si>
  <si>
    <t>78240PL</t>
  </si>
  <si>
    <t>Vendal retard 200 mg-Filmtabletten</t>
  </si>
  <si>
    <t>78241BAL</t>
  </si>
  <si>
    <t>78241CZ</t>
  </si>
  <si>
    <t>78241PL</t>
  </si>
  <si>
    <t>78241UY</t>
  </si>
  <si>
    <t>78241LT</t>
  </si>
  <si>
    <t>78242MN</t>
  </si>
  <si>
    <t xml:space="preserve">Vendal retard 200 mg-Filmtabletten </t>
  </si>
  <si>
    <t>78210PL</t>
  </si>
  <si>
    <t>Vendal retard 30 mg-Filmtabletten</t>
  </si>
  <si>
    <t>78211BAL</t>
  </si>
  <si>
    <t>78211CZ</t>
  </si>
  <si>
    <t>78211PL</t>
  </si>
  <si>
    <t>78211RO</t>
  </si>
  <si>
    <t>78211SY</t>
  </si>
  <si>
    <t>78211TR</t>
  </si>
  <si>
    <t>78211UY</t>
  </si>
  <si>
    <t>78211LT</t>
  </si>
  <si>
    <t>78212MN</t>
  </si>
  <si>
    <t xml:space="preserve">Vendal retard 30 mg-Filmtabletten </t>
  </si>
  <si>
    <t>78220PL</t>
  </si>
  <si>
    <t>Vendal retard 60 mg-Filmtabletten</t>
  </si>
  <si>
    <t>78221BAL</t>
  </si>
  <si>
    <t>78221CZ</t>
  </si>
  <si>
    <t>78221PL</t>
  </si>
  <si>
    <t>78221RO</t>
  </si>
  <si>
    <t>78221SY</t>
  </si>
  <si>
    <t>78221TR</t>
  </si>
  <si>
    <t>78221UY</t>
  </si>
  <si>
    <t>78221LT</t>
  </si>
  <si>
    <t>78222MN</t>
  </si>
  <si>
    <t xml:space="preserve">Vendal retard 60 mg-Filmtabletten </t>
  </si>
  <si>
    <t xml:space="preserve">Morapid 10 mg Filmtabletten </t>
  </si>
  <si>
    <t xml:space="preserve">Morapid 20 mg Filmtabletten </t>
  </si>
  <si>
    <t>48850GB</t>
  </si>
  <si>
    <t>Morphinsulfat 10mg 12 Supp Großbritanien</t>
  </si>
  <si>
    <t>GRUE100</t>
  </si>
  <si>
    <t>Morphinsulfat retard 100mg Kapseln</t>
  </si>
  <si>
    <t>GRUE2014</t>
  </si>
  <si>
    <t>Morphinsulfat retard 20mg Kapseln</t>
  </si>
  <si>
    <t>GRUE2048</t>
  </si>
  <si>
    <t>GRUE40</t>
  </si>
  <si>
    <t>Morphinsulfat retard 40mg Kapseln</t>
  </si>
  <si>
    <t>GRUE60</t>
  </si>
  <si>
    <t>Morphinsulfat retard 60mg Kapseln</t>
  </si>
  <si>
    <t>GRUE80</t>
  </si>
  <si>
    <t>Morphinsulfat retard 80mg Kapseln</t>
  </si>
  <si>
    <t>MS01</t>
  </si>
  <si>
    <t>MST Cont. 10 mg Tabs</t>
  </si>
  <si>
    <t>MT01</t>
  </si>
  <si>
    <t>MS10</t>
  </si>
  <si>
    <t>MST Cont. 100 mg Tabs</t>
  </si>
  <si>
    <t>MT10</t>
  </si>
  <si>
    <t>MS20</t>
  </si>
  <si>
    <t>MST Cont. 200 mg Tabs</t>
  </si>
  <si>
    <t>MS03</t>
  </si>
  <si>
    <t>MST Cont. 30 mg Tabs</t>
  </si>
  <si>
    <t>MT03</t>
  </si>
  <si>
    <t>MS06</t>
  </si>
  <si>
    <t>MST Cont. 60 mg Tabs</t>
  </si>
  <si>
    <t>MT06</t>
  </si>
  <si>
    <t xml:space="preserve">Mundidol retard 10 mg Filmtabletten </t>
  </si>
  <si>
    <t xml:space="preserve">Mundidol retard 100 mg Filmtabletten </t>
  </si>
  <si>
    <t xml:space="preserve">Mundidol retard 200 mg Filmtabletten </t>
  </si>
  <si>
    <t xml:space="preserve">Mundidol retard 30 mg Filmtabletten </t>
  </si>
  <si>
    <t xml:space="preserve">Mundidol retard 60 mg Filmtabletten </t>
  </si>
  <si>
    <t xml:space="preserve">Mundidol Uno retard 120 mg Kapseln </t>
  </si>
  <si>
    <t xml:space="preserve">Mundidol Uno retard 200 mg Kapseln </t>
  </si>
  <si>
    <t xml:space="preserve">Mundidol Uno retard 30 mg Kapseln </t>
  </si>
  <si>
    <t xml:space="preserve">Mundidol Uno retard 60 mg Kapseln </t>
  </si>
  <si>
    <t>MSS1</t>
  </si>
  <si>
    <t>Mundidol/MST ret. Granulat/Suspension 100 mg</t>
  </si>
  <si>
    <t>MSS2</t>
  </si>
  <si>
    <t>Mundidol/MST ret. Granulat/Suspension 20 mg</t>
  </si>
  <si>
    <t>MSS7</t>
  </si>
  <si>
    <t xml:space="preserve">Mundidol/MST ret. Granulat/Suspension 200 mg </t>
  </si>
  <si>
    <t>MSS3</t>
  </si>
  <si>
    <t>Mundidol/MST ret. Granulat/Suspension 30 mg</t>
  </si>
  <si>
    <t>MSS6</t>
  </si>
  <si>
    <t>Mundidol/MST ret. Granulat/Suspension 60 mg</t>
  </si>
  <si>
    <t>MX12</t>
  </si>
  <si>
    <t>MXL 120 mg Caps</t>
  </si>
  <si>
    <t>MX15</t>
  </si>
  <si>
    <t>MXL 150 mg Caps</t>
  </si>
  <si>
    <t>MX20</t>
  </si>
  <si>
    <t>MXL 200 mg Caps</t>
  </si>
  <si>
    <t>MX03</t>
  </si>
  <si>
    <t>MXL 30 mg Caps</t>
  </si>
  <si>
    <t>MX06</t>
  </si>
  <si>
    <t>MXL 60 mg Caps</t>
  </si>
  <si>
    <t>MX09</t>
  </si>
  <si>
    <t>MXL 90 mg Caps</t>
  </si>
  <si>
    <t>Oramorph 10 mg - orale Lösung in Einzeldosisbehältern - 5ml</t>
  </si>
  <si>
    <t>Oramorph 100 mg - orale Lösung in Einzeldosisbehältern - 5ml</t>
  </si>
  <si>
    <t>Oramorph 30 mg - orale Lösung in Einzeldosisbehältern - 5ml</t>
  </si>
  <si>
    <t>SE10</t>
  </si>
  <si>
    <t>Sevredol 10 mg Tabs</t>
  </si>
  <si>
    <t>SE20</t>
  </si>
  <si>
    <t>Sevredol 20 mg Tabs</t>
  </si>
  <si>
    <t xml:space="preserve">Substitol retard 120 mg Kapseln </t>
  </si>
  <si>
    <t xml:space="preserve">Substitol retard 200 mg Kapseln </t>
  </si>
  <si>
    <t>Substitol ret. 100mg 100</t>
  </si>
  <si>
    <t>Substitol ret. 100mg 50</t>
  </si>
  <si>
    <t>Substitol ret. 200mg 100</t>
  </si>
  <si>
    <t>Substitol ret. 200mg 50</t>
  </si>
  <si>
    <t>48950NL</t>
  </si>
  <si>
    <t>Morzet 10mg 6 Supp Niederlande</t>
  </si>
  <si>
    <t>Nicomorphine hydrochloride</t>
  </si>
  <si>
    <t>Nicomorphine</t>
  </si>
  <si>
    <t>80100DK</t>
  </si>
  <si>
    <t>Vilan 10 ml 1 Einstfl Dänemark</t>
  </si>
  <si>
    <t>80110DK</t>
  </si>
  <si>
    <t>Vilan 10 ml 10 Einstfl Dänemark</t>
  </si>
  <si>
    <t>80300DK</t>
  </si>
  <si>
    <t>Vilan 10mg 6 Supp Dänemark</t>
  </si>
  <si>
    <t>80300CH</t>
  </si>
  <si>
    <t>Vilan 10mg 6 Supp Schweiz</t>
  </si>
  <si>
    <t>80000DK</t>
  </si>
  <si>
    <t>Vilan 1ml 10 Amp Dänemark</t>
  </si>
  <si>
    <t>80000CH</t>
  </si>
  <si>
    <t>Vilan 1ml 10 Amp Schweiz</t>
  </si>
  <si>
    <t>80001DK</t>
  </si>
  <si>
    <t>Vilan 1ml 10x10 Amp Dänemark</t>
  </si>
  <si>
    <t>80001CH</t>
  </si>
  <si>
    <t>Vilan 1ml 10x10 Amp Schweiz</t>
  </si>
  <si>
    <t>Vilan-Ampullen 1ml</t>
  </si>
  <si>
    <t>Vilan-Tabletten</t>
  </si>
  <si>
    <t>80200CH</t>
  </si>
  <si>
    <t>80200DK</t>
  </si>
  <si>
    <t>80210DK</t>
  </si>
  <si>
    <t>80220DK</t>
  </si>
  <si>
    <t xml:space="preserve">Vilan-Zäpfchen </t>
  </si>
  <si>
    <t>56711HU</t>
  </si>
  <si>
    <t>Codoxy 10 mg Retardtabletten</t>
  </si>
  <si>
    <t>Oxycodone hydrochloride</t>
  </si>
  <si>
    <t>Oxycodone</t>
  </si>
  <si>
    <t>56721HU</t>
  </si>
  <si>
    <t>Codoxy 20 mg Retardtabletten</t>
  </si>
  <si>
    <t>56701HU</t>
  </si>
  <si>
    <t>Codoxy 5 mg Retardtabletten</t>
  </si>
  <si>
    <t>56714E</t>
  </si>
  <si>
    <t>DOLANOR 10MG-RETARDTABLETTEN/E 28</t>
  </si>
  <si>
    <t>56724E</t>
  </si>
  <si>
    <t>DOLANOR 20MG-RETARDTABLETTEN/E 28</t>
  </si>
  <si>
    <t>56734E</t>
  </si>
  <si>
    <t>DOLANOR 40MG-RETARDTABLETTEN/E 28</t>
  </si>
  <si>
    <t>56703E</t>
  </si>
  <si>
    <t>DOLANOR 5MG-RETARDTABLETTEN/E 28</t>
  </si>
  <si>
    <t>56744E</t>
  </si>
  <si>
    <t>DOLANOR 80MG-RETARDTABLETTEN/E 28</t>
  </si>
  <si>
    <t>56713E</t>
  </si>
  <si>
    <t>OXICODONA ARISTO 10MG-RETARDTABLETTEN/E</t>
  </si>
  <si>
    <t>56723E</t>
  </si>
  <si>
    <t>OXICODONA ARISTO 20MG-RETARDTABLETTEN/E</t>
  </si>
  <si>
    <t>56733E</t>
  </si>
  <si>
    <t>OXICODONA ARISTO 40MG-RETARDTABLETTEN/E</t>
  </si>
  <si>
    <t>56704E</t>
  </si>
  <si>
    <t>OXICODONA ARISTO 5MG-RETARDTABLETTEN/E</t>
  </si>
  <si>
    <t>56743E</t>
  </si>
  <si>
    <t>OXICODONA ARISTO 80MG-RETARDTABLETTEN/E</t>
  </si>
  <si>
    <t>56710SLO</t>
  </si>
  <si>
    <t>OXIDOL 10MG-RETARDTABLETTEN/SLO</t>
  </si>
  <si>
    <t>56720SLO</t>
  </si>
  <si>
    <t>OXIDOL 20MG-RETARDTABLETTEN/SLO</t>
  </si>
  <si>
    <t>56730SLO</t>
  </si>
  <si>
    <t>OXIDOL 40MG-RETARDTABLETTEN/SLO</t>
  </si>
  <si>
    <t>56700SLO</t>
  </si>
  <si>
    <t>Oxidol 5 mg Retardtabletten</t>
  </si>
  <si>
    <t>56740SLO</t>
  </si>
  <si>
    <t>OXIDOL 80MG-RETARDTABLETTEN/SLO</t>
  </si>
  <si>
    <t>56712RO</t>
  </si>
  <si>
    <t>Oxidolor 10 mg Retardtabletten</t>
  </si>
  <si>
    <t>56722RO</t>
  </si>
  <si>
    <t>Oxidolor 20 mg Retardtabletten</t>
  </si>
  <si>
    <t>56732RO</t>
  </si>
  <si>
    <t>Oxidolor 40 mg Retardtabletten</t>
  </si>
  <si>
    <t>56742RO</t>
  </si>
  <si>
    <t>Oxidolor 80 mg Retardtabletten</t>
  </si>
  <si>
    <t>56764D</t>
  </si>
  <si>
    <t>Oxycodon HCl Aristo Akut 10 mg Filmtabletten</t>
  </si>
  <si>
    <t>56763D</t>
  </si>
  <si>
    <t>56766D</t>
  </si>
  <si>
    <t>56770D</t>
  </si>
  <si>
    <t>OXYCODON HCL ARISTO AKUT 20MG-FILMTABL/D</t>
  </si>
  <si>
    <t>56771D</t>
  </si>
  <si>
    <t>56772D</t>
  </si>
  <si>
    <t>56754D</t>
  </si>
  <si>
    <t>Oxycodon HCl Aristo Akut 5 mg Filmtabletten</t>
  </si>
  <si>
    <t>56753D</t>
  </si>
  <si>
    <t>56756D</t>
  </si>
  <si>
    <t>56768NL</t>
  </si>
  <si>
    <t>Oxycodon HCl G.L. 10 mg Filmtabletten</t>
  </si>
  <si>
    <t>56767NL</t>
  </si>
  <si>
    <t>56758NL</t>
  </si>
  <si>
    <t>Oxycodon HCl G.L. 5 mg Filmtabletten</t>
  </si>
  <si>
    <t>56757NL</t>
  </si>
  <si>
    <t>56718NL</t>
  </si>
  <si>
    <t>Oxycodon HCl Lann. 10 mg Retardtabletten/NL</t>
  </si>
  <si>
    <t>56728NL</t>
  </si>
  <si>
    <t>Oxycodon HCl Lann. 20 mg Retardtabletten/NL</t>
  </si>
  <si>
    <t>56708NL</t>
  </si>
  <si>
    <t>Oxycodon HCl Lann. 5 mg Retardtabletten/NL</t>
  </si>
  <si>
    <t>56761NL</t>
  </si>
  <si>
    <t>Oxycodon Lannacher 10 mg-Filmtabletten/NL</t>
  </si>
  <si>
    <t>56712CZ</t>
  </si>
  <si>
    <t>Oxycodon Lannacher 10 mg-Retardtabletten/CZ</t>
  </si>
  <si>
    <t>56714DK</t>
  </si>
  <si>
    <t>Oxycodon Lannacher 10 mg-Retardtabletten/DK</t>
  </si>
  <si>
    <t>56715DK</t>
  </si>
  <si>
    <t>56716DK</t>
  </si>
  <si>
    <t>56711NL</t>
  </si>
  <si>
    <t>Oxycodon Lannacher 10 mg-Retardtabletten/NL</t>
  </si>
  <si>
    <t>56714S</t>
  </si>
  <si>
    <t>Oxycodon Lannacher 10 mg-Retardtabletten/S</t>
  </si>
  <si>
    <t>56715S</t>
  </si>
  <si>
    <t>56716S</t>
  </si>
  <si>
    <t>56722CZ</t>
  </si>
  <si>
    <t>Oxycodon Lannacher 20 mg-Retardtabletten/CZ</t>
  </si>
  <si>
    <t>56724DK</t>
  </si>
  <si>
    <t>Oxycodon Lannacher 20 mg-Retardtabletten/DK</t>
  </si>
  <si>
    <t>56725DK</t>
  </si>
  <si>
    <t>56726DK</t>
  </si>
  <si>
    <t>56721NL</t>
  </si>
  <si>
    <t>Oxycodon Lannacher 20 mg-Retardtabletten/NL</t>
  </si>
  <si>
    <t>56724S</t>
  </si>
  <si>
    <t>Oxycodon Lannacher 20 mg-Retardtabletten/S</t>
  </si>
  <si>
    <t>56725S</t>
  </si>
  <si>
    <t>56726S</t>
  </si>
  <si>
    <t>56732CZ</t>
  </si>
  <si>
    <t>Oxycodon Lannacher 40 mg-Retardtabletten/CZ</t>
  </si>
  <si>
    <t>56734DK</t>
  </si>
  <si>
    <t>Oxycodon Lannacher 40 mg-Retardtabletten/DK</t>
  </si>
  <si>
    <t>56735DK</t>
  </si>
  <si>
    <t>56736DK</t>
  </si>
  <si>
    <t>56731NL</t>
  </si>
  <si>
    <t>Oxycodon Lannacher 40 mg-Retardtabletten/NL</t>
  </si>
  <si>
    <t>56734S</t>
  </si>
  <si>
    <t>Oxycodon Lannacher 40 mg-Retardtabletten/S</t>
  </si>
  <si>
    <t>56735S</t>
  </si>
  <si>
    <t>56736S</t>
  </si>
  <si>
    <t>56751NL</t>
  </si>
  <si>
    <t>Oxycodon Lannacher 5 mg-Filmtabletten/NL</t>
  </si>
  <si>
    <t>56703DK</t>
  </si>
  <si>
    <t>Oxycodon Lannacher 5 mg-Retardtabletten/DK</t>
  </si>
  <si>
    <t>56701NL</t>
  </si>
  <si>
    <t>Oxycodon Lannacher 5 mg-Retardtabletten/NL</t>
  </si>
  <si>
    <t>56703S</t>
  </si>
  <si>
    <t>Oxycodon Lannacher 5 mg-Retardtabletten/S</t>
  </si>
  <si>
    <t>56742CZ</t>
  </si>
  <si>
    <t>Oxycodon Lannacher 80 mg-Retardtabletten/CZ</t>
  </si>
  <si>
    <t>56744DK</t>
  </si>
  <si>
    <t>Oxycodon Lannacher 80 mg-Retardtabletten/DK</t>
  </si>
  <si>
    <t>56745DK</t>
  </si>
  <si>
    <t>56746DK</t>
  </si>
  <si>
    <t>56741NL</t>
  </si>
  <si>
    <t>Oxycodon Lannacher 80 mg-Retardtabletten/NL</t>
  </si>
  <si>
    <t>56744S</t>
  </si>
  <si>
    <t>Oxycodon Lannacher 80 mg-Retardtabletten/S</t>
  </si>
  <si>
    <t>56745S</t>
  </si>
  <si>
    <t>56746S</t>
  </si>
  <si>
    <t>56711CH</t>
  </si>
  <si>
    <t>OXYCODON STREULI 10MG- RETARDTABL./CH 30</t>
  </si>
  <si>
    <t>56712CH</t>
  </si>
  <si>
    <t>OXYCODON STREULI 10MG- RETARDTABL./CH 60</t>
  </si>
  <si>
    <t>56721CH</t>
  </si>
  <si>
    <t>OXYCODON STREULI 20MG- RETARDTABL./CH 30</t>
  </si>
  <si>
    <t>56722CH</t>
  </si>
  <si>
    <t>OXYCODON STREULI 20MG- RETARDTABL./CH 60</t>
  </si>
  <si>
    <t>56731CH</t>
  </si>
  <si>
    <t>OXYCODON STREULI 40MG- RETARDTABL./CH 30</t>
  </si>
  <si>
    <t>56732CH</t>
  </si>
  <si>
    <t>OXYCODON STREULI 40MG- RETARDTABL./CH 60</t>
  </si>
  <si>
    <t>56701CH</t>
  </si>
  <si>
    <t>OXYCODON STREULI 5MG- RETARDTABL./CH 30</t>
  </si>
  <si>
    <t>56702CH</t>
  </si>
  <si>
    <t>OXYCODON STREULI 5MG- RETARDTABL./CH 60</t>
  </si>
  <si>
    <t>56741CH</t>
  </si>
  <si>
    <t>OXYCODON STREULI 80MG- RETARDTABL./CH 30</t>
  </si>
  <si>
    <t>56742CH</t>
  </si>
  <si>
    <t>OXYCODON STREULI 80MG- RETARDTABL./CH 60</t>
  </si>
  <si>
    <t>56765S</t>
  </si>
  <si>
    <t>Oxycodone G.L. 10 mg Filmtabletten</t>
  </si>
  <si>
    <t>56766S</t>
  </si>
  <si>
    <t>56754S</t>
  </si>
  <si>
    <t>Oxycodone G.L. 5 mg Filmtabletten</t>
  </si>
  <si>
    <t>56755S</t>
  </si>
  <si>
    <t>56756S</t>
  </si>
  <si>
    <t>56714F</t>
  </si>
  <si>
    <t>Oxycodone Mylan 10mg Retardtabletten/F</t>
  </si>
  <si>
    <t>56724F</t>
  </si>
  <si>
    <t>Oxycodone Mylan 20mg Retardtabletten/F</t>
  </si>
  <si>
    <t>56734F</t>
  </si>
  <si>
    <t>Oxycodone Mylan 40mg Retardtabletten/F</t>
  </si>
  <si>
    <t>56703F</t>
  </si>
  <si>
    <t>Oxycodone Mylan 5mg Retardtabletten/F</t>
  </si>
  <si>
    <t>56744F</t>
  </si>
  <si>
    <t>Oxycodone Mylan 80mg Retardtabletten/F</t>
  </si>
  <si>
    <t>Oxycodon-HCl ratiopharm 20 mg Retardtabletten</t>
  </si>
  <si>
    <t>Oxycodon-HCl ratiopharm 40 mg Retardtabletten</t>
  </si>
  <si>
    <t>Oxycodon-HCl ratiopharm 80 mg Retardtabletten</t>
  </si>
  <si>
    <t>56765DK</t>
  </si>
  <si>
    <t>Oxycodonhydro. G.L. 10 mg Filmtabletten</t>
  </si>
  <si>
    <t>56766DK</t>
  </si>
  <si>
    <t>56755DK</t>
  </si>
  <si>
    <t>Oxycodonhydro. G.L. 5 mg Filmtabletten</t>
  </si>
  <si>
    <t>56756DK</t>
  </si>
  <si>
    <t>56714D</t>
  </si>
  <si>
    <t>Oxycodonhydrochlorid Hen. 10 mg Retardtabletten</t>
  </si>
  <si>
    <t>56712D</t>
  </si>
  <si>
    <t>56716D</t>
  </si>
  <si>
    <t>56724D</t>
  </si>
  <si>
    <t>Oxycodonhydrochlorid Hen. 20 mg Retardtabletten</t>
  </si>
  <si>
    <t>56722D</t>
  </si>
  <si>
    <t>56726D</t>
  </si>
  <si>
    <t>56734D</t>
  </si>
  <si>
    <t>Oxycodonhydrochlorid Hen. 40 mg Retardtabletten</t>
  </si>
  <si>
    <t>56732D</t>
  </si>
  <si>
    <t>56736D</t>
  </si>
  <si>
    <t>56703D</t>
  </si>
  <si>
    <t>Oxycodonhydrochlorid Hen. 5 mg Retardtabletten</t>
  </si>
  <si>
    <t>56702D</t>
  </si>
  <si>
    <t>56706D</t>
  </si>
  <si>
    <t>56746D</t>
  </si>
  <si>
    <t>Oxycodonhydrochlorid Hen. 80 mg Retardtabletten</t>
  </si>
  <si>
    <t>OX01</t>
  </si>
  <si>
    <t>OxyContin 10 mg Tabletten</t>
  </si>
  <si>
    <t>Oxycontin 120mg ret. Tabl</t>
  </si>
  <si>
    <t>Oxycontin 15mg ret. Tabl</t>
  </si>
  <si>
    <t>OX02</t>
  </si>
  <si>
    <t>OxyContin 20 mg Tabletten</t>
  </si>
  <si>
    <t>Oxycontin 20mg ret. Tabl</t>
  </si>
  <si>
    <t>Oxycontin 30mg ret. Tabl</t>
  </si>
  <si>
    <t>OX04</t>
  </si>
  <si>
    <t>OxyContin 40 mg Tabletten</t>
  </si>
  <si>
    <t>Oxycontin 40mg ret. Tabl</t>
  </si>
  <si>
    <t>Oxycontin 60mg ret. Tabl</t>
  </si>
  <si>
    <t>OX08</t>
  </si>
  <si>
    <t>OxyContin 80 mg Tabletten</t>
  </si>
  <si>
    <t>Oxycontin 80mg ret. Tabl</t>
  </si>
  <si>
    <t xml:space="preserve">OxyContin retard 10 mg Filmtabletten </t>
  </si>
  <si>
    <t xml:space="preserve">OxyContin retard 20 mg Filmtabletten </t>
  </si>
  <si>
    <t xml:space="preserve">OxyContin retard 40 mg Filmtabletten </t>
  </si>
  <si>
    <t xml:space="preserve">OxyContin retard 5 mg Filmtabletten </t>
  </si>
  <si>
    <t xml:space="preserve">OxyContin retard 80 mg Filmtabletten </t>
  </si>
  <si>
    <t>56712PL</t>
  </si>
  <si>
    <t>Oxydolor 10 mg Retardtabletten</t>
  </si>
  <si>
    <t>56722PL</t>
  </si>
  <si>
    <t>Oxydolor 20 mg Retardtabletten</t>
  </si>
  <si>
    <t>56732PL</t>
  </si>
  <si>
    <t>Oxydolor 40 mg Retardtabletten</t>
  </si>
  <si>
    <t>56702PL</t>
  </si>
  <si>
    <t>Oxydolor 5 mg Retardtabletten</t>
  </si>
  <si>
    <t>56742PL</t>
  </si>
  <si>
    <t>Oxydolor 80 mg Retardtabletten</t>
  </si>
  <si>
    <t>Oxygerolan 10 mg-Filmtabletten</t>
  </si>
  <si>
    <t>Oxygerolan 10 mg-Retardtabletten</t>
  </si>
  <si>
    <t>56761KO</t>
  </si>
  <si>
    <t>OXYGEROLAN 10MG-FILMTABLETTEN/KO</t>
  </si>
  <si>
    <t>Oxygerolan 20 mg-Retardtabletten</t>
  </si>
  <si>
    <t>56721KO</t>
  </si>
  <si>
    <t>OXYGEROLAN 20MG- RETARDTABLETTEN/KO</t>
  </si>
  <si>
    <t>Oxygerolan 40 mg-Retardtabletten</t>
  </si>
  <si>
    <t>Oxygerolan 5 mg-Filmtabletten</t>
  </si>
  <si>
    <t>Oxygerolan 5 mg-Retardtabletten</t>
  </si>
  <si>
    <t>Oxygerolan 80 mg-Retardtabletten</t>
  </si>
  <si>
    <t>56715BG</t>
  </si>
  <si>
    <t>Oxylan 10 mg-Retardtabletten/BG</t>
  </si>
  <si>
    <t>56713GB</t>
  </si>
  <si>
    <t>Oxylan 10 mg-Retardtabletten/GB</t>
  </si>
  <si>
    <t>56725BG</t>
  </si>
  <si>
    <t>Oxylan 20 mg-Retardtabletten/BG</t>
  </si>
  <si>
    <t>56723GB</t>
  </si>
  <si>
    <t>Oxylan 20 mg-Retardtabletten/GB</t>
  </si>
  <si>
    <t>56735BG</t>
  </si>
  <si>
    <t>Oxylan 40 mg-Retardtabletten/BG</t>
  </si>
  <si>
    <t>56733GB</t>
  </si>
  <si>
    <t>Oxylan 40 mg-Retardtabletten/GB</t>
  </si>
  <si>
    <t>56705BG</t>
  </si>
  <si>
    <t>Oxylan 5 mg-Retardtabletten/BG</t>
  </si>
  <si>
    <t>56703GB</t>
  </si>
  <si>
    <t>Oxylan 5 mg-Retardtabletten/GB</t>
  </si>
  <si>
    <t>56745BG</t>
  </si>
  <si>
    <t>Oxylan 80 mg-Retardtabletten/BG</t>
  </si>
  <si>
    <t>56743GB</t>
  </si>
  <si>
    <t>Oxylan 80 mg-Retardtabletten/GB</t>
  </si>
  <si>
    <t>56742SK</t>
  </si>
  <si>
    <t>Oxylan 80 mg-Retardtabletten/SK</t>
  </si>
  <si>
    <t xml:space="preserve">OxyNorm 10 mg Kapseln </t>
  </si>
  <si>
    <t>OxyNorm 10mg/ml Injektions-/Infusionslösung - 1ml</t>
  </si>
  <si>
    <t>OxyNorm 10mg/ml Injektions-/Infusionslösung - 2ml</t>
  </si>
  <si>
    <t xml:space="preserve">OxyNorm 20 mg Kapseln </t>
  </si>
  <si>
    <t xml:space="preserve">OxyNorm 5 mg Kapseln </t>
  </si>
  <si>
    <t>56712SK</t>
  </si>
  <si>
    <t>Oxypro 10 mg Retardtabletten</t>
  </si>
  <si>
    <t>56722SK</t>
  </si>
  <si>
    <t>Oxypro 20 mg Retardtabletten</t>
  </si>
  <si>
    <t>56732SK</t>
  </si>
  <si>
    <t>Oxypro 40 mg Retardtabletten</t>
  </si>
  <si>
    <t>Targin 10mg/5mg Retardtabletten</t>
  </si>
  <si>
    <t>Targin 20mg/10mg Retardtabletten</t>
  </si>
  <si>
    <t>Targin 40mg/20mg Retardtabletten</t>
  </si>
  <si>
    <t>Targin 5mg/2,5mg Retardtabletten</t>
  </si>
  <si>
    <t>Targiniq 15mg/7,5mg Tabletten</t>
  </si>
  <si>
    <t>Targiniq 30mg/15mg Tabletten</t>
  </si>
  <si>
    <t>Oxanest 10mg/ml AMP. 25x1ml</t>
  </si>
  <si>
    <t>Oxanest 10mg/ml AMP. 5x10ml</t>
  </si>
  <si>
    <t>Oxanest 10mg/ml AMP. 5x1ml</t>
  </si>
  <si>
    <t>10186TR</t>
  </si>
  <si>
    <t>Aldolan 100mg/2ml 25 amp Türkei</t>
  </si>
  <si>
    <t>Pethidine hydrochloride</t>
  </si>
  <si>
    <t>Pethidine</t>
  </si>
  <si>
    <t>10185TR</t>
  </si>
  <si>
    <t>Aldolan 100mg/2ml 5 amp Türkei</t>
  </si>
  <si>
    <t>Alodan-Gerot-Ampullen - 2ml</t>
  </si>
  <si>
    <t>58642IQ</t>
  </si>
  <si>
    <t>Pethidine 100mg/2ml 5 Amp Irak</t>
  </si>
  <si>
    <t>Pethidine 100mg/2ml 5 Amp Iran</t>
  </si>
  <si>
    <t>58640IR</t>
  </si>
  <si>
    <t>Pethidine 50mg/1ml 5 Amp Iran</t>
  </si>
  <si>
    <t>Dipidolor - Ampullen - 2ml</t>
  </si>
  <si>
    <t>Piritramide</t>
  </si>
  <si>
    <t>Piritramid-Hameln 7,5 mg/ml Injektionslösung - 1ml</t>
  </si>
  <si>
    <t>Piritramid-Hameln 7,5 mg/ml Injektionslösung - 2ml</t>
  </si>
  <si>
    <t>Piritramid-Hameln 7,5 mg/ml Injektionslösung - 6ml</t>
  </si>
  <si>
    <t>Remifentanil Chiesi 1mg Pulver zur Herstellung eines Konzentrats für eine Injektions- oder Infustionslösung</t>
  </si>
  <si>
    <t>Remifentanil hydrochloride</t>
  </si>
  <si>
    <t>Remifentanil</t>
  </si>
  <si>
    <t>Remifentanil Chiesi 2mg Pulver zur Herstellung eines Konzentrats für eine Injektions- oder Infustionslösung</t>
  </si>
  <si>
    <t>Remifentanil Chiesi 5mg Pulver zur Herstellung eines Konzentrats für eine Injektions- oder Infustionslösung</t>
  </si>
  <si>
    <t>Remifentanil Hameln 1mg Pulver zur Herstellung eines Konzentrats für eine Injektions- oder Infusionslösung</t>
  </si>
  <si>
    <t>Remifentanil Hameln 2mg Pulver z. Herstellung eines Konzentrats f. eine Injektions- od. Infusionslösung</t>
  </si>
  <si>
    <t>Remifentanil Hameln 5mg Pulver zur Herstellung eines Konzentrats für eine Injektions- oder Infusionslösung</t>
  </si>
  <si>
    <t>Remifentanil Kabi 1 mg - Pulver für ein Konzentrat zur Herstellung einer Injektionslösung/Infusionslösung</t>
  </si>
  <si>
    <t>Remifentanil Kabi 2 mg - Pulver für ein Konzentrat zur Herstellung einer Injektionslösung/Infusionslösung</t>
  </si>
  <si>
    <t>Remifentanil Kabi 5 mg - Pulver für ein Konzentrat zur Herstellung einer Injektionslösung/Infusionslösung</t>
  </si>
  <si>
    <t>Ultiva 1 mg Pulver für ein Konzentrat zur Herstellung einer Injektions-/Infusionslösung</t>
  </si>
  <si>
    <t>Ultiva 2 mg Pulver für ein Konzentrat zur Herstellung einer Injektions-/Infusionslösung</t>
  </si>
  <si>
    <t>Ultiva 5 mg Pulver für ein Konzentrat zur Herstellung einer Injektions-/Infusionslösung</t>
  </si>
  <si>
    <t>Sufenta - Ampullen - 1ml</t>
  </si>
  <si>
    <t>Sufentanil citrate</t>
  </si>
  <si>
    <t>Sufentanil</t>
  </si>
  <si>
    <t>Sufenta - Ampullen - 20ml</t>
  </si>
  <si>
    <t>Sufenta - Ampullen - 5ml</t>
  </si>
  <si>
    <t>Sufentanil-hameln 5µg/ml Injektionslösung - 10ml</t>
  </si>
  <si>
    <t>Sufentanil-hameln 5µg/ml Injektionslösung - 2ml</t>
  </si>
  <si>
    <t>Sufentanil-hameln 50 µg/ml Injektionslösung - 1ml</t>
  </si>
  <si>
    <t>Sufentanil-hameln 50 µg/ml Injektionslösung - 20ml</t>
  </si>
  <si>
    <t>Sufentanil-hameln 50 µg/ml Injektionslösung - 5ml</t>
  </si>
  <si>
    <t>Nucynta 100mg tablets</t>
  </si>
  <si>
    <t>Tapentadol hydrochloride</t>
  </si>
  <si>
    <t>Tapentadol</t>
  </si>
  <si>
    <t>Nucynta 50mg tablets</t>
  </si>
  <si>
    <t>Nucynta 75mg tablets</t>
  </si>
  <si>
    <t>Nucynta ER 100mg tablets</t>
  </si>
  <si>
    <t>Nucynta ER 150mg tablets</t>
  </si>
  <si>
    <t>Nucynta ER 200mg tablets</t>
  </si>
  <si>
    <t>Nucynta ER 250mg tablets</t>
  </si>
  <si>
    <t>Nucynta ER 50mg tablets</t>
  </si>
  <si>
    <t>Palexia 100mg Tabletten</t>
  </si>
  <si>
    <t>Palexia 50mg Tabletten</t>
  </si>
  <si>
    <t>Palexia 75mg Tabletten</t>
  </si>
  <si>
    <t>Palexia retard 100mg - Retardtabletten</t>
  </si>
  <si>
    <t>PALAET01D</t>
  </si>
  <si>
    <t>Palexia retard 150mg - Retardtabletten</t>
  </si>
  <si>
    <t>PALAET02D</t>
  </si>
  <si>
    <t>Palexia retard 200mg - Retardtabletten</t>
  </si>
  <si>
    <t>PALAET03D</t>
  </si>
  <si>
    <t>Palexia retard 250mg - Retardtabletten</t>
  </si>
  <si>
    <t>PALAET04D</t>
  </si>
  <si>
    <t>Palexia retard 50mg - Retardtabletten</t>
  </si>
  <si>
    <t>PALAET05D</t>
  </si>
  <si>
    <t>PALKOM02D</t>
  </si>
  <si>
    <t>Palexia retard 75mg - Retardtabletten</t>
  </si>
  <si>
    <t>Tinctura Opii</t>
  </si>
  <si>
    <t>Opium</t>
  </si>
  <si>
    <t>Adamon 50 mg - Schmelztabletten</t>
  </si>
  <si>
    <t>Tramadol hydrochlorid</t>
  </si>
  <si>
    <t>Tramadol</t>
  </si>
  <si>
    <t>Adamon long retard 150 mg - Filmtabletten</t>
  </si>
  <si>
    <t>Adamon long retard 300 mg - Filmtabletten</t>
  </si>
  <si>
    <t>26010CL</t>
  </si>
  <si>
    <t>Eufindol - Tropfen/Chile 10ml</t>
  </si>
  <si>
    <t>26001CL</t>
  </si>
  <si>
    <t>EUFINDOL 50MG-FILMTABLETTEN/CHILE</t>
  </si>
  <si>
    <t>26002CL</t>
  </si>
  <si>
    <t>EUFINDOL RET.100MG-FILMTABL./CL</t>
  </si>
  <si>
    <t>26005CL</t>
  </si>
  <si>
    <t>EUFINDOL RET.150MG-FILMTABL./CL</t>
  </si>
  <si>
    <t>26007CL</t>
  </si>
  <si>
    <t>EUFINDOL RET.200MG-FILMTABL./CL</t>
  </si>
  <si>
    <t>71700CZ</t>
  </si>
  <si>
    <t>MARATIA 37,5MG/325MG TABLETTEN/CZ 20</t>
  </si>
  <si>
    <t>71702CZ</t>
  </si>
  <si>
    <t>MARATIA 37,5MG/325MG TABLETTEN/CZ 30</t>
  </si>
  <si>
    <t>71703CZ</t>
  </si>
  <si>
    <t>MARATIA 37,5MG/325MG TABLETTEN/CZ 50</t>
  </si>
  <si>
    <t>Noax uno 100 mg Retardtabletten</t>
  </si>
  <si>
    <t>Noax uno 200 mg Retardtabletten</t>
  </si>
  <si>
    <t>Noax uno 300 mg Retardtabletten</t>
  </si>
  <si>
    <t>Noax UNO Drops 20ml/2g</t>
  </si>
  <si>
    <t>Noax UNO Drops 50ml/5g</t>
  </si>
  <si>
    <t>TRADOCOMP 37,5MG/325MG TABLETTEN 20</t>
  </si>
  <si>
    <t>71700IQ</t>
  </si>
  <si>
    <t>TRADOCOMP 37,5MG/325MG TABLETTEN/IQ</t>
  </si>
  <si>
    <t>71702SK</t>
  </si>
  <si>
    <t>TRADOCOMP 37,5MG/325MG TABLETTEN/SK 30</t>
  </si>
  <si>
    <t>71703SK</t>
  </si>
  <si>
    <t>TRADOCOMP 37,5MG/325MG TABLETTEN/SK 50</t>
  </si>
  <si>
    <t>Tradolan - Tropfen 30ml</t>
  </si>
  <si>
    <t>Tradolan - Tropfen 10ml</t>
  </si>
  <si>
    <t>Tradolan - Tropfen 50ml</t>
  </si>
  <si>
    <t>Tradolan - Tropfen 96ml</t>
  </si>
  <si>
    <t>Tradolan 100 mg - Ampullen 2ml</t>
  </si>
  <si>
    <t>DI01049SG</t>
  </si>
  <si>
    <t>TRADOLAN 100MG AMPULLEN</t>
  </si>
  <si>
    <t>DI01048SG</t>
  </si>
  <si>
    <t>TRADOLAN 100MG ZÄPFCHEN</t>
  </si>
  <si>
    <t>71210CI</t>
  </si>
  <si>
    <t>TRADOLAN 100MG-AMPULLEN/2ML/CI</t>
  </si>
  <si>
    <t>DI01047SG</t>
  </si>
  <si>
    <t>TRADOLAN 150MG FILMTABL.</t>
  </si>
  <si>
    <t>Tradolan 50 mg - Ampullen 1ml</t>
  </si>
  <si>
    <t>Tradolan 50 mg - Filmtabletten</t>
  </si>
  <si>
    <t>DI01046SG</t>
  </si>
  <si>
    <t>TRADOLAN 50MG FILMTABL.</t>
  </si>
  <si>
    <t>71203DK</t>
  </si>
  <si>
    <t>TRADOLAN 50MG/ML-AMPULLEN/DÄNEMARK 2ml</t>
  </si>
  <si>
    <t>71203S</t>
  </si>
  <si>
    <t>TRADOLAN 50MG/ML-AMPULLEN/SCHWEDEN 2ml</t>
  </si>
  <si>
    <t>71225CI</t>
  </si>
  <si>
    <t>TRADOLAN 50MG-FILMTABL./CI</t>
  </si>
  <si>
    <t>71224CI</t>
  </si>
  <si>
    <t>71225DK</t>
  </si>
  <si>
    <t>TRADOLAN 50MG-FILMTABL./DK</t>
  </si>
  <si>
    <t>71226DK</t>
  </si>
  <si>
    <t>71222RO</t>
  </si>
  <si>
    <t>TRADOLAN 50MG-FILMTABL./RUMÄNIEN</t>
  </si>
  <si>
    <t>71225S</t>
  </si>
  <si>
    <t>TRADOLAN 50MG-FILMTABL./SCHWEDEN</t>
  </si>
  <si>
    <t>71227S</t>
  </si>
  <si>
    <t>71228S</t>
  </si>
  <si>
    <t>71231S</t>
  </si>
  <si>
    <t>71229S</t>
  </si>
  <si>
    <t>TRADOLAN 50MG-FILMTABL/SCHWEDEN</t>
  </si>
  <si>
    <t>71305DK</t>
  </si>
  <si>
    <t>TRADOLAN RET. 100MG-FILMTABL./DK</t>
  </si>
  <si>
    <t>71315CI</t>
  </si>
  <si>
    <t>TRADOLAN RET. 150MG-FILMTABLETTEN/CI</t>
  </si>
  <si>
    <t>71314CI</t>
  </si>
  <si>
    <t>71311RO</t>
  </si>
  <si>
    <t>TRADOLAN RET. 150MG-FILMTABLETTEN/RO</t>
  </si>
  <si>
    <t>71321RO</t>
  </si>
  <si>
    <t>TRADOLAN RET. 200MG-FILMTABLETTEN/RO</t>
  </si>
  <si>
    <t>71306DK</t>
  </si>
  <si>
    <t>TRADOLAN RET.100MG-FILMTABL./DK</t>
  </si>
  <si>
    <t>71308DK</t>
  </si>
  <si>
    <t>71308FI</t>
  </si>
  <si>
    <t>TRADOLAN RET.100MG-FILMTABL./FI</t>
  </si>
  <si>
    <t>71305FI</t>
  </si>
  <si>
    <t>71306FI</t>
  </si>
  <si>
    <t>71307FI</t>
  </si>
  <si>
    <t>TRADOLAN RET.100MG-FILMTABL./FINNLAND</t>
  </si>
  <si>
    <t>71308S</t>
  </si>
  <si>
    <t>TRADOLAN RET.100MG-FILMTABL./S</t>
  </si>
  <si>
    <t>71305S</t>
  </si>
  <si>
    <t>TRADOLAN RET.100MG-FILMTABL./SCHWEDEN</t>
  </si>
  <si>
    <t>71306S</t>
  </si>
  <si>
    <t>71307S</t>
  </si>
  <si>
    <t>71318DK</t>
  </si>
  <si>
    <t>TRADOLAN RET.150MG-FILMTABL./DK</t>
  </si>
  <si>
    <t>71315DK</t>
  </si>
  <si>
    <t>71316DK</t>
  </si>
  <si>
    <t>71318FI</t>
  </si>
  <si>
    <t>TRADOLAN RET.150MG-FILMTABL./FI</t>
  </si>
  <si>
    <t>71315FI</t>
  </si>
  <si>
    <t>71316FI</t>
  </si>
  <si>
    <t>71318S</t>
  </si>
  <si>
    <t>TRADOLAN RET.150MG-FILMTABL./S</t>
  </si>
  <si>
    <t>71315S</t>
  </si>
  <si>
    <t>TRADOLAN RET.150MG-FILMTABL./SCHWEDEN</t>
  </si>
  <si>
    <t>71316S</t>
  </si>
  <si>
    <t>71317S</t>
  </si>
  <si>
    <t>71328DK</t>
  </si>
  <si>
    <t>TRADOLAN RET.200MG-FILMTABL./DK</t>
  </si>
  <si>
    <t>71325DK</t>
  </si>
  <si>
    <t>71326DK</t>
  </si>
  <si>
    <t>71328FI</t>
  </si>
  <si>
    <t>TRADOLAN RET.200MG-FILMTABL./FI</t>
  </si>
  <si>
    <t>71325FI</t>
  </si>
  <si>
    <t>71326FI</t>
  </si>
  <si>
    <t>71328S</t>
  </si>
  <si>
    <t>TRADOLAN RET.200MG-FILMTABL./S</t>
  </si>
  <si>
    <t>71325S</t>
  </si>
  <si>
    <t>TRADOLAN RET.200MG-FILMTABL./SCHWEDEN</t>
  </si>
  <si>
    <t>71326S</t>
  </si>
  <si>
    <t>Tradolan retard 100 mg - Filmtabletten</t>
  </si>
  <si>
    <t>Tradolan retard 150 mg - Filmtabletten</t>
  </si>
  <si>
    <t>Tradolan retard 200 mg - Filmtabletten</t>
  </si>
  <si>
    <t>TRADOLAN SUPP 100MG</t>
  </si>
  <si>
    <t>71280CI</t>
  </si>
  <si>
    <t>TRADOLAN ZÄPFCHEN-100MG/CI</t>
  </si>
  <si>
    <t>Tramabene - Tropfen 100ml</t>
  </si>
  <si>
    <t>Tramabene - Tropfen 10ml</t>
  </si>
  <si>
    <t>Tramabene - Tropfen 30ml</t>
  </si>
  <si>
    <t>Tramabene 100 mg - Ampullen 2ml</t>
  </si>
  <si>
    <t>Tramabene 100 mg - Retardtabletten</t>
  </si>
  <si>
    <t>Tramabene 150 mg Retardtabletten</t>
  </si>
  <si>
    <t>Tramabene 200 mg Retardtabletten</t>
  </si>
  <si>
    <t>Tramabene 50 mg - Ampullen 1ml</t>
  </si>
  <si>
    <t>Tramabene 50 mg - Kapseln</t>
  </si>
  <si>
    <t>71550BAL</t>
  </si>
  <si>
    <t>Tramadol 100mg - Tropfen/Baltikum 10ml</t>
  </si>
  <si>
    <t>71550EE</t>
  </si>
  <si>
    <t>Tramadol 100mg - Tropfen/Estland 10ml</t>
  </si>
  <si>
    <t>71550GUS</t>
  </si>
  <si>
    <t>Tramadol 100mg - Tropfen/GUS 10ml</t>
  </si>
  <si>
    <t>71550KZ</t>
  </si>
  <si>
    <t>Tramadol 100mg - Tropfen/KZ 10ml</t>
  </si>
  <si>
    <t>71512BAL</t>
  </si>
  <si>
    <t>TRAMADOL 100MG-AMPULLEN/BAL</t>
  </si>
  <si>
    <t>71510BAL</t>
  </si>
  <si>
    <t>TRAMADOL 100MG-AMPULLEN/BALTIKUM</t>
  </si>
  <si>
    <t>71510EE</t>
  </si>
  <si>
    <t>TRAMADOL 100MG-AMPULLEN/ESTLAND</t>
  </si>
  <si>
    <t>71512EE</t>
  </si>
  <si>
    <t>71510GUS</t>
  </si>
  <si>
    <t>TRAMADOL 100MG-AMPULLEN/GUS</t>
  </si>
  <si>
    <t>71510KG</t>
  </si>
  <si>
    <t>TRAMADOL 100MG-AMPULLEN/KG</t>
  </si>
  <si>
    <t>71510KZ</t>
  </si>
  <si>
    <t>TRAMADOL 100MG-AMPULLEN/KZ</t>
  </si>
  <si>
    <t>71510UZ</t>
  </si>
  <si>
    <t>TRAMADOL 100MG-AMPULLEN/UZ</t>
  </si>
  <si>
    <t>71560BAL</t>
  </si>
  <si>
    <t>TRAMADOL 100MG-SUPP./BALTIKUM</t>
  </si>
  <si>
    <t>71560EE</t>
  </si>
  <si>
    <t>TRAMADOL 100MG-SUPP./ESTLAND</t>
  </si>
  <si>
    <t>Tramadol 1A Pharma 100 mg/ml - Tropfen 10ml</t>
  </si>
  <si>
    <t>Tramadol 1A Pharma 100 mg/ml - Tropfen 30ml</t>
  </si>
  <si>
    <t>Tramadol 1A Pharma 50 mg - Kapseln</t>
  </si>
  <si>
    <t>71500GUS</t>
  </si>
  <si>
    <t>TRAMADOL 50MG-AMPULLEN/GUS</t>
  </si>
  <si>
    <t>71500KZ</t>
  </si>
  <si>
    <t>TRAMADOL 50MG-AMPULLEN/KZ</t>
  </si>
  <si>
    <t>71524BAL</t>
  </si>
  <si>
    <t>TRAMADOL 50MG-FILMTABL./BAL</t>
  </si>
  <si>
    <t>71520CZ</t>
  </si>
  <si>
    <t>TRAMADOL 50MG-FILMTABL./CZ</t>
  </si>
  <si>
    <t>71520KG</t>
  </si>
  <si>
    <t>TRAMADOL 50MG-FILMTABL./KG</t>
  </si>
  <si>
    <t>71520KZ</t>
  </si>
  <si>
    <t>TRAMADOL 50MG-FILMTABL./KZ</t>
  </si>
  <si>
    <t>71520UZ</t>
  </si>
  <si>
    <t>TRAMADOL 50MG-FILMTABL./UZ</t>
  </si>
  <si>
    <t>71520BAL</t>
  </si>
  <si>
    <t>TRAMADOL 50MG-FILMTABLETTEN/BALTIKUM</t>
  </si>
  <si>
    <t>71520GUS</t>
  </si>
  <si>
    <t>TRAMADOL 50MG-FILMTABLETTEN/GUS</t>
  </si>
  <si>
    <t>71605D</t>
  </si>
  <si>
    <t>TRAMADOL AL 100MG-RETARDTABLETTEN/D</t>
  </si>
  <si>
    <t>71606D</t>
  </si>
  <si>
    <t>71607D</t>
  </si>
  <si>
    <t>71608D</t>
  </si>
  <si>
    <t>71615D</t>
  </si>
  <si>
    <t>TRAMADOL AL 150MG-RETARDTABLETTEN/D</t>
  </si>
  <si>
    <t>71616D</t>
  </si>
  <si>
    <t>71617D</t>
  </si>
  <si>
    <t>71618D</t>
  </si>
  <si>
    <t>71625D</t>
  </si>
  <si>
    <t>TRAMADOL AL 200MG-RETARDTABLETTEN/D</t>
  </si>
  <si>
    <t>71626D</t>
  </si>
  <si>
    <t>71627D</t>
  </si>
  <si>
    <t>71628D</t>
  </si>
  <si>
    <t>71602E</t>
  </si>
  <si>
    <t>TRAMADOL ARISTO 100MG-RETARDTABL./E</t>
  </si>
  <si>
    <t>71603E</t>
  </si>
  <si>
    <t>71612E</t>
  </si>
  <si>
    <t>TRAMADOL ARISTO 150MG-RETARDTABL./E</t>
  </si>
  <si>
    <t>71617E</t>
  </si>
  <si>
    <t>71622E</t>
  </si>
  <si>
    <t>TRAMADOL ARISTO 200MG-RETARDTABL./E</t>
  </si>
  <si>
    <t>71623E</t>
  </si>
  <si>
    <t>71512IQ</t>
  </si>
  <si>
    <t>TRAMADOL G.L. 100MG/2ML-AMPULLEN/IRAK</t>
  </si>
  <si>
    <t>71513IQ</t>
  </si>
  <si>
    <t>71510GB</t>
  </si>
  <si>
    <t>TRAMADOL HCI 100MG-AMP./GROSSBRITANNIEN</t>
  </si>
  <si>
    <t>71600CH</t>
  </si>
  <si>
    <t>TRAMADOL HELVEPHARM RETARD 100MG-FT</t>
  </si>
  <si>
    <t>71601CH</t>
  </si>
  <si>
    <t>71602CH</t>
  </si>
  <si>
    <t>71610CH</t>
  </si>
  <si>
    <t>TRAMADOL HELVEPHARM RETARD 150MG-FT</t>
  </si>
  <si>
    <t>71619CH</t>
  </si>
  <si>
    <t>71620CH</t>
  </si>
  <si>
    <t>TRAMADOL HELVEPHARM RETARD 200MG-FT</t>
  </si>
  <si>
    <t>71600BAL</t>
  </si>
  <si>
    <t>TRAMADOL LAN.RET. 100MG-FILMTABL./BALT.</t>
  </si>
  <si>
    <t>71600EE</t>
  </si>
  <si>
    <t>TRAMADOL LAN.RET. 100MG-FILMTABL./EE</t>
  </si>
  <si>
    <t>71600LT</t>
  </si>
  <si>
    <t>TRAMADOL LAN.RET. 100MG-FILMTABL./LT</t>
  </si>
  <si>
    <t>71600LV</t>
  </si>
  <si>
    <t>TRAMADOL LAN.RET. 100MG-FILMTABL./LV</t>
  </si>
  <si>
    <t>71610BAL</t>
  </si>
  <si>
    <t>TRAMADOL LAN.RET.150MG-FILMTABL./BALT.</t>
  </si>
  <si>
    <t>71610EE</t>
  </si>
  <si>
    <t>TRAMADOL LAN.RET.150MG-FILMTABL./EE</t>
  </si>
  <si>
    <t>71610LV</t>
  </si>
  <si>
    <t>TRAMADOL LAN.RET.150MG-FILMTABL./LV</t>
  </si>
  <si>
    <t>71620BAL</t>
  </si>
  <si>
    <t>TRAMADOL LAN.RET.200MG-FILMTABL./BALT.</t>
  </si>
  <si>
    <t>71620EE</t>
  </si>
  <si>
    <t>TRAMADOL LAN.RET.200MG-FILMTABL./EE</t>
  </si>
  <si>
    <t>71620LT</t>
  </si>
  <si>
    <t>TRAMADOL LAN.RET.200MG-FILMTABL./LT</t>
  </si>
  <si>
    <t>71620LV</t>
  </si>
  <si>
    <t>TRAMADOL LAN.RET.200MG-FILMTABL./LV</t>
  </si>
  <si>
    <t>71600E</t>
  </si>
  <si>
    <t>TRAMADOL LANALGET 100MG-RETARDTABL./E</t>
  </si>
  <si>
    <t>71606E</t>
  </si>
  <si>
    <t>71610E</t>
  </si>
  <si>
    <t>TRAMADOL LANALGET 150MG-RETARDTABL./E</t>
  </si>
  <si>
    <t>71616E</t>
  </si>
  <si>
    <t>71620E</t>
  </si>
  <si>
    <t>TRAMADOL LANALGET 200MG-RETARDTABL./E</t>
  </si>
  <si>
    <t>71626E</t>
  </si>
  <si>
    <t>71600GUS</t>
  </si>
  <si>
    <t>TRAMADOL RET. 100MG-FILMTABL./GUS</t>
  </si>
  <si>
    <t>71600KZ</t>
  </si>
  <si>
    <t>TRAMADOL RET. 100MG-FILMTABL./KZ</t>
  </si>
  <si>
    <t>71604SCG</t>
  </si>
  <si>
    <t>TRAMADOL RET. 100MG-FILMTABL./SCG</t>
  </si>
  <si>
    <t>71610GUS</t>
  </si>
  <si>
    <t>TRAMADOL RET. 150MG-FILMTABL./GUS</t>
  </si>
  <si>
    <t>71610KZ</t>
  </si>
  <si>
    <t>TRAMADOL RET. 150MG-FILMTABL./KZ</t>
  </si>
  <si>
    <t>71614SCG</t>
  </si>
  <si>
    <t>TRAMADOL RET. 150MG-FILMTABL./SCG</t>
  </si>
  <si>
    <t>71615SCG</t>
  </si>
  <si>
    <t>TRAMADOL RET. 150MG-FILMTABL./SCG (1)</t>
  </si>
  <si>
    <t>71620GUS</t>
  </si>
  <si>
    <t>TRAMADOL RET.200MG-FILMTABL./GUS</t>
  </si>
  <si>
    <t>71620KZ</t>
  </si>
  <si>
    <t>TRAMADOL RET.200MG-FILMTABL./KZ</t>
  </si>
  <si>
    <t>71590D</t>
  </si>
  <si>
    <t>TRAMADOL STADA 100MG RET. TABL./D</t>
  </si>
  <si>
    <t>71600D</t>
  </si>
  <si>
    <t>TRAMADOL STADA 100MG-RETARDTABL./D</t>
  </si>
  <si>
    <t>71601D</t>
  </si>
  <si>
    <t>71602D</t>
  </si>
  <si>
    <t>71603D</t>
  </si>
  <si>
    <t>71592D</t>
  </si>
  <si>
    <t>TRAMADOL STADA 150MG RET. TABL./D</t>
  </si>
  <si>
    <t>71611D</t>
  </si>
  <si>
    <t>TRAMADOL STADA 150MG-RETARDTABL./D</t>
  </si>
  <si>
    <t>71612D</t>
  </si>
  <si>
    <t>71613D</t>
  </si>
  <si>
    <t>71594D</t>
  </si>
  <si>
    <t>TRAMADOL STADA 200MG RET. TABL./D</t>
  </si>
  <si>
    <t>71621D</t>
  </si>
  <si>
    <t>TRAMADOL STADA 200MG-RETARDTABL./D</t>
  </si>
  <si>
    <t>71622D</t>
  </si>
  <si>
    <t>71623D</t>
  </si>
  <si>
    <t>71560GUS</t>
  </si>
  <si>
    <t>TRAMADOL SUPP.-100MG/GUS</t>
  </si>
  <si>
    <t>71560KZ</t>
  </si>
  <si>
    <t>TRAMADOL SUPP.-100MG/KZ</t>
  </si>
  <si>
    <t>71601E</t>
  </si>
  <si>
    <t>TRAMADOL TARBIS 100MG-RETARDTABL./E</t>
  </si>
  <si>
    <t>71605E</t>
  </si>
  <si>
    <t>71611E</t>
  </si>
  <si>
    <t>TRAMADOL TARBIS 150MG-RETARDTABL./E</t>
  </si>
  <si>
    <t>71615E</t>
  </si>
  <si>
    <t>71621E</t>
  </si>
  <si>
    <t>TRAMADOL TARBIS 200MG-RETARDTABL./E</t>
  </si>
  <si>
    <t>71625E</t>
  </si>
  <si>
    <t>Tramadolhydrochlorid Actavis 100 mg Retardtabletten</t>
  </si>
  <si>
    <t>Tramadolhydrochlorid Actavis 150 mg Retardtabletten</t>
  </si>
  <si>
    <t>Tramadolhydrochlorid Actavis 200 mg Retardtabletten</t>
  </si>
  <si>
    <t>Tramadolor 100 mg - Ampullen 2ml</t>
  </si>
  <si>
    <t>Tramadolor 100mg/ml - Tropfen 10ml</t>
  </si>
  <si>
    <t>Tramadolor 100mg/ml - Tropfen 30ml</t>
  </si>
  <si>
    <t>Tramadolor 50 mg - Kapseln</t>
  </si>
  <si>
    <t>Tramadolor retard 100 mg - Tabletten</t>
  </si>
  <si>
    <t>Tramadolor retard 150 mg - Tabletten</t>
  </si>
  <si>
    <t>Tramadolor retard 200 mg - Tabletten</t>
  </si>
  <si>
    <t>Tramal Tropfen (100mg/1ml); 10ml</t>
  </si>
  <si>
    <t>Tramal Tropfen (100mg/1ml); 30ml</t>
  </si>
  <si>
    <t>Tramal Tropfen (100mg/1ml); 96ml</t>
  </si>
  <si>
    <t>Tramal 100 mg - Ampullen 2ml</t>
  </si>
  <si>
    <t>Tramal 50 mg - Ampullen 1ml</t>
  </si>
  <si>
    <t>Tramal 50 mg - Kapseln</t>
  </si>
  <si>
    <t>Tramal retard 100 mg - Filmtabletten</t>
  </si>
  <si>
    <t>Tramal retard 150 mg - Filmtabletten</t>
  </si>
  <si>
    <t>Tramal retard 200 mg - Filmtabletten</t>
  </si>
  <si>
    <t>71600I</t>
  </si>
  <si>
    <t>Tramastad 100 mg/2 ml - Ampullen</t>
  </si>
  <si>
    <t>Tramastad 100 mg/ml - Tropfen 10ml</t>
  </si>
  <si>
    <t>Tramastad 100 mg/ml - Tropfen 30ml</t>
  </si>
  <si>
    <t>Tramastad 100 mg/ml - Tropfen 50ml</t>
  </si>
  <si>
    <t>Tramastad 50 mg - Kapseln</t>
  </si>
  <si>
    <t>71600IS</t>
  </si>
  <si>
    <t>TRAMOL-L 100MG-RETARDTABLETTEN/ISLAND</t>
  </si>
  <si>
    <t>71601IS</t>
  </si>
  <si>
    <t>71611IS</t>
  </si>
  <si>
    <t>TRAMOL-L 150MG-RETARDTABLETTEN/ISLAND</t>
  </si>
  <si>
    <t>71621IS</t>
  </si>
  <si>
    <t>TRAMOL-L 200MG-RETARDTABLETTEN/ISLAND</t>
  </si>
  <si>
    <t>Tramundal - Tropfen 100ml</t>
  </si>
  <si>
    <t>Tramundal - Tropfen 10ml</t>
  </si>
  <si>
    <t>Tramundal - Tropfen 30ml</t>
  </si>
  <si>
    <t>Tramundal - Tropfen 50ml</t>
  </si>
  <si>
    <t>Tramundal 50 mg - Filmtabletten</t>
  </si>
  <si>
    <t>Tramundal retard 100 mg - Filmtabletten</t>
  </si>
  <si>
    <t>Tramundal retard 150 mg Filmtabletten</t>
  </si>
  <si>
    <t>Tramundal retard 200 mg Filmtabletten</t>
  </si>
  <si>
    <t>87300IE</t>
  </si>
  <si>
    <t>XYMEL 100MG-PROLONGED RELEASE TABLETS</t>
  </si>
  <si>
    <t>Zaldiar 37,5 mg/325 mg Filmtabletten</t>
  </si>
  <si>
    <t>Zaldiar 37,5 mg/325 mg Filmtabletten - NEU</t>
  </si>
  <si>
    <t>Sufenta Amp 0,05mg/ml 5x1 ml Brasil (5)</t>
  </si>
  <si>
    <t>56731HU</t>
  </si>
  <si>
    <t>CODOXY 40MG-RETARDTABLETTEN/HU (30)</t>
  </si>
  <si>
    <t>71610LT</t>
  </si>
  <si>
    <t>TRAMADOL LAN.RET.150MG-FILMTABL./LT (30)</t>
  </si>
  <si>
    <t>71520LT</t>
  </si>
  <si>
    <t>TRAMADOL 50MG-FILMTABL./LT (20)</t>
  </si>
  <si>
    <t>71520LV</t>
  </si>
  <si>
    <t>TRAMADOL 50MG-FILMTABL./LV (20)</t>
  </si>
  <si>
    <t>71520EE</t>
  </si>
  <si>
    <t>TRAMADOL 50MG-FILMTABL./EE (20)</t>
  </si>
  <si>
    <t>71605SCG</t>
  </si>
  <si>
    <t>TRAMADOL RET. 100MG-FILMTABL./SCG (1)</t>
  </si>
  <si>
    <t xml:space="preserve">Alprastad 0,5 mg Tabletten </t>
  </si>
  <si>
    <t>Alprazolam</t>
  </si>
  <si>
    <t xml:space="preserve">Alprastad 1 mg Tabletten </t>
  </si>
  <si>
    <t xml:space="preserve">Alprazolam "ratiopharm" 0,5 mg - Tabletten </t>
  </si>
  <si>
    <t xml:space="preserve">Alprazolam "ratiopharm" 1 mg - Tabletten </t>
  </si>
  <si>
    <t xml:space="preserve">Alprazolam Arcana 0,5 mg - Tabletten </t>
  </si>
  <si>
    <t xml:space="preserve">Xanor 0,5 mg - Tabletten </t>
  </si>
  <si>
    <t xml:space="preserve">Xanor 1 mg - Tabletten </t>
  </si>
  <si>
    <t>AMPHETAMINSULFAT PHE GATT 10g Substanz</t>
  </si>
  <si>
    <t>Amfetamine</t>
  </si>
  <si>
    <t>AMPHETAMINSULFAT PHE GATT 1g  Substanz</t>
  </si>
  <si>
    <t>Barbital</t>
  </si>
  <si>
    <t>Bromazepam dura (bzw. durazanil) 6mg</t>
  </si>
  <si>
    <t>Bromazepam</t>
  </si>
  <si>
    <t>Bromazepam Genericon 3 mg Filmtabletten</t>
  </si>
  <si>
    <t>Bromazepam Genericon 6 mg Filmtabletten</t>
  </si>
  <si>
    <t>16100BAL</t>
  </si>
  <si>
    <t>Bromazepam Lannacher 3 mg/BAL</t>
  </si>
  <si>
    <t>16101BAL</t>
  </si>
  <si>
    <t>16100EE</t>
  </si>
  <si>
    <t>Bromazepam Lannacher 3 mg/Estland</t>
  </si>
  <si>
    <t>16101EE</t>
  </si>
  <si>
    <t>16100LT</t>
  </si>
  <si>
    <t>Bromazepam Lannacher 3 mg/LT</t>
  </si>
  <si>
    <t>16101LT</t>
  </si>
  <si>
    <t>16100LV</t>
  </si>
  <si>
    <t>Bromazepam Lannacher 3 mg/LV</t>
  </si>
  <si>
    <t>16101LV</t>
  </si>
  <si>
    <t>16110BAL</t>
  </si>
  <si>
    <t>Bromazepam Lannacher 6 mg/BAL</t>
  </si>
  <si>
    <t>16110EE</t>
  </si>
  <si>
    <t>Bromazepam Lannacher 6 mg/Estland</t>
  </si>
  <si>
    <t>16110LT</t>
  </si>
  <si>
    <t>Bromazepam Lannacher 6 mg/LT</t>
  </si>
  <si>
    <t>16110LV</t>
  </si>
  <si>
    <t>Bromazepam Lannacher 6 mg/LV</t>
  </si>
  <si>
    <t>Lexotanil "Roche" 3 mg - Tabletten</t>
  </si>
  <si>
    <t>Lexotanil "Roche" 6 mg - Tabletten</t>
  </si>
  <si>
    <t>Lendorm 0,25 mg - Tabletten</t>
  </si>
  <si>
    <t>Brotizolam</t>
  </si>
  <si>
    <t>SKU 370785</t>
  </si>
  <si>
    <t>Lendormin 0,25 mg - Tabletten Ungarn</t>
  </si>
  <si>
    <t>SKU 370787</t>
  </si>
  <si>
    <t>SKU 370778</t>
  </si>
  <si>
    <t>Lendormin 0,25 mg - Tabletten YU/MAC</t>
  </si>
  <si>
    <t>Astec 35 Mikrogramm/h Transdermale Pflaster</t>
  </si>
  <si>
    <t>Buprenorphine</t>
  </si>
  <si>
    <t>Astec 52,5 Mikrogramm/h Transdermale Pflaster</t>
  </si>
  <si>
    <t>Astec 70 Mikrogramm/h Transdermale Pflaster</t>
  </si>
  <si>
    <t>17300PL</t>
  </si>
  <si>
    <t>Buprendal 35µg/h - transdermales Pflaster</t>
  </si>
  <si>
    <t>17305PL</t>
  </si>
  <si>
    <t>Buprendal 52,5µg/h - transdermales Pflaster</t>
  </si>
  <si>
    <t>17310PL</t>
  </si>
  <si>
    <t>Buprendal 70µg/h - transdermales Pflaster</t>
  </si>
  <si>
    <t>Buprenorphin ratiopharm 35 Mikrogramm/h Transdermales Pflaster</t>
  </si>
  <si>
    <t>Buprenorphin ratiopharm 52,5 Mikrogramm/h Transdermales Pflaster</t>
  </si>
  <si>
    <t>Buprenorphin ratiopharm 70 Mikrogramm/h Transdermales Pflaster</t>
  </si>
  <si>
    <t>17320PL</t>
  </si>
  <si>
    <t>MELODYN 35µg/h-TRANSDERM.PFLASTER/PL</t>
  </si>
  <si>
    <t>17325PL</t>
  </si>
  <si>
    <t>MELODYN 52,5µg/h-TRANSDERM.PFLASTER/PL</t>
  </si>
  <si>
    <t>17330PL</t>
  </si>
  <si>
    <t>MELODYN 70µg/h-TRANSDERM.PFLASTER/PL</t>
  </si>
  <si>
    <t>Norspan 10 Mikrogramm/h transdermales Pflaster</t>
  </si>
  <si>
    <t>Norspan 20 Mikrogramm/h transdermales Pflaster</t>
  </si>
  <si>
    <t>Norspan 5 Mikrogramm/h transdermales Pflaster</t>
  </si>
  <si>
    <t>Transtec 35 Mikrogramm/h - transdermales Pflaster</t>
  </si>
  <si>
    <t>Transtec 52,5 Mikrogramm/h - transdermales Pflaster</t>
  </si>
  <si>
    <t>Transtec 70 Mikrogramm/h - transdermales Pflaster</t>
  </si>
  <si>
    <t>Bupaq Multidose 0,3mg/ml Injektionslösung für Hunde und Katzen 10ML</t>
  </si>
  <si>
    <t>Buprenorphine hydrochloride</t>
  </si>
  <si>
    <t>Bupensan 2 mg-Sublingualtabletten</t>
  </si>
  <si>
    <t>17200D</t>
  </si>
  <si>
    <t>BUPENSAN 2MG-SUBLINGUALTABLETTEN/D</t>
  </si>
  <si>
    <t>17202D</t>
  </si>
  <si>
    <t>17203D</t>
  </si>
  <si>
    <t>Bupensan 4 mg-Sublingualtabletten</t>
  </si>
  <si>
    <t>17210D</t>
  </si>
  <si>
    <t>BUPENSAN 4MG-SUBLINGUALTABLETTEN/D</t>
  </si>
  <si>
    <t>17212D</t>
  </si>
  <si>
    <t>17213D</t>
  </si>
  <si>
    <t>Bupensan 8 mg-Sublingualtabletten</t>
  </si>
  <si>
    <t>17220D</t>
  </si>
  <si>
    <t>BUPENSAN 8MG-SUBLINGUALTABLETTEN/D</t>
  </si>
  <si>
    <t>17222D</t>
  </si>
  <si>
    <t>17223D</t>
  </si>
  <si>
    <t>Bupredine Multidose 0,3 mg/ml Injektionslösung für Hunde, Katzen und Pferde; 10ml</t>
  </si>
  <si>
    <t>17220BG</t>
  </si>
  <si>
    <t>Buprenorphin Hexal 2 mg - Sublingualtabletten</t>
  </si>
  <si>
    <t>Buprenorphin Hexal 8 mg - Sublingualtabletten</t>
  </si>
  <si>
    <t>Buprenorphin ratiopharm 2 mg Sublingualtabletten</t>
  </si>
  <si>
    <t>Buprenorphin ratiopharm 8 mg Sublingualtabletten</t>
  </si>
  <si>
    <t>17222S</t>
  </si>
  <si>
    <t>BUPRENORPHINE G.L.PH.8MG-SUBLING.TABL./S</t>
  </si>
  <si>
    <t>Suboxone 2mg/0,5mg-Sublingualtabletten</t>
  </si>
  <si>
    <t>Suboxone 8mg/2mg-Sublingualtabletten</t>
  </si>
  <si>
    <t>Subutex 2 mg - Sublingualtabletten</t>
  </si>
  <si>
    <t>Subutex 8 mg - Sublingualtabletten</t>
  </si>
  <si>
    <t>Temgesic 0,2 mg-Sublingualtabletten</t>
  </si>
  <si>
    <t>Temgesic 0,4 mg-Sublingualtabletten</t>
  </si>
  <si>
    <t>Vetergesic Ampullen 0,3mg 1ml</t>
  </si>
  <si>
    <t>Vetergesic Multidose 0,3mg/ml 10ml</t>
  </si>
  <si>
    <t>Chlordiazepoxide</t>
  </si>
  <si>
    <t>Frisium 10 mg Tabletten</t>
  </si>
  <si>
    <t>Clobazam</t>
  </si>
  <si>
    <t>Rivotril "Roche" 0,5 mg - Tabletten</t>
  </si>
  <si>
    <t>Clonazepam</t>
  </si>
  <si>
    <t>Rivotril "Roche" 2 mg - Tabletten</t>
  </si>
  <si>
    <t>Rivotril 1mg Inj.Lg. i.v. (i.m.) 5x1ml</t>
  </si>
  <si>
    <t>Rivotril 2,5mg/ml Tropfen 10ml</t>
  </si>
  <si>
    <t>DRONABINOL DAC  250MG AMP GA Substanz</t>
  </si>
  <si>
    <t>DRONABINOL DAC  500MG AMP GA Substanz</t>
  </si>
  <si>
    <t>DRONABINOL DAC 1G AMP GATT Substanz</t>
  </si>
  <si>
    <t>Diazepam</t>
  </si>
  <si>
    <t>Gewacalm 10 mg - Ampullen 2ml</t>
  </si>
  <si>
    <t>Gewacalm 10 mg - Ampullen 2ml (Bündelpackung)</t>
  </si>
  <si>
    <t>Gewacalm 10 mg - Tabletten</t>
  </si>
  <si>
    <t>Gewacalm 2 mg - Tabletten</t>
  </si>
  <si>
    <t>Gewacalm 5 mg - Tabletten</t>
  </si>
  <si>
    <t>Psychopax - Tropfen 20ml</t>
  </si>
  <si>
    <t>Stesolid 10 mg - Rektaltuben</t>
  </si>
  <si>
    <t>Stesolid 5 mg - Rektaltuben</t>
  </si>
  <si>
    <t>Valium "Roche" 10 mg - Tabletten</t>
  </si>
  <si>
    <t>Flunitrazepam</t>
  </si>
  <si>
    <t>Rohypnol 1 mg - Filmtabletten</t>
  </si>
  <si>
    <t>Merlit - Tabletten</t>
  </si>
  <si>
    <t>Lorazepam</t>
  </si>
  <si>
    <t>Temesta 1,0 mg - Tabletten</t>
  </si>
  <si>
    <t>Temesta 2 mg - Ampullen 1ml</t>
  </si>
  <si>
    <t>Temesta 2,5 mg - Tabletten</t>
  </si>
  <si>
    <t>Temesta Expidet 2,5 mg - Tabletten</t>
  </si>
  <si>
    <t>Noctamid - Tabletten</t>
  </si>
  <si>
    <t>Lormetazepam</t>
  </si>
  <si>
    <t>SEDALAM 2mg/10ml Injektionslösung</t>
  </si>
  <si>
    <t>Sedalor 2 mg/10 ml Injektions-/Infusionslösung 10ml</t>
  </si>
  <si>
    <t>Equanil Inj. 400mg/5ml Amp. 10 St.</t>
  </si>
  <si>
    <t>Meprobamate</t>
  </si>
  <si>
    <t>Microbamat Tabletten 100</t>
  </si>
  <si>
    <t>Microbamat Tabletten 25</t>
  </si>
  <si>
    <t>Concerta 18 mg Retardtabletten</t>
  </si>
  <si>
    <t>Methylphenidate hydrochloride</t>
  </si>
  <si>
    <t>Methylphenidate</t>
  </si>
  <si>
    <t>Concerta 27 mg Retardtabletten</t>
  </si>
  <si>
    <t>Concerta 36 mg Retardtabletten</t>
  </si>
  <si>
    <t>Concerta 54 mg Retardtabletten</t>
  </si>
  <si>
    <t>Medikinet 10 mg Tabletten</t>
  </si>
  <si>
    <t>Medikinet 20 mg Tabletten</t>
  </si>
  <si>
    <t>Medikinet 5 mg Tabletten</t>
  </si>
  <si>
    <t>MEDIKINET retard 10mg Hartkapseln mit veränderter Wirkstofffreisetzung</t>
  </si>
  <si>
    <t>MEDIKINET retard 20mg Hartkapseln mit veränderter Wirkstofffreisetzung</t>
  </si>
  <si>
    <t>MEDIKINET retard 30mg Hartkapseln mit veränderter Wirkstofffreisetzung</t>
  </si>
  <si>
    <t>MEDIKINET retard 40mg Hartkapseln mit veränderter Wirkstofffreisetzung</t>
  </si>
  <si>
    <t>MEDIKINET retard 50mg Hartkapseln mit veränderter Wirkstofffreisetzung</t>
  </si>
  <si>
    <t>MEDIKINET retard 5mg Hartkapseln mit veränderter Wirkstofffreisetzung</t>
  </si>
  <si>
    <t>MEDIKINET retard 60mg Hartkapseln mit veränderter Wirkstofffreisetzung</t>
  </si>
  <si>
    <t>Ritalin 10 mg - Tabletten</t>
  </si>
  <si>
    <t>Ritalin LA 10 mg - Kapseln</t>
  </si>
  <si>
    <t>Ritalin LA 20 mg - Kapseln</t>
  </si>
  <si>
    <t>Ritalin LA 30 mg - Kapseln</t>
  </si>
  <si>
    <t>Ritalin LA 40 mg - Kapseln</t>
  </si>
  <si>
    <t>Ritalin SR 20 mg - Retardtablette</t>
  </si>
  <si>
    <t>Dormicum "Roche" 50mg/10ml - Injektionslösung</t>
  </si>
  <si>
    <t>Midazolam</t>
  </si>
  <si>
    <t>Dormicum "Roche" 5mg/5ml - Injektionslösung</t>
  </si>
  <si>
    <t>Dormicum 7,5 mg Tabletten</t>
  </si>
  <si>
    <t>Midazolam "ERWO" 1mg/ml - Injektionslösung 5ml</t>
  </si>
  <si>
    <t>Midazolam "ERWO" 5mg/ml - Injektionslösung 10ml</t>
  </si>
  <si>
    <t>Midazolam "ERWO" 5mg/ml - Injektionslösung 1ml</t>
  </si>
  <si>
    <t>Midazolam "ERWO" 5mg/ml - Injektionslösung 3ml</t>
  </si>
  <si>
    <t>Midazolam Accord 1mg/ml Injektions- oder Infusionslösung 5ml</t>
  </si>
  <si>
    <t>Midazolam Accord 5mg/ml Injektions- oder Infusionslösung 10ml</t>
  </si>
  <si>
    <t>Midazolam Accord 5mg/ml Injektions- oder Infusionslösung 1ml</t>
  </si>
  <si>
    <t>Midazolam Accord 5mg/ml Injektions- oder Infusionslösung 3ml</t>
  </si>
  <si>
    <t>BUCCOLAM 10 mg/2ml Lösung zur Anwendung in der Mundhöhle</t>
  </si>
  <si>
    <t>Midazolam hydrochloride</t>
  </si>
  <si>
    <t>BUCCOLAM 2,5 mg/0,5 ml Lösung zur Anwendung in der Mundhöhle</t>
  </si>
  <si>
    <t>BUCCOLAM 5 mg/1ml Lösung zur Anwendung in der Mundhöhle</t>
  </si>
  <si>
    <t>BUCCOLAM 7,5 mg/1,5ml Lösung zur Anwendung in der Mundhöhle</t>
  </si>
  <si>
    <t>L53388</t>
  </si>
  <si>
    <t>Midazolam Orpha (Ansichtsmuster-Tabletten in Blister für Produktentwicklung)</t>
  </si>
  <si>
    <t xml:space="preserve">Midazolam Maleat </t>
  </si>
  <si>
    <t>Mogadon - Tabletten</t>
  </si>
  <si>
    <t>Nitrazepam</t>
  </si>
  <si>
    <t>Oxazepam</t>
  </si>
  <si>
    <t>Anxiolit 10 mg - Dragees</t>
  </si>
  <si>
    <t>Anxiolit forte 50 mg - Tabletten</t>
  </si>
  <si>
    <t>ANXIOLIT PLUS DRG</t>
  </si>
  <si>
    <t>Anxiolit retard 30 mg - Kapseln</t>
  </si>
  <si>
    <t>Praxiten 15 mg - Tabletten</t>
  </si>
  <si>
    <t>Praxiten 50 mg - Tabletten</t>
  </si>
  <si>
    <t>Euthasol vet. 400 mg/ml Injektionslösung für Hunde, Katzen, Nagetiere, 
Kaninchen, Rinder, Schafe, Ziegen, Pferde und Nerze 100ml</t>
  </si>
  <si>
    <t>Pentobarbital</t>
  </si>
  <si>
    <t>Exagon 400mg/ml Injektionslösung für Tiere 100ml</t>
  </si>
  <si>
    <t>Release 300 mg/ml, Injektionslösung für Tiere 100ml</t>
  </si>
  <si>
    <t>Pentobarbital sodium</t>
  </si>
  <si>
    <t>ACID PHENYLAETHYLB PHE GATT 10  Substanz</t>
  </si>
  <si>
    <t>Phenobarbital</t>
  </si>
  <si>
    <t>ACID PHENYLAETHYLB PHE GATT 25  Substanz</t>
  </si>
  <si>
    <t>ACID PHENYLAETHYLB PHE GATT 250  Substanz</t>
  </si>
  <si>
    <t>ACID PHENYLAETHYLB PHE GATT 50  Substanz</t>
  </si>
  <si>
    <t>ACID PHENYLAETHYLB PHE GATT 500  Substanz</t>
  </si>
  <si>
    <t>Luminal 100mg Tabletten</t>
  </si>
  <si>
    <t>Luminaletten 15mg Tabletten</t>
  </si>
  <si>
    <t>NATR PHENYLAETHYLB PHE GATT 10  Substanz</t>
  </si>
  <si>
    <t>NATR PHENYLAETHYLB PHE GATT 100  Substanz</t>
  </si>
  <si>
    <t>NATR PHENYLAETHYLB PHE GATT 25  Substanz</t>
  </si>
  <si>
    <t>Phenoleptil 100 mg Tabletten für Hunde</t>
  </si>
  <si>
    <t>Phenoleptil 12,5 mg Tabletten für Hunde</t>
  </si>
  <si>
    <t>Phenoleptil 25 mg Tabletten für Hunde</t>
  </si>
  <si>
    <t xml:space="preserve">Phenoleptil 25 mg Tabletten für Hunde </t>
  </si>
  <si>
    <t>Phenoleptil 50 mg Tabletten für Hunde</t>
  </si>
  <si>
    <t>Luminal 1ml Ampullen</t>
  </si>
  <si>
    <t>10134MY</t>
  </si>
  <si>
    <t>Adipex retard Kapseln Malaysien</t>
  </si>
  <si>
    <t>Phentermine Resinate</t>
  </si>
  <si>
    <t>Phentermine</t>
  </si>
  <si>
    <t>10133MY</t>
  </si>
  <si>
    <t>W06981CH</t>
  </si>
  <si>
    <t>Adipex retard Kapseln Schweiz</t>
  </si>
  <si>
    <t>W18131SK</t>
  </si>
  <si>
    <t>Adipex retard Kapseln Slowakei</t>
  </si>
  <si>
    <t>10130CZ</t>
  </si>
  <si>
    <t>Adipex retard Kapseln Tschechien</t>
  </si>
  <si>
    <t>10132CZ</t>
  </si>
  <si>
    <t>Prazepam</t>
  </si>
  <si>
    <t>Alcover - Sirup 140ml</t>
  </si>
  <si>
    <t>Sodium-GHB</t>
  </si>
  <si>
    <t>Somsanit  2,42g/10ml Inj.Lsg. 25 St.</t>
  </si>
  <si>
    <t>Xyrem 500mg/ml-Lösung zum Einnehmen 180ml</t>
  </si>
  <si>
    <t>Tetrazepam</t>
  </si>
  <si>
    <t>Triazolam</t>
  </si>
  <si>
    <t>Halcion 0,25 mg - Tabletten (Bündelpackung 16x20)</t>
  </si>
  <si>
    <t>Halcion 0,25mg Tabletten</t>
  </si>
  <si>
    <t>IVADAL Filmtabletten</t>
  </si>
  <si>
    <t>Zolpidem</t>
  </si>
  <si>
    <t>Edluar 5 mg Sublingualtabletten</t>
  </si>
  <si>
    <t>Mondeal 10 mg - Filmtabletten</t>
  </si>
  <si>
    <t>Zoldem 10 mg - Filmtabletten</t>
  </si>
  <si>
    <t>Zolpidem "Hexal" - Filmtabletten</t>
  </si>
  <si>
    <t>Zolpidem "ratiopharm" 10 mg - Filmtabletten</t>
  </si>
  <si>
    <t>Zolpidem G.L. 10 mg Filmtabletten</t>
  </si>
  <si>
    <t>Ziapam 5mg/ml Injlsg HD/KA 2ml</t>
  </si>
  <si>
    <t>Alprazolam AL 1mg Tabletten</t>
  </si>
  <si>
    <t xml:space="preserve">Alprazolam AL  1mg Tabletten </t>
  </si>
  <si>
    <t>Code</t>
  </si>
  <si>
    <t>NA014</t>
  </si>
  <si>
    <t>ALFENTANIL</t>
  </si>
  <si>
    <t>NA014HCl</t>
  </si>
  <si>
    <t>Alfentanil hydrochloride</t>
  </si>
  <si>
    <t>NC001</t>
  </si>
  <si>
    <t>CANNABIS</t>
  </si>
  <si>
    <t>NC004</t>
  </si>
  <si>
    <t>COCAINE</t>
  </si>
  <si>
    <t>NC004HCl</t>
  </si>
  <si>
    <t>NC005B</t>
  </si>
  <si>
    <t>Codeine Base 1H2O</t>
  </si>
  <si>
    <t>CODEINE</t>
  </si>
  <si>
    <t>Codeine hydrochloride 2H2O</t>
  </si>
  <si>
    <t>Codeine Phosphate 1 1/2H2O</t>
  </si>
  <si>
    <t>931H</t>
  </si>
  <si>
    <t>Codeine Phosphate 1/2H2O</t>
  </si>
  <si>
    <t>Dextropropoxyphene hydrochloride</t>
  </si>
  <si>
    <t>DEXTROPROPOXYPHENE</t>
  </si>
  <si>
    <t>ND008</t>
  </si>
  <si>
    <t>DIHYDROCODEINE</t>
  </si>
  <si>
    <t>ND008T</t>
  </si>
  <si>
    <t>ND016HCl</t>
  </si>
  <si>
    <t>Diphenoxylate hydrochloride</t>
  </si>
  <si>
    <t>DIPHENOXYLATE</t>
  </si>
  <si>
    <t>NE001</t>
  </si>
  <si>
    <t>Ecgonine</t>
  </si>
  <si>
    <t>ECGONINE</t>
  </si>
  <si>
    <t>NEM001H</t>
  </si>
  <si>
    <t>Ethylmorphine hydrochloride 2H2O</t>
  </si>
  <si>
    <t>ETHYLMORPHINE</t>
  </si>
  <si>
    <t>NE007</t>
  </si>
  <si>
    <t>Etorphine</t>
  </si>
  <si>
    <t>ETORPHINE</t>
  </si>
  <si>
    <t>FENTANYL</t>
  </si>
  <si>
    <t>NH001</t>
  </si>
  <si>
    <t>Heroin</t>
  </si>
  <si>
    <t>HEROIN</t>
  </si>
  <si>
    <t>NH001HCL1</t>
  </si>
  <si>
    <t>Heroin hydrochloride 1H2O</t>
  </si>
  <si>
    <t>HYDROCODONE</t>
  </si>
  <si>
    <t>Hydrocodone hydrochloride 2H2O</t>
  </si>
  <si>
    <t>HYDROMORPHONE</t>
  </si>
  <si>
    <t>METHADONE</t>
  </si>
  <si>
    <t>NM009</t>
  </si>
  <si>
    <t>MORPHINE</t>
  </si>
  <si>
    <t>NM009B</t>
  </si>
  <si>
    <t>Morphine Base 1H2O</t>
  </si>
  <si>
    <t>NM009H</t>
  </si>
  <si>
    <t>NM009AA</t>
  </si>
  <si>
    <t>Morphine methyliodide</t>
  </si>
  <si>
    <t>Morphine sulfate 5H2O</t>
  </si>
  <si>
    <t>NM0093G</t>
  </si>
  <si>
    <t>NM0096GH</t>
  </si>
  <si>
    <t>Morphine-6-Glucuronid 2H2O</t>
  </si>
  <si>
    <t>NM012</t>
  </si>
  <si>
    <t>Morphine-N-Oxide</t>
  </si>
  <si>
    <t>Nicocodine hydrochloride</t>
  </si>
  <si>
    <t>NICOCODINE</t>
  </si>
  <si>
    <t>NN003</t>
  </si>
  <si>
    <t>Nicomorphine Base</t>
  </si>
  <si>
    <t>NICOMORPHINE</t>
  </si>
  <si>
    <t>NOC005</t>
  </si>
  <si>
    <t>Norcodeine hydrochloride 3H2O</t>
  </si>
  <si>
    <t>NORCODEINE</t>
  </si>
  <si>
    <t>NNOR1H</t>
  </si>
  <si>
    <t>Normethadone hydrochloride</t>
  </si>
  <si>
    <t>NORMETHADONE</t>
  </si>
  <si>
    <t>NO010</t>
  </si>
  <si>
    <t>Oripavine</t>
  </si>
  <si>
    <t>ORIPAVINE</t>
  </si>
  <si>
    <t>NO002</t>
  </si>
  <si>
    <t>OXYCODONE</t>
  </si>
  <si>
    <t>NO002HCL</t>
  </si>
  <si>
    <t>NO002HCL3</t>
  </si>
  <si>
    <t>Oxycodone hydrochloride 3H2O</t>
  </si>
  <si>
    <t>NO003</t>
  </si>
  <si>
    <t>Oxymorphone</t>
  </si>
  <si>
    <t>OXYMORPHONE</t>
  </si>
  <si>
    <t>PETHIDINE</t>
  </si>
  <si>
    <t>NP003H</t>
  </si>
  <si>
    <t>Pethidine Intermediate B hydrochloride</t>
  </si>
  <si>
    <t>2152B</t>
  </si>
  <si>
    <t>Pholcodine Base 1H2O</t>
  </si>
  <si>
    <t>PHOLCODINE</t>
  </si>
  <si>
    <t>PIRITRAMIDE</t>
  </si>
  <si>
    <t>REMIFENTANIL</t>
  </si>
  <si>
    <t>SUFENTANIL</t>
  </si>
  <si>
    <t>5813FUM</t>
  </si>
  <si>
    <t>Tapentadol Fumarat</t>
  </si>
  <si>
    <t>5813HCL</t>
  </si>
  <si>
    <t>Tapentadol HCl</t>
  </si>
  <si>
    <t>5813MAL</t>
  </si>
  <si>
    <t>Tapentadol Maleat</t>
  </si>
  <si>
    <t>5813TAR</t>
  </si>
  <si>
    <t>Tapentadol Tartrat</t>
  </si>
  <si>
    <t>NTHE1</t>
  </si>
  <si>
    <t>Thebaine</t>
  </si>
  <si>
    <t>THEBAINE</t>
  </si>
  <si>
    <t>2390T</t>
  </si>
  <si>
    <t>TRAMADOL</t>
  </si>
  <si>
    <t>1169H</t>
  </si>
  <si>
    <t>Tramadol hydrochloride</t>
  </si>
  <si>
    <t>NC013</t>
  </si>
  <si>
    <t>Codeine-N-oxide</t>
  </si>
  <si>
    <t>NC005</t>
  </si>
  <si>
    <t>PA005</t>
  </si>
  <si>
    <t>ALLOBARBITAL</t>
  </si>
  <si>
    <t>ALPRAZOLAM</t>
  </si>
  <si>
    <t>3262S</t>
  </si>
  <si>
    <t>AMFETAMINE</t>
  </si>
  <si>
    <t>AMOBARBITAL</t>
  </si>
  <si>
    <t>BARBITAL</t>
  </si>
  <si>
    <t>BROMAZEPAM</t>
  </si>
  <si>
    <t>BROTIZOLAM</t>
  </si>
  <si>
    <t>BUPRENORPHINE</t>
  </si>
  <si>
    <t>PC009</t>
  </si>
  <si>
    <t>CATHINE</t>
  </si>
  <si>
    <t>PC010</t>
  </si>
  <si>
    <t>CATHINONE</t>
  </si>
  <si>
    <t>CHLORDIAZEPOXIDE</t>
  </si>
  <si>
    <t>CLOBAZAM</t>
  </si>
  <si>
    <t>CLONAZEPAM</t>
  </si>
  <si>
    <t>PC006</t>
  </si>
  <si>
    <t>CLORAZEPATE</t>
  </si>
  <si>
    <t>PD002</t>
  </si>
  <si>
    <t>DIAZEPAM</t>
  </si>
  <si>
    <t>PD007</t>
  </si>
  <si>
    <t>DIMETHAMFETAMIN (DMA)</t>
  </si>
  <si>
    <t>PE003</t>
  </si>
  <si>
    <t>ESTAZOLAM</t>
  </si>
  <si>
    <t>FLUNITRAZEPAM</t>
  </si>
  <si>
    <t>FLURAZEPAM</t>
  </si>
  <si>
    <t>PG002</t>
  </si>
  <si>
    <t>LORAZEPAM</t>
  </si>
  <si>
    <t>LORMETAZEPAM</t>
  </si>
  <si>
    <t>PM011</t>
  </si>
  <si>
    <t>MDMA</t>
  </si>
  <si>
    <t>PM012</t>
  </si>
  <si>
    <t>MEFENOREX</t>
  </si>
  <si>
    <t>MEPROBAMATE</t>
  </si>
  <si>
    <t>PM006</t>
  </si>
  <si>
    <t>METHAQUALONE</t>
  </si>
  <si>
    <t>PM019</t>
  </si>
  <si>
    <t>METHCATHINONE</t>
  </si>
  <si>
    <t>PM007</t>
  </si>
  <si>
    <t>METHYLPHENIDATE</t>
  </si>
  <si>
    <t>METHYLPHENOBARBITAL</t>
  </si>
  <si>
    <t>MIDAZOLAM</t>
  </si>
  <si>
    <t>NITRAZEPAM</t>
  </si>
  <si>
    <t>OXAZEPAM</t>
  </si>
  <si>
    <t>PP014</t>
  </si>
  <si>
    <t>PENTAZOCINE</t>
  </si>
  <si>
    <t xml:space="preserve">PENTOBARBITAL  </t>
  </si>
  <si>
    <t>PP005</t>
  </si>
  <si>
    <t>PP004</t>
  </si>
  <si>
    <t>PHENDIMETRAZINE</t>
  </si>
  <si>
    <t>PHENOBARBITAL</t>
  </si>
  <si>
    <t>PP009</t>
  </si>
  <si>
    <t>PHENTERMINE</t>
  </si>
  <si>
    <t>PRAZEPAM</t>
  </si>
  <si>
    <t>SECOBARBITAL</t>
  </si>
  <si>
    <t>TETRAZEPAM</t>
  </si>
  <si>
    <t>TRIAZOLAM</t>
  </si>
  <si>
    <t>PZ002</t>
  </si>
  <si>
    <t>TETRAHYDROCANNABINOL</t>
  </si>
  <si>
    <t>PM004</t>
  </si>
  <si>
    <t>MESCALINE</t>
  </si>
  <si>
    <t>PN003</t>
  </si>
  <si>
    <t>Nordazepam</t>
  </si>
  <si>
    <t>NORDAZEPAM</t>
  </si>
  <si>
    <t>PT003</t>
  </si>
  <si>
    <t>Temazepam</t>
  </si>
  <si>
    <t>TEMAZEPAM</t>
  </si>
  <si>
    <t>Zalviso 15 Mikrogramm Sublingualtabletten</t>
  </si>
  <si>
    <t>Amfetamine sulfate</t>
  </si>
  <si>
    <t>PZN (AT)</t>
  </si>
  <si>
    <t>Y</t>
  </si>
  <si>
    <t>N</t>
  </si>
  <si>
    <t>NE005---</t>
  </si>
  <si>
    <t>NH002BITAR,25</t>
  </si>
  <si>
    <t>NH004---</t>
  </si>
  <si>
    <t>NM002LHCL</t>
  </si>
  <si>
    <t>Levomethadone hydrochloride</t>
  </si>
  <si>
    <t>NT003HCL</t>
  </si>
  <si>
    <t>Amobarbital</t>
  </si>
  <si>
    <t>PA003HCL</t>
  </si>
  <si>
    <t>PA003SUL</t>
  </si>
  <si>
    <t>Allobarbital</t>
  </si>
  <si>
    <t>PB001NA</t>
  </si>
  <si>
    <t>PB004---</t>
  </si>
  <si>
    <t>Butalbital</t>
  </si>
  <si>
    <t>PB006HCL</t>
  </si>
  <si>
    <t>Clorazepate</t>
  </si>
  <si>
    <t>PC0062,K</t>
  </si>
  <si>
    <t>Cathine</t>
  </si>
  <si>
    <t>PC009HCL</t>
  </si>
  <si>
    <t>Cathinone</t>
  </si>
  <si>
    <t>PD002SUL</t>
  </si>
  <si>
    <t>PD004---</t>
  </si>
  <si>
    <t>DMT</t>
  </si>
  <si>
    <t>Estazolam</t>
  </si>
  <si>
    <t>Flurazepam</t>
  </si>
  <si>
    <t>PF005HCL</t>
  </si>
  <si>
    <t>PG002NA</t>
  </si>
  <si>
    <t>Mescaline</t>
  </si>
  <si>
    <t>PM004HCL</t>
  </si>
  <si>
    <t>PM005HCL</t>
  </si>
  <si>
    <t>Methaqualone</t>
  </si>
  <si>
    <t>PM007HCL</t>
  </si>
  <si>
    <t>Methylphenobarbital</t>
  </si>
  <si>
    <t>PM010---</t>
  </si>
  <si>
    <t>Medazepam</t>
  </si>
  <si>
    <t>PM011HCL</t>
  </si>
  <si>
    <t>PM016HCL</t>
  </si>
  <si>
    <t>Methcathinone</t>
  </si>
  <si>
    <t>PM019HCL</t>
  </si>
  <si>
    <t>PM022---</t>
  </si>
  <si>
    <t>Mephedrone (4-methylmethcathinone)</t>
  </si>
  <si>
    <t>PP002NA</t>
  </si>
  <si>
    <t>Phendimetrazine</t>
  </si>
  <si>
    <t>PP004TAR</t>
  </si>
  <si>
    <t>PP009HCL</t>
  </si>
  <si>
    <t>PP009RES</t>
  </si>
  <si>
    <t>PP012---</t>
  </si>
  <si>
    <t>Psilocine, Psilotsin</t>
  </si>
  <si>
    <t>PP013---</t>
  </si>
  <si>
    <t>Psilocybine</t>
  </si>
  <si>
    <t>Pentazocine</t>
  </si>
  <si>
    <t>Secobarbital</t>
  </si>
  <si>
    <t>PZ002HEMITART</t>
  </si>
  <si>
    <t>SG</t>
  </si>
  <si>
    <t>PSY</t>
  </si>
  <si>
    <t>Präparate:</t>
  </si>
  <si>
    <t>Stammdaten: Codierung und Angaben</t>
  </si>
  <si>
    <t>A</t>
  </si>
  <si>
    <t>Kloster-Apotheke</t>
  </si>
  <si>
    <t>Hauptstraße 34</t>
  </si>
  <si>
    <t>Baumgarten</t>
  </si>
  <si>
    <t>Bahnhof-Apotheke</t>
  </si>
  <si>
    <t>Bahnhofplatz 5</t>
  </si>
  <si>
    <t>Bruckneudorf</t>
  </si>
  <si>
    <t>Apotheke "Zum heiligen Geist"</t>
  </si>
  <si>
    <t>Hauptstraße 15</t>
  </si>
  <si>
    <t>Deutschkreutz</t>
  </si>
  <si>
    <t>Schutzengel-Apotheke</t>
  </si>
  <si>
    <t>Neusiedler Straße 16</t>
  </si>
  <si>
    <t>Donnerskirchen</t>
  </si>
  <si>
    <t>Esterhazystraße 26</t>
  </si>
  <si>
    <t>Eisenstadt</t>
  </si>
  <si>
    <t>Salvator-Apotheke</t>
  </si>
  <si>
    <t>Hauptstraße 4</t>
  </si>
  <si>
    <t>Seewinkel-Apotheke</t>
  </si>
  <si>
    <t>Hauptstraße 17</t>
  </si>
  <si>
    <t>Frauenkirchen</t>
  </si>
  <si>
    <t>Rosengasse 2</t>
  </si>
  <si>
    <t>Grosspetersdorf</t>
  </si>
  <si>
    <t>Diana-Apotheke</t>
  </si>
  <si>
    <t>Pater Gratian Leser Straße 4</t>
  </si>
  <si>
    <t>Güssing</t>
  </si>
  <si>
    <t>Schlangen-Apotheke</t>
  </si>
  <si>
    <t>Hornstein</t>
  </si>
  <si>
    <t>Stadtapotheke Jennersdorf zum Salvator</t>
  </si>
  <si>
    <t>Hauptplatz 7</t>
  </si>
  <si>
    <t>Jennersdorf</t>
  </si>
  <si>
    <t>Hauptplatz 5</t>
  </si>
  <si>
    <t>Kittsee</t>
  </si>
  <si>
    <t>Apotheke "Zum schwarzen Adler"</t>
  </si>
  <si>
    <t>Hauptstraße 54</t>
  </si>
  <si>
    <t>Weppersdorf</t>
  </si>
  <si>
    <t>Apotheke "Zur heiligen Margarete"</t>
  </si>
  <si>
    <t>Lockenhaus</t>
  </si>
  <si>
    <t>Hauptplatz 9</t>
  </si>
  <si>
    <t>Mattersburg</t>
  </si>
  <si>
    <t>Neufeld an der Leitha</t>
  </si>
  <si>
    <t>Mag. pharm. Job's Kreisapotheke</t>
  </si>
  <si>
    <t>Untere Hauptstraße 1</t>
  </si>
  <si>
    <t>Neusiedl am See</t>
  </si>
  <si>
    <t>Apotheke "Zum Mohren"</t>
  </si>
  <si>
    <t>Schloßplatz 1</t>
  </si>
  <si>
    <t>Oberpullendorf</t>
  </si>
  <si>
    <t>Kronen-Apotheke</t>
  </si>
  <si>
    <t>Oberwart</t>
  </si>
  <si>
    <t>Apotheke "Zum Salvator"</t>
  </si>
  <si>
    <t>Hauptplatz 12 - 13</t>
  </si>
  <si>
    <t>Pinkafeld</t>
  </si>
  <si>
    <t>Die Ruster Apotheke</t>
  </si>
  <si>
    <t>Oggauer Straße 22</t>
  </si>
  <si>
    <t>Rust</t>
  </si>
  <si>
    <t>Kurbad-Apotheke</t>
  </si>
  <si>
    <t>Schulstraße 5</t>
  </si>
  <si>
    <t>Bad Sauerbrunn</t>
  </si>
  <si>
    <t>Burgenland-Apotheke</t>
  </si>
  <si>
    <t>Rathausplatz 6</t>
  </si>
  <si>
    <t>Siegendorf im Burgenland</t>
  </si>
  <si>
    <t>Hauptplatz 14</t>
  </si>
  <si>
    <t>Stegersbach</t>
  </si>
  <si>
    <t>Heide-Apotheke</t>
  </si>
  <si>
    <t>Obere Hauptstraße 26</t>
  </si>
  <si>
    <t>Zurndorf</t>
  </si>
  <si>
    <t>Apotheke "Zur göttlichen Vorsehung"</t>
  </si>
  <si>
    <t>Oberschützen</t>
  </si>
  <si>
    <t>Marien-Apotheke</t>
  </si>
  <si>
    <t>Hauptstraße 56</t>
  </si>
  <si>
    <t>Apotheke "Zum goldenen Kreuz"</t>
  </si>
  <si>
    <t>Hartbergerstraße 3</t>
  </si>
  <si>
    <t>Markt Allhau</t>
  </si>
  <si>
    <t>Engel-Apotheke</t>
  </si>
  <si>
    <t>Hauptplatz 2</t>
  </si>
  <si>
    <t>Rechnitz</t>
  </si>
  <si>
    <t>Sonnenland Apotheke</t>
  </si>
  <si>
    <t>Altenburger Straße 20</t>
  </si>
  <si>
    <t>Apotheke "St. Martin"</t>
  </si>
  <si>
    <t>Obere Hauptstraße 35</t>
  </si>
  <si>
    <t>Gols</t>
  </si>
  <si>
    <t>Bach-Apotheke "Zum hl. Christophorus"</t>
  </si>
  <si>
    <t>Grazer Straße 26</t>
  </si>
  <si>
    <t>Elisabeth-Apotheke</t>
  </si>
  <si>
    <t>Obere Hauptstraße 24</t>
  </si>
  <si>
    <t>Illmitz</t>
  </si>
  <si>
    <t>Sebastian-Apotheke</t>
  </si>
  <si>
    <t>Loipersbacher Straße 2</t>
  </si>
  <si>
    <t>Rohrbach</t>
  </si>
  <si>
    <t>Lackenbach</t>
  </si>
  <si>
    <t>Hauptstraße 60</t>
  </si>
  <si>
    <t>Forchtenstein</t>
  </si>
  <si>
    <t>Pannonia Apotheke</t>
  </si>
  <si>
    <t>Neusiedler Straße 6 c</t>
  </si>
  <si>
    <t>Parndorf</t>
  </si>
  <si>
    <t>Mohren-Apotheke</t>
  </si>
  <si>
    <t>Wipplingerstraße 12</t>
  </si>
  <si>
    <t>Wien</t>
  </si>
  <si>
    <t>Apotheke "Zu u.lieben Frau b.d.Schotten"</t>
  </si>
  <si>
    <t>Freyung 7</t>
  </si>
  <si>
    <t>Opern-Apotheke</t>
  </si>
  <si>
    <t>Kärntner Straße 55</t>
  </si>
  <si>
    <t>Apotheke "Zur goldenen Krone"</t>
  </si>
  <si>
    <t>Alte Leopoldsapotheke</t>
  </si>
  <si>
    <t>Plankengasse 6</t>
  </si>
  <si>
    <t>Brady-Apotheke "Zum roten Turm"</t>
  </si>
  <si>
    <t>Rotenturmstraße 23</t>
  </si>
  <si>
    <t>Apotheke "Zum Schwan"</t>
  </si>
  <si>
    <t>Schottenring 14</t>
  </si>
  <si>
    <t>Rathaus-Apotheke</t>
  </si>
  <si>
    <t>Stadiongasse 10</t>
  </si>
  <si>
    <t>Apotheke "Zum weißen Storch"</t>
  </si>
  <si>
    <t>Tuchlauben 9</t>
  </si>
  <si>
    <t>Urania-Apotheke</t>
  </si>
  <si>
    <t>Stubenring 2</t>
  </si>
  <si>
    <t>Schweden-Apotheke</t>
  </si>
  <si>
    <t>Schwedenplatz 2</t>
  </si>
  <si>
    <t>Apotheke "Zum römischen Kaiser"</t>
  </si>
  <si>
    <t>Wollzeile 13</t>
  </si>
  <si>
    <t>Operngasse 16</t>
  </si>
  <si>
    <t>Graben 7</t>
  </si>
  <si>
    <t>Internationale Apotheke</t>
  </si>
  <si>
    <t>Kärntner Ring 17</t>
  </si>
  <si>
    <t>Alte Feldapotheke</t>
  </si>
  <si>
    <t>Stephansplatz 8 a</t>
  </si>
  <si>
    <t>Apotheke "Zum goldenen Reichsapfel"</t>
  </si>
  <si>
    <t>Singerstraße 15</t>
  </si>
  <si>
    <t>Apotheke "Zum rothen Krebs"</t>
  </si>
  <si>
    <t>Hoher Markt 1</t>
  </si>
  <si>
    <t>Apotheke "Zum weißen Engel"</t>
  </si>
  <si>
    <t>Bognergasse 9</t>
  </si>
  <si>
    <t>Apotheke "Zum goldenen Hirschen"</t>
  </si>
  <si>
    <t>Kohlmarkt 11</t>
  </si>
  <si>
    <t>Taborstraße 16</t>
  </si>
  <si>
    <t>Apotheke "Zur Hoffnung"</t>
  </si>
  <si>
    <t>Heinestraße 37</t>
  </si>
  <si>
    <t>Lotos-Apotheke</t>
  </si>
  <si>
    <t>Wittelsbachstraße 4</t>
  </si>
  <si>
    <t>Erzherzog Karl-Apotheke</t>
  </si>
  <si>
    <t>Ennsgasse 23</t>
  </si>
  <si>
    <t>Augarten-Apotheke "Zum heiligen Leopold"</t>
  </si>
  <si>
    <t>Untere Augartenstraße 13</t>
  </si>
  <si>
    <t>Franzensbrücken-Apotheke</t>
  </si>
  <si>
    <t>Franzensbrückenstraße 17</t>
  </si>
  <si>
    <t>Mathilden-Apotheke</t>
  </si>
  <si>
    <t>Gaußplatz 3</t>
  </si>
  <si>
    <t>Apotheke im Stadion Center</t>
  </si>
  <si>
    <t>Olympiaplatz 2/Top 1</t>
  </si>
  <si>
    <t>Hollandstraße 15</t>
  </si>
  <si>
    <t>Apotheke "Zum Patriarchen"</t>
  </si>
  <si>
    <t>Blumauergasse 15</t>
  </si>
  <si>
    <t>Prater-Apotheke</t>
  </si>
  <si>
    <t>Ausstellungsstraße 13</t>
  </si>
  <si>
    <t>Lessinggasse 23</t>
  </si>
  <si>
    <t>Apotheke "Zum guten Hirten"</t>
  </si>
  <si>
    <t>Praterstraße 32</t>
  </si>
  <si>
    <t>Bären-Apotheke</t>
  </si>
  <si>
    <t>Taborstraße 26</t>
  </si>
  <si>
    <t>Apotheke "Zur alten Jägerzeile"</t>
  </si>
  <si>
    <t>Praterstraße 66</t>
  </si>
  <si>
    <t>Apotheke "Zum heiligen Josef"</t>
  </si>
  <si>
    <t>Taborstraße 63</t>
  </si>
  <si>
    <t>Rotunden-Apotheke</t>
  </si>
  <si>
    <t>Ausstellungsstraße 53</t>
  </si>
  <si>
    <t>Christinen-Apotheke</t>
  </si>
  <si>
    <t>Vorgartenstraße 132</t>
  </si>
  <si>
    <t>Apotheke am Handelskai</t>
  </si>
  <si>
    <t>Handelskai 130</t>
  </si>
  <si>
    <t>Segen-Gottes-Apotheke</t>
  </si>
  <si>
    <t>Boerhaavegasse 7</t>
  </si>
  <si>
    <t>Neuling-Apotheke</t>
  </si>
  <si>
    <t>Ungargasse 51</t>
  </si>
  <si>
    <t>Salesianer-Apotheke</t>
  </si>
  <si>
    <t>Salesianergasse 14</t>
  </si>
  <si>
    <t>Rennweg 41</t>
  </si>
  <si>
    <t>Sankt Rochus-Apotheke</t>
  </si>
  <si>
    <t>Landstraßer Hauptstraße 50</t>
  </si>
  <si>
    <t>Aeskulap-Apotheke</t>
  </si>
  <si>
    <t>Kardinal-Nagl-Platz 1</t>
  </si>
  <si>
    <t>team sante paulus apotheke</t>
  </si>
  <si>
    <t>Landstraßer Hauptstraße 171</t>
  </si>
  <si>
    <t>Petrus-Apotheke</t>
  </si>
  <si>
    <t>Erdbergstraße 6</t>
  </si>
  <si>
    <t>Apotheke "Zur heiligen Elisabeth"</t>
  </si>
  <si>
    <t>Landstraßer Hauptstraße 4</t>
  </si>
  <si>
    <t>Radetzky-Apotheke</t>
  </si>
  <si>
    <t>Radetzkyplatz 4</t>
  </si>
  <si>
    <t>Fasan-Apotheke</t>
  </si>
  <si>
    <t>Hohlweggasse 21</t>
  </si>
  <si>
    <t>Sophien-Apotheke</t>
  </si>
  <si>
    <t>Marxergasse 22</t>
  </si>
  <si>
    <t>Landstraßer Hauptstraße 60</t>
  </si>
  <si>
    <t>St. Markus-Apotheke</t>
  </si>
  <si>
    <t>Landstraßer Hauptstraße 130</t>
  </si>
  <si>
    <t>Apotheke "Zum heiligen Othmar"</t>
  </si>
  <si>
    <t>Hetzgasse 37</t>
  </si>
  <si>
    <t>Erdberg-Apotheke</t>
  </si>
  <si>
    <t>Schlachthausgasse 11</t>
  </si>
  <si>
    <t>Juchgasse 25</t>
  </si>
  <si>
    <t>Johannes-Apotheke</t>
  </si>
  <si>
    <t>Belvedere-Apotheke</t>
  </si>
  <si>
    <t>Prinz-Eugen-Straße 24</t>
  </si>
  <si>
    <t>Paulaner-Apotheke</t>
  </si>
  <si>
    <t>Wiedner Hauptstraße 18</t>
  </si>
  <si>
    <t>Johann Strauß-Apotheke</t>
  </si>
  <si>
    <t>Johann Strauß Gasse 32</t>
  </si>
  <si>
    <t>Stern-Apotheke</t>
  </si>
  <si>
    <t>Favoritenstraße 25</t>
  </si>
  <si>
    <t>Apotheke "Zum heiligen Florian"</t>
  </si>
  <si>
    <t>Wiedner Hauptstraße 60</t>
  </si>
  <si>
    <t>Apotheke "Zum Einhorn"</t>
  </si>
  <si>
    <t>Margaretenstraße 31</t>
  </si>
  <si>
    <t>Favoritenstraße 11</t>
  </si>
  <si>
    <t>Sonnenhof Apotheke</t>
  </si>
  <si>
    <t>Schönbrunner Straße 50</t>
  </si>
  <si>
    <t>Apotheke an der Kettenbrücke</t>
  </si>
  <si>
    <t>Kettenbrückengasse 23</t>
  </si>
  <si>
    <t>Haydn-Apotheke</t>
  </si>
  <si>
    <t>Margaretengürtel 98</t>
  </si>
  <si>
    <t>Reinprechtsdorfer Straße 2</t>
  </si>
  <si>
    <t>Siebenbrunnen-Apotheke</t>
  </si>
  <si>
    <t>Siebenbrunnengasse 32</t>
  </si>
  <si>
    <t>Herz-Jesu-Apotheke</t>
  </si>
  <si>
    <t>Wiedner Hauptstraße 95</t>
  </si>
  <si>
    <t>St. Franziskus-Apotheke</t>
  </si>
  <si>
    <t>Schönbrunner Straße 109</t>
  </si>
  <si>
    <t>Apotheke "Zum Einsiedler"</t>
  </si>
  <si>
    <t>Arbeitergasse 22</t>
  </si>
  <si>
    <t>Margareten-Apotheke</t>
  </si>
  <si>
    <t>Margaretenstraße 75</t>
  </si>
  <si>
    <t>Anstaltsapotheke des Franziskus Spitals</t>
  </si>
  <si>
    <t>Nikolsdorfer Gasse 32-36</t>
  </si>
  <si>
    <t>Alte Hofmühl-Apotheke</t>
  </si>
  <si>
    <t>Hofmühlgasse 9</t>
  </si>
  <si>
    <t>St. Nikolaus-Apotheke</t>
  </si>
  <si>
    <t>Bürgerspitalgasse 14</t>
  </si>
  <si>
    <t>Apotheke "Am Naschmarkt"</t>
  </si>
  <si>
    <t>Linke Wienzeile 20</t>
  </si>
  <si>
    <t>St. Charles Apotheke</t>
  </si>
  <si>
    <t>Gumpendorfer Straße 30</t>
  </si>
  <si>
    <t>Essenz Apotheke Mariahilf</t>
  </si>
  <si>
    <t>Mariahilfer Straße 55</t>
  </si>
  <si>
    <t>Schmalzhofgasse 1</t>
  </si>
  <si>
    <t>Apotheke "Zum heiligen Ägidius"</t>
  </si>
  <si>
    <t>Gumpendorfer Straße 105</t>
  </si>
  <si>
    <t>Anstaltsap.d.Spitals d.Barmh.Schwestern</t>
  </si>
  <si>
    <t>Stumpergasse 13</t>
  </si>
  <si>
    <t>Apotheke zur goldenen Rose</t>
  </si>
  <si>
    <t>Neubaugasse 37</t>
  </si>
  <si>
    <t>Apotheke "Zur Kaiserkrone"</t>
  </si>
  <si>
    <t>Mariahilfer Straße 110</t>
  </si>
  <si>
    <t>Kreuz-Apotheke</t>
  </si>
  <si>
    <t>Mariahilfer Straße 72</t>
  </si>
  <si>
    <t>Kaiserstraße 73-75</t>
  </si>
  <si>
    <t>Mariatroster Apotheke "Zum Hl. Ulrich"</t>
  </si>
  <si>
    <t>Burggasse 22</t>
  </si>
  <si>
    <t>Apotheke am Spittelberg</t>
  </si>
  <si>
    <t>Stiftgasse 23</t>
  </si>
  <si>
    <t>Babenberger-Apotheke</t>
  </si>
  <si>
    <t>Mariahilfer Straße 8</t>
  </si>
  <si>
    <t>Walfisch-Apotheke</t>
  </si>
  <si>
    <t>Lerchenfelder Straße 41</t>
  </si>
  <si>
    <t>Apotheke "Zum weißen Hirschen"</t>
  </si>
  <si>
    <t>Westbahnstraße 32</t>
  </si>
  <si>
    <t>Maria-Treu-Apotheke</t>
  </si>
  <si>
    <t>Josefstädter Straße 68</t>
  </si>
  <si>
    <t>Florianigasse 13</t>
  </si>
  <si>
    <t>Alte Löwen-Apotheke</t>
  </si>
  <si>
    <t>Josefstädter Straße 25</t>
  </si>
  <si>
    <t>Kaiser-Josef-Apotheke</t>
  </si>
  <si>
    <t>Alser Straße 51</t>
  </si>
  <si>
    <t>Welt-Apotheke</t>
  </si>
  <si>
    <t>Zimmermannplatz 1</t>
  </si>
  <si>
    <t>Apotheke "Zur Universität"</t>
  </si>
  <si>
    <t>Universitätsstraße 10</t>
  </si>
  <si>
    <t>Vindobona-Apotheke</t>
  </si>
  <si>
    <t>Bauernfeldplatz 4</t>
  </si>
  <si>
    <t>St. Anna-Apotheke</t>
  </si>
  <si>
    <t>Währinger Straße 56</t>
  </si>
  <si>
    <t>Apotheke "Zum Biber"</t>
  </si>
  <si>
    <t>Porzellangasse 5</t>
  </si>
  <si>
    <t>Apotheke "Zur Austria"</t>
  </si>
  <si>
    <t>Währinger Straße 18</t>
  </si>
  <si>
    <t>Tiger-Apotheke</t>
  </si>
  <si>
    <t>Alser Straße 12</t>
  </si>
  <si>
    <t>Auge-Gottes-Apotheke</t>
  </si>
  <si>
    <t>Nußdorfer Straße 79</t>
  </si>
  <si>
    <t>Josefinen-Apotheke</t>
  </si>
  <si>
    <t>Sechsschimmelgasse 17</t>
  </si>
  <si>
    <t>Löwen-Apotheke</t>
  </si>
  <si>
    <t>Rotenlöwengasse 1</t>
  </si>
  <si>
    <t>Hubertus-Apotheke</t>
  </si>
  <si>
    <t>Alserbachstraße 28</t>
  </si>
  <si>
    <t>Apotheke zum goldenen Elephanten</t>
  </si>
  <si>
    <t>Liechtensteinstraße 93</t>
  </si>
  <si>
    <t>Julius-Tandler-Platz 10</t>
  </si>
  <si>
    <t>Währinger Gürtel 18-20</t>
  </si>
  <si>
    <t>Trost-Apotheke</t>
  </si>
  <si>
    <t>Neilreichgasse 66</t>
  </si>
  <si>
    <t>Favorita-Apotheke</t>
  </si>
  <si>
    <t>Favoritenstraße 213</t>
  </si>
  <si>
    <t>Madonnen-Apotheke</t>
  </si>
  <si>
    <t>Keplerplatz 12</t>
  </si>
  <si>
    <t>DaVinci Apotheke</t>
  </si>
  <si>
    <t>Davidgasse 82 - 90</t>
  </si>
  <si>
    <t>Apotheke am Reumannplatz</t>
  </si>
  <si>
    <t>Reumannplatz 16</t>
  </si>
  <si>
    <t>Waldapotheke</t>
  </si>
  <si>
    <t>Quellen-Apotheke</t>
  </si>
  <si>
    <t>Quellenstraße 45</t>
  </si>
  <si>
    <t>Antonius-Apotheke</t>
  </si>
  <si>
    <t>Arthaberplatz 17</t>
  </si>
  <si>
    <t>Die Apotheke am Liesingbach</t>
  </si>
  <si>
    <t>Himberger Straße 35</t>
  </si>
  <si>
    <t>Kur-Apotheke Oberlaa</t>
  </si>
  <si>
    <t>Kurbadstraße 14</t>
  </si>
  <si>
    <t>Laxenburger Straße 203</t>
  </si>
  <si>
    <t>Heilfried-Apotheke</t>
  </si>
  <si>
    <t>Van der Nüll-Gasse 110</t>
  </si>
  <si>
    <t>Per-Albin-Hansson-Apotheke</t>
  </si>
  <si>
    <t>Hansson-Zentrum 1A,Favoritenstr.239</t>
  </si>
  <si>
    <t>Alauda-Apotheke</t>
  </si>
  <si>
    <t>Apotheke "Zur Mutter Gottes"</t>
  </si>
  <si>
    <t>Gudrunstraße 150</t>
  </si>
  <si>
    <t>Apotheke "Zur Spinnerin am Kreuz"</t>
  </si>
  <si>
    <t>Wienerbergstraße 6</t>
  </si>
  <si>
    <t>Wienerberg Apotheke</t>
  </si>
  <si>
    <t>Tesarekplatz 1</t>
  </si>
  <si>
    <t>Laaerberg-Apotheke</t>
  </si>
  <si>
    <t>Laaer Berg Straße 168</t>
  </si>
  <si>
    <t>Verdi-Apotheke</t>
  </si>
  <si>
    <t>Laxenburger Straße 123-125</t>
  </si>
  <si>
    <t>Rotenhof-Apotheke</t>
  </si>
  <si>
    <t>Rotenhofgasse 70</t>
  </si>
  <si>
    <t>Vita Apotheke</t>
  </si>
  <si>
    <t>Laaer Berg-Straße 43</t>
  </si>
  <si>
    <t>Carolinen Apotheke</t>
  </si>
  <si>
    <t>Kundratstraße 20</t>
  </si>
  <si>
    <t>Hertha-Firnberg-Straße 10</t>
  </si>
  <si>
    <t>Knöllgasse 49</t>
  </si>
  <si>
    <t>Rax-Apotheke</t>
  </si>
  <si>
    <t>Raxstraße 30</t>
  </si>
  <si>
    <t>Kundratstraße 3</t>
  </si>
  <si>
    <t>Ludwigs-Apotheke</t>
  </si>
  <si>
    <t>Simmeringer Hauptstraße 128</t>
  </si>
  <si>
    <t>Apotheke "Zur Mariahilf"</t>
  </si>
  <si>
    <t>Simmeringer Hauptstraße 76</t>
  </si>
  <si>
    <t>Simmeringer Hauptstraße 44</t>
  </si>
  <si>
    <t>Landwehrstraße 6</t>
  </si>
  <si>
    <t>Ehamgasse 4</t>
  </si>
  <si>
    <t>Neue Leopolds-Apotheke</t>
  </si>
  <si>
    <t>Geringergasse 22</t>
  </si>
  <si>
    <t>Franziskus-Apotheke</t>
  </si>
  <si>
    <t>Thürnlhofstraße 30</t>
  </si>
  <si>
    <t>Geiselberg-Apotheke</t>
  </si>
  <si>
    <t>Regenbogenapotheke "Am Leberberg"</t>
  </si>
  <si>
    <t>Lory-Apotheke</t>
  </si>
  <si>
    <t>Lorystraße 85 - 87</t>
  </si>
  <si>
    <t>Gasometer-Apotheke</t>
  </si>
  <si>
    <t>Guglgasse 6</t>
  </si>
  <si>
    <t>Apotheke Meidling</t>
  </si>
  <si>
    <t>Albrechtsbergergasse 13</t>
  </si>
  <si>
    <t>Apotheke "Zum heiligen Paulus"</t>
  </si>
  <si>
    <t>Steinbauergasse 15</t>
  </si>
  <si>
    <t>Apotheke "Zum Schutzengel"</t>
  </si>
  <si>
    <t>Meidlinger Hauptstraße 45</t>
  </si>
  <si>
    <t>Meidlinger Hauptstraße 86</t>
  </si>
  <si>
    <t>Rechte Wienzeile 207/3</t>
  </si>
  <si>
    <t>Apotheke Schwenk "Z.hl.Johann v.Nepomuk"</t>
  </si>
  <si>
    <t>Schönbrunner Straße 259</t>
  </si>
  <si>
    <t>Klimt Apotheke</t>
  </si>
  <si>
    <t>Maria-Lourdes-Apotheke</t>
  </si>
  <si>
    <t>Tivoligasse 50</t>
  </si>
  <si>
    <t>Apotheke "Am Fuchsenfeld"</t>
  </si>
  <si>
    <t>Längenfeldgasse 33</t>
  </si>
  <si>
    <t>Vierburgen-Apotheke</t>
  </si>
  <si>
    <t>Kranichberggasse 2</t>
  </si>
  <si>
    <t>Apotheke "Am Schöpfwerk"</t>
  </si>
  <si>
    <t>Am Schöpfwerk 31/Gesundheitszentrum</t>
  </si>
  <si>
    <t>Rosenhügel-Apotheke</t>
  </si>
  <si>
    <t>Münchenstraße 10</t>
  </si>
  <si>
    <t>Schubert-Apotheke</t>
  </si>
  <si>
    <t>Metatron Apotheke</t>
  </si>
  <si>
    <t>Oswaldgasse 65</t>
  </si>
  <si>
    <t>Apotheke Altmannsdorf</t>
  </si>
  <si>
    <t>Breitenfurter Straße 46 - 56</t>
  </si>
  <si>
    <t>Apotheke zum lachenden Pinguin</t>
  </si>
  <si>
    <t>Hohenbergstraße 11</t>
  </si>
  <si>
    <t>Westend-Apotheke</t>
  </si>
  <si>
    <t>Hietzinger Hauptstraße 64</t>
  </si>
  <si>
    <t>Apotheke am Lainzer Platz</t>
  </si>
  <si>
    <t>Lainzer Straße 139</t>
  </si>
  <si>
    <t>Apotheke St. Veit</t>
  </si>
  <si>
    <t>Auhofstraße 141</t>
  </si>
  <si>
    <t>Alt-Hietzinger Apotheke"Zum Auge Gottes"</t>
  </si>
  <si>
    <t>Hietzinger Hauptstraße 24</t>
  </si>
  <si>
    <t>St. Christophorus-Apotheke</t>
  </si>
  <si>
    <t>Dr.-Schober-Straße 14-18</t>
  </si>
  <si>
    <t>Jagdschloß Apotheke</t>
  </si>
  <si>
    <t>Jagdschloßgasse 77 - 79</t>
  </si>
  <si>
    <t>San Vito Apotheke</t>
  </si>
  <si>
    <t>Einsiedeleigasse 10</t>
  </si>
  <si>
    <t>Apotheke an der Wien</t>
  </si>
  <si>
    <t>Hietzinger Kai 143</t>
  </si>
  <si>
    <t>Wolkersbergenstraße 1</t>
  </si>
  <si>
    <t>Park-Apotheke</t>
  </si>
  <si>
    <t>Hütteldorfer Straße 145</t>
  </si>
  <si>
    <t>Hauptstraße 84</t>
  </si>
  <si>
    <t>St. Lucas-Apotheke</t>
  </si>
  <si>
    <t>Penzinger Straße 99</t>
  </si>
  <si>
    <t>Flora-Apotheke</t>
  </si>
  <si>
    <t>Hütteldorfer Straße 175</t>
  </si>
  <si>
    <t>Apotheke im Auhof Center</t>
  </si>
  <si>
    <t>Albert Schweitzer-Gasse 6</t>
  </si>
  <si>
    <t>Belladonna-Apotheke</t>
  </si>
  <si>
    <t>Linzer Straße 383</t>
  </si>
  <si>
    <t>St. Nikolai-Apotheke</t>
  </si>
  <si>
    <t>Linzer Straße 462</t>
  </si>
  <si>
    <t>Breitenseer Straße 10</t>
  </si>
  <si>
    <t>Apotheke "Zum heiligen Rochus"</t>
  </si>
  <si>
    <t>Nisselgasse 17</t>
  </si>
  <si>
    <t>Apotheke "Zum grünen Kreuz"</t>
  </si>
  <si>
    <t>Linzer Straße 42</t>
  </si>
  <si>
    <t>Flötzersteig-Apotheke</t>
  </si>
  <si>
    <t>Achtundvierzigerplatz-Staargasse 28</t>
  </si>
  <si>
    <t>Europa-Apotheke</t>
  </si>
  <si>
    <t>Hütteldorfer Straße 186</t>
  </si>
  <si>
    <t>Apotheke Baumgarten</t>
  </si>
  <si>
    <t>Linzer Straße 316</t>
  </si>
  <si>
    <t>Ameis Apotheke</t>
  </si>
  <si>
    <t>Linzer Straße 140</t>
  </si>
  <si>
    <t>Anstaltsapotheke des Hanusch-Krankenh.</t>
  </si>
  <si>
    <t>Heinrich Collin-Straße 30</t>
  </si>
  <si>
    <t>Willkommens-Apotheke</t>
  </si>
  <si>
    <t>Märzstraße 49</t>
  </si>
  <si>
    <t>team sante germania apotheke</t>
  </si>
  <si>
    <t>Hütteldorfer Straße 76</t>
  </si>
  <si>
    <t>Dreifaltigkeits-Apotheke</t>
  </si>
  <si>
    <t>Apotheke "Zur heiligen Corona"</t>
  </si>
  <si>
    <t>Sechshauser Straße 104</t>
  </si>
  <si>
    <t>St. Rudolf-Apotheke</t>
  </si>
  <si>
    <t>Goldschlagstraße 102</t>
  </si>
  <si>
    <t>Lindwurm-Apotheke</t>
  </si>
  <si>
    <t>Gablenzgasse 31</t>
  </si>
  <si>
    <t>Apotheke "Maria vom Siege"</t>
  </si>
  <si>
    <t>Mariahilfer Straße 154</t>
  </si>
  <si>
    <t>Apotheke "Zur Mariazell"</t>
  </si>
  <si>
    <t>Sechshauser Straße 41</t>
  </si>
  <si>
    <t>Heilborn-Apotheke</t>
  </si>
  <si>
    <t>Apotheke "Zur Heiligen Martha"</t>
  </si>
  <si>
    <t>Apotheke "Zur heiligen Anna"</t>
  </si>
  <si>
    <t>Neubaugürtel 19</t>
  </si>
  <si>
    <t>Sechshauser Straße 16</t>
  </si>
  <si>
    <t>Sonnschein-Apotheke</t>
  </si>
  <si>
    <t>Witzelsbergergasse 26-28</t>
  </si>
  <si>
    <t>Die Apotheke in der Lugner City</t>
  </si>
  <si>
    <t>Gablenzgasse 5-13 UG9</t>
  </si>
  <si>
    <t>Apotheke "Zum Papst"</t>
  </si>
  <si>
    <t>Neulerchenfelder Straße 4</t>
  </si>
  <si>
    <t>Richard-Wagner-Apotheke</t>
  </si>
  <si>
    <t>Thaliastraße 62</t>
  </si>
  <si>
    <t>Falken-Apotheke</t>
  </si>
  <si>
    <t>Wilhelminenstraße 76</t>
  </si>
  <si>
    <t>Neulerchenfelder-Apotheke</t>
  </si>
  <si>
    <t>Wilhelminen-Apotheke</t>
  </si>
  <si>
    <t>Ottakringer Straße 176</t>
  </si>
  <si>
    <t>Rückertgasse 26</t>
  </si>
  <si>
    <t>Sandleiten-Apotheke</t>
  </si>
  <si>
    <t>Nietzscheplatz 4</t>
  </si>
  <si>
    <t>Ottakringer Straße 39</t>
  </si>
  <si>
    <t>Apotheke "Zur Maria Trost"</t>
  </si>
  <si>
    <t>Hasnerstraße 71</t>
  </si>
  <si>
    <t>Apotheke am Schuhmeierplatz</t>
  </si>
  <si>
    <t>Schuhmeierplatz 14</t>
  </si>
  <si>
    <t>Adler-Apotheke</t>
  </si>
  <si>
    <t>Kirchstetterngasse 36</t>
  </si>
  <si>
    <t>Thalia-Apotheke</t>
  </si>
  <si>
    <t>Lerchenfelder Gürtel 35</t>
  </si>
  <si>
    <t>Herbst-Apotheke</t>
  </si>
  <si>
    <t>Herbststraße 99</t>
  </si>
  <si>
    <t>Stillfriedplatz 4</t>
  </si>
  <si>
    <t>Apotheke Alte Remise</t>
  </si>
  <si>
    <t>Maroltingergasse 53</t>
  </si>
  <si>
    <t>Bach Apotheke</t>
  </si>
  <si>
    <t>Steinbruchstraße 6</t>
  </si>
  <si>
    <t>Montleartstraße 37</t>
  </si>
  <si>
    <t>Parhamerplatz 6</t>
  </si>
  <si>
    <t>Linden-Apotheke</t>
  </si>
  <si>
    <t>Hernalser Hauptstraße 155</t>
  </si>
  <si>
    <t>Hernalser Hauptstraße 99</t>
  </si>
  <si>
    <t>Armonia Apotheke</t>
  </si>
  <si>
    <t>Vollbadgasse 1A</t>
  </si>
  <si>
    <t>Bartholomäus-Apotheke</t>
  </si>
  <si>
    <t>Elterleinplatz 12</t>
  </si>
  <si>
    <t>Friedrichs-Apotheke</t>
  </si>
  <si>
    <t>Kalvarienberggasse 66</t>
  </si>
  <si>
    <t>Igel-Apotheke</t>
  </si>
  <si>
    <t>Hormayrgasse 21</t>
  </si>
  <si>
    <t>Apotheke Hernals</t>
  </si>
  <si>
    <t>Hernalser Hauptstraße 212</t>
  </si>
  <si>
    <t>Gentzgasse 26</t>
  </si>
  <si>
    <t>Gersthofer-Apotheke</t>
  </si>
  <si>
    <t>Gersthofer Straße 61</t>
  </si>
  <si>
    <t>Währinger Straße 149</t>
  </si>
  <si>
    <t>Sternwarte-Apotheke</t>
  </si>
  <si>
    <t>Sternwartestraße 6</t>
  </si>
  <si>
    <t>Martinstraße 93</t>
  </si>
  <si>
    <t>Sonnen-Apotheke</t>
  </si>
  <si>
    <t>Pötzleinsdorfer Straße 13</t>
  </si>
  <si>
    <t>Hans Sachs-Apotheke</t>
  </si>
  <si>
    <t>Währinger Straße 84</t>
  </si>
  <si>
    <t>Theresien-Apotheke</t>
  </si>
  <si>
    <t>Kreuzgasse 6</t>
  </si>
  <si>
    <t>St. Martin-Apotheke</t>
  </si>
  <si>
    <t>Cottage-Apotheke</t>
  </si>
  <si>
    <t>Hasenauerstraße 1</t>
  </si>
  <si>
    <t>Alsegger-Apotheke</t>
  </si>
  <si>
    <t>Alsegger Straße 31</t>
  </si>
  <si>
    <t>Apotheke Weinhaus</t>
  </si>
  <si>
    <t>Kreuzgasse 81</t>
  </si>
  <si>
    <t>Apotheke "Zur guten Hoffnung"</t>
  </si>
  <si>
    <t>Rathstraße 16</t>
  </si>
  <si>
    <t>Billroth-Apotheke</t>
  </si>
  <si>
    <t>Billrothstraße 39</t>
  </si>
  <si>
    <t>Krim-Apotheke</t>
  </si>
  <si>
    <t>Krottenbachstraße 62</t>
  </si>
  <si>
    <t>Grinzinger-Apotheke</t>
  </si>
  <si>
    <t>Cobenzlgasse 10</t>
  </si>
  <si>
    <t>Beethoven-Apotheke</t>
  </si>
  <si>
    <t>Heiligenstädter Straße 82</t>
  </si>
  <si>
    <t>Severinus Apotheke</t>
  </si>
  <si>
    <t>Sieveringer Straße 1</t>
  </si>
  <si>
    <t>Agnes Apotheke</t>
  </si>
  <si>
    <t>Silbergasse 15</t>
  </si>
  <si>
    <t>Apotheke "Zum Weinberg"</t>
  </si>
  <si>
    <t>Grinzinger Straße 83</t>
  </si>
  <si>
    <t>Apotheke Nussdorf</t>
  </si>
  <si>
    <t>Heiligenstädter Straße 140</t>
  </si>
  <si>
    <t>Fortuna-Apotheke</t>
  </si>
  <si>
    <t>Weinberggasse 71</t>
  </si>
  <si>
    <t>Albarelli-Apotheke</t>
  </si>
  <si>
    <t>Muthgasse 26/2</t>
  </si>
  <si>
    <t>Klosterneuburger Straße 75</t>
  </si>
  <si>
    <t>Herminen-Apotheke</t>
  </si>
  <si>
    <t>Webergasse 1</t>
  </si>
  <si>
    <t>Leonhardus-Apotheke</t>
  </si>
  <si>
    <t>Höchstädtplatz 1</t>
  </si>
  <si>
    <t>Apotheke "Zur heiligen Brigitta"</t>
  </si>
  <si>
    <t>Wallensteinplatz 2</t>
  </si>
  <si>
    <t>Apotheke Zwischenbrücken</t>
  </si>
  <si>
    <t>Dresdner Straße 128</t>
  </si>
  <si>
    <t>Meine Marienapotheke</t>
  </si>
  <si>
    <t>Hartlgasse 25</t>
  </si>
  <si>
    <t>Engelshof-Apotheke</t>
  </si>
  <si>
    <t>Leystraße 19-21</t>
  </si>
  <si>
    <t>Apotheke zum Heiligen Konstantin</t>
  </si>
  <si>
    <t>Klosterneuburger Straße 118</t>
  </si>
  <si>
    <t>Allerheiligen-Apotheke</t>
  </si>
  <si>
    <t>Allerheiligenplatz 4</t>
  </si>
  <si>
    <t>Arkaden-Apotheke</t>
  </si>
  <si>
    <t>Jägerstraße 69</t>
  </si>
  <si>
    <t>Millennium-Apotheke</t>
  </si>
  <si>
    <t>Handelskai 94-96</t>
  </si>
  <si>
    <t>Apotheke Aurora</t>
  </si>
  <si>
    <t>Engerthstraße 52</t>
  </si>
  <si>
    <t>Apotheke "Zur blauen Donau"</t>
  </si>
  <si>
    <t>Floridsdorfer Hauptstraße 20</t>
  </si>
  <si>
    <t>Humanitas-Apotheke</t>
  </si>
  <si>
    <t>Jedleseer Straße 66/94</t>
  </si>
  <si>
    <t>Mantlersche Apotheke</t>
  </si>
  <si>
    <t>Brünner Straße 3</t>
  </si>
  <si>
    <t>Apotheke "Zur Mariazeller Muttergottes"</t>
  </si>
  <si>
    <t>Donaufelder Straße 22</t>
  </si>
  <si>
    <t>Rosen-Apotheke</t>
  </si>
  <si>
    <t>Brünner Straße 37</t>
  </si>
  <si>
    <t>Prager Straße 81</t>
  </si>
  <si>
    <t>Vital Apotheke Strebersdorf</t>
  </si>
  <si>
    <t>Prager Straße 276</t>
  </si>
  <si>
    <t>Danubia-Apotheke</t>
  </si>
  <si>
    <t>Russbergstraße 64</t>
  </si>
  <si>
    <t>Apotheke 21</t>
  </si>
  <si>
    <t>Kürschnergasse 1a</t>
  </si>
  <si>
    <t>Mariahilf-Apotheke</t>
  </si>
  <si>
    <t>Brünner Straße 128</t>
  </si>
  <si>
    <t>Kürschnergasse 9 - Großfeldzentrum</t>
  </si>
  <si>
    <t>C 21 Apotheke</t>
  </si>
  <si>
    <t>Prager Straße 286</t>
  </si>
  <si>
    <t>Floridus-Apotheke</t>
  </si>
  <si>
    <t>Autokaderstraße 3 - Ladenzeile</t>
  </si>
  <si>
    <t>Apotheke "Neu-Stammersdorf im B7"</t>
  </si>
  <si>
    <t>Brünner Straße 219</t>
  </si>
  <si>
    <t>Apotheke Trillerpark</t>
  </si>
  <si>
    <t>Trillergasse 4</t>
  </si>
  <si>
    <t>Marco-Polo-Apotheke</t>
  </si>
  <si>
    <t>Ruthnergasse 89</t>
  </si>
  <si>
    <t>Großfeld-Apotheke</t>
  </si>
  <si>
    <t>Adolf Loos-Gasse 9</t>
  </si>
  <si>
    <t>Agnes-Apotheke</t>
  </si>
  <si>
    <t>Jerusalemgasse 30</t>
  </si>
  <si>
    <t>Apotheke "Zur heiligen Dreifaltigkeit"</t>
  </si>
  <si>
    <t>Brünner Straße 256</t>
  </si>
  <si>
    <t>Donau Apotheke</t>
  </si>
  <si>
    <t>Donaufelder Straße 99</t>
  </si>
  <si>
    <t>Leopoldauer Straße 17</t>
  </si>
  <si>
    <t>Apotheke "Zum Weinstock"</t>
  </si>
  <si>
    <t>Brünner Straße 180</t>
  </si>
  <si>
    <t>Nordrand Apotheke</t>
  </si>
  <si>
    <t>Gerasdorfer Straße 332</t>
  </si>
  <si>
    <t>SCN-Apotheke</t>
  </si>
  <si>
    <t>Apotheke Jedlesee</t>
  </si>
  <si>
    <t>Jeneweingasse 2</t>
  </si>
  <si>
    <t>Artemis Apotheke</t>
  </si>
  <si>
    <t>Gerasdorfer Straße 139</t>
  </si>
  <si>
    <t>CITYGATE Apotheke</t>
  </si>
  <si>
    <t>Wagramer Straße 195/47</t>
  </si>
  <si>
    <t>Anstaltsapotheke der Veterinärmed. Univ.</t>
  </si>
  <si>
    <t>Apotheke "Zum Löwen von Aspern"</t>
  </si>
  <si>
    <t>Groß Enzersdorfer Straße 4</t>
  </si>
  <si>
    <t>St. Hubertus-Apotheke</t>
  </si>
  <si>
    <t>Schüttaustraße 54</t>
  </si>
  <si>
    <t>Apotheke "Zur Madonna"</t>
  </si>
  <si>
    <t>Langobardenstraße 16</t>
  </si>
  <si>
    <t>Apotheke Neu Kagran</t>
  </si>
  <si>
    <t>Erzherzog-Karl-Straße 84-88</t>
  </si>
  <si>
    <t>St. Georg-Apotheke</t>
  </si>
  <si>
    <t>Kagraner Platz 1-4</t>
  </si>
  <si>
    <t>Nordost-Apotheke</t>
  </si>
  <si>
    <t>Emichgasse 8</t>
  </si>
  <si>
    <t>Apotheke Donauzentrum</t>
  </si>
  <si>
    <t>Curiegasse 5-Bernoullistraße 1</t>
  </si>
  <si>
    <t>Rennbahn-Apotheke</t>
  </si>
  <si>
    <t>Rennbahnweg 27, Lokal 14</t>
  </si>
  <si>
    <t>Markus-Apotheke</t>
  </si>
  <si>
    <t>Alfred-Kubin-Platz 3</t>
  </si>
  <si>
    <t>Raphael-Donner-Apotheke</t>
  </si>
  <si>
    <t>Esslinger Hauptstraße 84-86</t>
  </si>
  <si>
    <t>Alpha-Apotheke</t>
  </si>
  <si>
    <t>Quadenstraße 124</t>
  </si>
  <si>
    <t>Langobarden-Apotheke</t>
  </si>
  <si>
    <t>Langobardenstraße 126/1</t>
  </si>
  <si>
    <t>Donaufelder-Apotheke</t>
  </si>
  <si>
    <t>Donaufelder Straße 177 a</t>
  </si>
  <si>
    <t>Apotheke Breitenlee</t>
  </si>
  <si>
    <t>Arnikaweg 117</t>
  </si>
  <si>
    <t>Apotheke Donaustadt</t>
  </si>
  <si>
    <t>Gewerbeparkstraße 2/2</t>
  </si>
  <si>
    <t>Apotheke U2</t>
  </si>
  <si>
    <t>Wonkapl.3/3/58 (Lavaterstr.6/3/58)</t>
  </si>
  <si>
    <t>Apotheke Naturalis</t>
  </si>
  <si>
    <t>Breitenleer Straße 3</t>
  </si>
  <si>
    <t>Apotheke Regenwald</t>
  </si>
  <si>
    <t>Wagramer Str.81/134 (Siebeckstr.7)</t>
  </si>
  <si>
    <t>Kaisermühlenstraße 26/3/301</t>
  </si>
  <si>
    <t>Seestadt Apotheke</t>
  </si>
  <si>
    <t>Maria-Tusch-Straße 12</t>
  </si>
  <si>
    <t>Apotheke IZD-Tower</t>
  </si>
  <si>
    <t>Wagramer Straße 19</t>
  </si>
  <si>
    <t>Apo22 beim Donauspital</t>
  </si>
  <si>
    <t>Zschokkegasse 140</t>
  </si>
  <si>
    <t>Langobardenstraße 122</t>
  </si>
  <si>
    <t>Perchtoldsdorfer Straße 5</t>
  </si>
  <si>
    <t>Speisinger Straße 119</t>
  </si>
  <si>
    <t>Apotheke Rodaun</t>
  </si>
  <si>
    <t>Ketzergasse 368</t>
  </si>
  <si>
    <t>Ketzergasse 41</t>
  </si>
  <si>
    <t>Paracelsus-Apotheke</t>
  </si>
  <si>
    <t>Triester Straße 128</t>
  </si>
  <si>
    <t>Steinsee-Apotheke</t>
  </si>
  <si>
    <t>Birken Apotheke</t>
  </si>
  <si>
    <t>Khemetergasse 8</t>
  </si>
  <si>
    <t>Apotheke Atzgersdorf</t>
  </si>
  <si>
    <t>Levasseurgasse 2</t>
  </si>
  <si>
    <t>Apotheke "Alt-Erlaa"</t>
  </si>
  <si>
    <t>Kolbegasse 44-46</t>
  </si>
  <si>
    <t>Breitenfurter Straße 365</t>
  </si>
  <si>
    <t>Apotheke in der Wiesen</t>
  </si>
  <si>
    <t>Erlaaer Platz 1</t>
  </si>
  <si>
    <t>Kristall Apotheke</t>
  </si>
  <si>
    <t>Ketzergasse 97</t>
  </si>
  <si>
    <t>Vital-Apotheke</t>
  </si>
  <si>
    <t>Gatterederstraße 9</t>
  </si>
  <si>
    <t>APO 23 Kalksburg</t>
  </si>
  <si>
    <t>Kalksburg-Kirchenplatz 5</t>
  </si>
  <si>
    <t>Apotheke Liesing Riverside</t>
  </si>
  <si>
    <t>Breitenfurter Straße 372</t>
  </si>
  <si>
    <t>Am Stadtberg 1</t>
  </si>
  <si>
    <t>Allentsteig</t>
  </si>
  <si>
    <t>Wiener Straße 21</t>
  </si>
  <si>
    <t>Amstetten</t>
  </si>
  <si>
    <t>Stadt-Apotheke "Zum guten Hirten"</t>
  </si>
  <si>
    <t>Hauptplatz 17-19</t>
  </si>
  <si>
    <t>Landschafts-Apotheke</t>
  </si>
  <si>
    <t>Hauptplatz 13</t>
  </si>
  <si>
    <t>Baden</t>
  </si>
  <si>
    <t>Heilquell-Apotheke</t>
  </si>
  <si>
    <t>Antonsgasse 1</t>
  </si>
  <si>
    <t>Heiligen-Geist-Apotheke</t>
  </si>
  <si>
    <t>Hauptplatz 6</t>
  </si>
  <si>
    <t>Apotheke "Zur Weilburg"</t>
  </si>
  <si>
    <t>Weilburgstraße 2</t>
  </si>
  <si>
    <t>Leesdorfer Hauptstraße 11</t>
  </si>
  <si>
    <t>Hainfelder Straße 14</t>
  </si>
  <si>
    <t>Berndorf</t>
  </si>
  <si>
    <t>Kirchengasse 5</t>
  </si>
  <si>
    <t>Bruck an der Leitha</t>
  </si>
  <si>
    <t>Hauptstraße 21</t>
  </si>
  <si>
    <t>Deutsch-Wagram</t>
  </si>
  <si>
    <t>Apotheke "Zum Erlöser"</t>
  </si>
  <si>
    <t>Drosendorf</t>
  </si>
  <si>
    <t>Hauptstraße 49</t>
  </si>
  <si>
    <t>Dürnkrut</t>
  </si>
  <si>
    <t>Hauptplatz 20</t>
  </si>
  <si>
    <t>Ebreichsdorf</t>
  </si>
  <si>
    <t>Stadt-Apotheke "Zum heiligen Leopold"</t>
  </si>
  <si>
    <t>Kremser Straße 7</t>
  </si>
  <si>
    <t>Eggenburg</t>
  </si>
  <si>
    <t>Schimmelgasse 2</t>
  </si>
  <si>
    <t>Enzesfeld-Lindabrunn</t>
  </si>
  <si>
    <t>Hauptstraße 25</t>
  </si>
  <si>
    <t>Felixdorf</t>
  </si>
  <si>
    <t>Bezirks-Apotheke</t>
  </si>
  <si>
    <t>Bahnstraße 45</t>
  </si>
  <si>
    <t>Gänserndorf</t>
  </si>
  <si>
    <t>Apotheke "Zur heiligen Gertrud"</t>
  </si>
  <si>
    <t>Gars am Kamp</t>
  </si>
  <si>
    <t>Apotheke "Zum heiligen Georg"</t>
  </si>
  <si>
    <t>Gaweinstal</t>
  </si>
  <si>
    <t>Apotheke "Zum heiligen Andreas"</t>
  </si>
  <si>
    <t>Pollhammerstraße 3</t>
  </si>
  <si>
    <t>Gföhl</t>
  </si>
  <si>
    <t>Stadtapotheke Gloggnitz</t>
  </si>
  <si>
    <t>Hauptstraße 29</t>
  </si>
  <si>
    <t>Gloggnitz</t>
  </si>
  <si>
    <t>Apotheke "Zum Auge Gottes"</t>
  </si>
  <si>
    <t>Stadtplatz 37</t>
  </si>
  <si>
    <t>Gmünd</t>
  </si>
  <si>
    <t>Apotheke "Zur heiligen Margaretha"</t>
  </si>
  <si>
    <t>Hauptplatz 10</t>
  </si>
  <si>
    <t>Groß Gerungs</t>
  </si>
  <si>
    <t>Berggasse 17</t>
  </si>
  <si>
    <t>Gross-Siegharts</t>
  </si>
  <si>
    <t>Apotheke Großweikersdorf</t>
  </si>
  <si>
    <t>Großweikersdorf</t>
  </si>
  <si>
    <t>St. Michael-Apotheke</t>
  </si>
  <si>
    <t>Höllriglstraße 1</t>
  </si>
  <si>
    <t>Haag</t>
  </si>
  <si>
    <t>Hadersdorf am Kamp</t>
  </si>
  <si>
    <t>Stadtapotheke</t>
  </si>
  <si>
    <t>Hauptplatz 17</t>
  </si>
  <si>
    <t>Hainburg</t>
  </si>
  <si>
    <t>Hauptstraße 7</t>
  </si>
  <si>
    <t>Hainfeld</t>
  </si>
  <si>
    <t>Kellerstraße 5</t>
  </si>
  <si>
    <t>Haugsdorf</t>
  </si>
  <si>
    <t>Heiligeneich</t>
  </si>
  <si>
    <t>Nibelungen-Apotheke</t>
  </si>
  <si>
    <t>Herzogenburg</t>
  </si>
  <si>
    <t>Rathausplatz 3</t>
  </si>
  <si>
    <t>Hohenau an der March</t>
  </si>
  <si>
    <t>Wald-Apotheke</t>
  </si>
  <si>
    <t>Alte Hauptstraße 7</t>
  </si>
  <si>
    <t>Hohenberg</t>
  </si>
  <si>
    <t>Stadt-Apotheke</t>
  </si>
  <si>
    <t>Hollabrunn</t>
  </si>
  <si>
    <t>Landschafts-Apotheke "Z.schwarzen Adler"</t>
  </si>
  <si>
    <t>Horn</t>
  </si>
  <si>
    <t>Sankt Pöltner Straße 4</t>
  </si>
  <si>
    <t>Kirchberg an der Pielach</t>
  </si>
  <si>
    <t>Apotheke "Zu Maria Trost"</t>
  </si>
  <si>
    <t>Marktplatz 15</t>
  </si>
  <si>
    <t>Kirchberg am Wagram</t>
  </si>
  <si>
    <t>Äußerer Markt 13</t>
  </si>
  <si>
    <t>Kirchschlag in der Buckligen Welt</t>
  </si>
  <si>
    <t>Kreis-Apotheke "Zum schwarzen Adler"</t>
  </si>
  <si>
    <t>Hauptplatz 27</t>
  </si>
  <si>
    <t>Korneuburg</t>
  </si>
  <si>
    <t>Apotheke "Zum Engel"</t>
  </si>
  <si>
    <t>Steiner Landstraße 80</t>
  </si>
  <si>
    <t>Krems-Stein</t>
  </si>
  <si>
    <t>Obere Landstraße 3</t>
  </si>
  <si>
    <t>Krems an der Donau</t>
  </si>
  <si>
    <t>Obere Landstraße 2</t>
  </si>
  <si>
    <t>Adler Apotheke Langenlois</t>
  </si>
  <si>
    <t>Holzplatz 1</t>
  </si>
  <si>
    <t>Langenlois</t>
  </si>
  <si>
    <t>Apotheke "Zum heilsamen Brunnen"</t>
  </si>
  <si>
    <t>Südbahnstraße 7</t>
  </si>
  <si>
    <t>Leobersdorf</t>
  </si>
  <si>
    <t>Stadt-Apotheke-Litschau</t>
  </si>
  <si>
    <t>Stadtplatz 75</t>
  </si>
  <si>
    <t>Litschau</t>
  </si>
  <si>
    <t>Loosdorf</t>
  </si>
  <si>
    <t>Apotheke "Zur heiligen Maria"</t>
  </si>
  <si>
    <t>Hauptplatz 11</t>
  </si>
  <si>
    <t>Mank</t>
  </si>
  <si>
    <t>Apotheke "Zum heiligen Leopold"</t>
  </si>
  <si>
    <t>Hauptstraße 58</t>
  </si>
  <si>
    <t>Mannersdorf am Leithagebirge</t>
  </si>
  <si>
    <t>Apotheke Marchegg KG</t>
  </si>
  <si>
    <t>Hauptstraße 9</t>
  </si>
  <si>
    <t>Marchegg</t>
  </si>
  <si>
    <t>Rathausplatz 10</t>
  </si>
  <si>
    <t>Melk</t>
  </si>
  <si>
    <t>Apotheke Mistelbach</t>
  </si>
  <si>
    <t>Hauptplatz 36</t>
  </si>
  <si>
    <t>Mistelbach</t>
  </si>
  <si>
    <t>Neulengbach</t>
  </si>
  <si>
    <t>Holzplatz 8</t>
  </si>
  <si>
    <t>Neunkirchen</t>
  </si>
  <si>
    <t>Hauptstraße 5</t>
  </si>
  <si>
    <t>Ober-Grafendorf</t>
  </si>
  <si>
    <t>Schloß-Apotheke</t>
  </si>
  <si>
    <t>Unterer Markt 11</t>
  </si>
  <si>
    <t>Ottenschlag</t>
  </si>
  <si>
    <t>Hauptstraße 8</t>
  </si>
  <si>
    <t>Payerbach</t>
  </si>
  <si>
    <t>Wöllersdorfer Straße 14</t>
  </si>
  <si>
    <t>Markt Piesting</t>
  </si>
  <si>
    <t>Eduard-Huebmer-Straße 164</t>
  </si>
  <si>
    <t>Pitten</t>
  </si>
  <si>
    <t>Regensburger Straße 17</t>
  </si>
  <si>
    <t>Pöchlarn</t>
  </si>
  <si>
    <t>Pöggstall</t>
  </si>
  <si>
    <t>Apotheke "Zum St. Nikolaus"</t>
  </si>
  <si>
    <t>Marktplatz 14</t>
  </si>
  <si>
    <t>Pottendorf</t>
  </si>
  <si>
    <t>Apotheke "Zum heiligen Antonius"</t>
  </si>
  <si>
    <t>Pottenstein</t>
  </si>
  <si>
    <t>Apotheke Poysdorf</t>
  </si>
  <si>
    <t>Oberer Markt 4</t>
  </si>
  <si>
    <t>Poysdorf</t>
  </si>
  <si>
    <t>Hauptstraße 1</t>
  </si>
  <si>
    <t>Pressbaum</t>
  </si>
  <si>
    <t>Apotheke Pulkau</t>
  </si>
  <si>
    <t>Pulkau</t>
  </si>
  <si>
    <t>Hauptplatz 15</t>
  </si>
  <si>
    <t>Raabs an der Thaya</t>
  </si>
  <si>
    <t>Ravelsbach</t>
  </si>
  <si>
    <t>Hauptstraße 51</t>
  </si>
  <si>
    <t>Reichenau an der Rax</t>
  </si>
  <si>
    <t>Hauptplatz 29</t>
  </si>
  <si>
    <t>Retz</t>
  </si>
  <si>
    <t>Greifensteiner Straße 27</t>
  </si>
  <si>
    <t>Sankt Andrä-Wördern</t>
  </si>
  <si>
    <t>Alte Spora-Apotheke</t>
  </si>
  <si>
    <t>Sankt Pölten</t>
  </si>
  <si>
    <t>Kremser Gasse 37</t>
  </si>
  <si>
    <t>Panther-Apotheke</t>
  </si>
  <si>
    <t>Josefstraße 37</t>
  </si>
  <si>
    <t>Apotheke "Zum goldenen Löwen"</t>
  </si>
  <si>
    <t>Wiener Straße 1</t>
  </si>
  <si>
    <t>St. Valentinus-Apotheke</t>
  </si>
  <si>
    <t>Hauptstraße 22</t>
  </si>
  <si>
    <t>Sankt Valentin</t>
  </si>
  <si>
    <t>Hauptstraße 23</t>
  </si>
  <si>
    <t>Scheibbs</t>
  </si>
  <si>
    <t>Schrems</t>
  </si>
  <si>
    <t>Steyrer Straße 8a</t>
  </si>
  <si>
    <t>Seitenstetten</t>
  </si>
  <si>
    <t>Hauptplatz 4</t>
  </si>
  <si>
    <t>Sieghartskirchen</t>
  </si>
  <si>
    <t>Apotheke "Zum heiligen Peter und Paul"</t>
  </si>
  <si>
    <t>Hauptstraße 12</t>
  </si>
  <si>
    <t>Ternitz</t>
  </si>
  <si>
    <t>Hauptstraße 29 b</t>
  </si>
  <si>
    <t>Spitz an der Donau</t>
  </si>
  <si>
    <t>Apotheke "Zum göttlichen Heiland"</t>
  </si>
  <si>
    <t>Josef-Wolfik-Straße 2-4</t>
  </si>
  <si>
    <t>Stockerau</t>
  </si>
  <si>
    <t>Hauptstraße 26</t>
  </si>
  <si>
    <t>Stronsdorf 112</t>
  </si>
  <si>
    <t>Traiskirchen</t>
  </si>
  <si>
    <t>Traismauer</t>
  </si>
  <si>
    <t>Bösel OG</t>
  </si>
  <si>
    <t>Hauptplatz 30</t>
  </si>
  <si>
    <t>Tulln</t>
  </si>
  <si>
    <t>Hochstraße 25</t>
  </si>
  <si>
    <t>Bad Vöslau</t>
  </si>
  <si>
    <t>Alte Stadtapotheke "Zum Einhorn"</t>
  </si>
  <si>
    <t>Oberer Stadtplatz 21</t>
  </si>
  <si>
    <t>Waidhofen an der Ybbs</t>
  </si>
  <si>
    <t>Rathausplatz 62</t>
  </si>
  <si>
    <t>Weitra</t>
  </si>
  <si>
    <t>Heiland-Apotheke</t>
  </si>
  <si>
    <t>Pottendorfer Straße 6</t>
  </si>
  <si>
    <t>Wiener Neustadt</t>
  </si>
  <si>
    <t>Hauptplatz 21</t>
  </si>
  <si>
    <t>Alte Kronen-Apotheke</t>
  </si>
  <si>
    <t>Apotheke in Wieselburg</t>
  </si>
  <si>
    <t>Bahnhofstraße 11</t>
  </si>
  <si>
    <t>Wieselburg/Erlauf</t>
  </si>
  <si>
    <t>Obere Hauptstraße 7</t>
  </si>
  <si>
    <t>Wilhelmsburg</t>
  </si>
  <si>
    <t>Hauptstraße 24</t>
  </si>
  <si>
    <t>Wolkersdorf</t>
  </si>
  <si>
    <t>Bahnhofstraße 2</t>
  </si>
  <si>
    <t>Ybbs an der Donau</t>
  </si>
  <si>
    <t>Horner Straße 5</t>
  </si>
  <si>
    <t>Ziersdorf</t>
  </si>
  <si>
    <t>Kaiserstraße 10</t>
  </si>
  <si>
    <t>Zistersdorf</t>
  </si>
  <si>
    <t>Apotheke Gmünd Neustadt</t>
  </si>
  <si>
    <t>Schubertplatz 21</t>
  </si>
  <si>
    <t>Schneeberg-Apotheke</t>
  </si>
  <si>
    <t>Wiener Neustädter Straße 3</t>
  </si>
  <si>
    <t>Puchberg am Schneeberg</t>
  </si>
  <si>
    <t>Apotheke "Zur Maria Heil der Kranken"</t>
  </si>
  <si>
    <t>Enzersdorfer Straße 14</t>
  </si>
  <si>
    <t>Brunn am Gebirge</t>
  </si>
  <si>
    <t>Klein Neusiedler Straße 7</t>
  </si>
  <si>
    <t>Fischamend</t>
  </si>
  <si>
    <t>Stadt-Apotheke "Zur hl. Dreifaltigkeit"</t>
  </si>
  <si>
    <t>Kirchenplatz 16 a</t>
  </si>
  <si>
    <t>Groß-Enzersdorf</t>
  </si>
  <si>
    <t>Zwettl</t>
  </si>
  <si>
    <t>Apotheke "Zum heiligen Jakob"</t>
  </si>
  <si>
    <t>Hauptstraße 18 a</t>
  </si>
  <si>
    <t>Guntramsdorf</t>
  </si>
  <si>
    <t>St. Georgs-Apotheke</t>
  </si>
  <si>
    <t>Himberg</t>
  </si>
  <si>
    <t>Hauptstraße 28</t>
  </si>
  <si>
    <t>Hinterbrühl</t>
  </si>
  <si>
    <t>Hauptstraße 67</t>
  </si>
  <si>
    <t>Kaltenleutgeben</t>
  </si>
  <si>
    <t>Stadtplatz 8</t>
  </si>
  <si>
    <t>Klosterneuburg</t>
  </si>
  <si>
    <t>Apotheke "Zur heiligen Agnes"</t>
  </si>
  <si>
    <t>Wiener Straße 104</t>
  </si>
  <si>
    <t>Langenzersdorf</t>
  </si>
  <si>
    <t>Schloßplatz 10</t>
  </si>
  <si>
    <t>Laxenburg</t>
  </si>
  <si>
    <t>Wiener Straße 2</t>
  </si>
  <si>
    <t>Mödling</t>
  </si>
  <si>
    <t>Freiheitsplatz 6</t>
  </si>
  <si>
    <t>Apotheke "Zum heiligen Augustin"</t>
  </si>
  <si>
    <t>Marktplatz 12</t>
  </si>
  <si>
    <t>Perchtoldsdorf</t>
  </si>
  <si>
    <t>Wiener Straße 6</t>
  </si>
  <si>
    <t>Purkersdorf</t>
  </si>
  <si>
    <t>Wiener Straße 5</t>
  </si>
  <si>
    <t>Schwechat</t>
  </si>
  <si>
    <t>Stadtapotheke am Hauptplatz</t>
  </si>
  <si>
    <t>Hauptplatz 23</t>
  </si>
  <si>
    <t>Alte Stadtapotheke "Zum heiligen Othmar"</t>
  </si>
  <si>
    <t>Kaiserin Elisabeth-Straße 17</t>
  </si>
  <si>
    <t>Waidhofen an der Thaya</t>
  </si>
  <si>
    <t>Wienertor-Apotheke</t>
  </si>
  <si>
    <t>Babenbergerstraße 11</t>
  </si>
  <si>
    <t>Lilienfeld</t>
  </si>
  <si>
    <t>Apotheke "Alpenland"</t>
  </si>
  <si>
    <t>F. Samwald Straße 28</t>
  </si>
  <si>
    <t>Apotheke "Zum Römer"</t>
  </si>
  <si>
    <t>Wiener Straße 11</t>
  </si>
  <si>
    <t>Bad Deutsch-Altenburg</t>
  </si>
  <si>
    <t>Neustiftgasse 1</t>
  </si>
  <si>
    <t>Böheimkirchen</t>
  </si>
  <si>
    <t>Hippolyt-Apotheke</t>
  </si>
  <si>
    <t>Kremser Landstraße 37</t>
  </si>
  <si>
    <t>Apotheke Blindenmarkt</t>
  </si>
  <si>
    <t>Hauptstraße 57</t>
  </si>
  <si>
    <t>Blindenmarkt</t>
  </si>
  <si>
    <t>Apotheke "Zur Hofmühle"</t>
  </si>
  <si>
    <t>Apotheke Rosenau</t>
  </si>
  <si>
    <t>Waidhofner Straße 43</t>
  </si>
  <si>
    <t>Rosenau/Sonntagberg</t>
  </si>
  <si>
    <t>Apotheke Süd</t>
  </si>
  <si>
    <t>Landsbergerstraße 9</t>
  </si>
  <si>
    <t>Schuhmeierstraße 5</t>
  </si>
  <si>
    <t>Sankt Pölten-Spratzern</t>
  </si>
  <si>
    <t>Apotheke Ernstbrunn</t>
  </si>
  <si>
    <t>Ernstbrunn</t>
  </si>
  <si>
    <t>Ötscherland-Apotheke</t>
  </si>
  <si>
    <t>Im Markt 10</t>
  </si>
  <si>
    <t>Gaming</t>
  </si>
  <si>
    <t>Schremser Straße 18</t>
  </si>
  <si>
    <t>Heidenreichstein</t>
  </si>
  <si>
    <t>Laa an der Thaya</t>
  </si>
  <si>
    <t>Raimund-Apotheke</t>
  </si>
  <si>
    <t>Hauptstraße 87</t>
  </si>
  <si>
    <t>Pernitz</t>
  </si>
  <si>
    <t>Albrechtstraße 39</t>
  </si>
  <si>
    <t>Südstadt-Apotheke</t>
  </si>
  <si>
    <t>Aspang</t>
  </si>
  <si>
    <t>Apotheke Mitterau</t>
  </si>
  <si>
    <t>Göttweigergasse 29</t>
  </si>
  <si>
    <t>Apotheke Lebenskraft</t>
  </si>
  <si>
    <t>Hüttendorf 189</t>
  </si>
  <si>
    <t>Wieselburger Straße 2</t>
  </si>
  <si>
    <t>Gresten</t>
  </si>
  <si>
    <t>Wienerwald Apotheke</t>
  </si>
  <si>
    <t>Hauptstraße 151-153</t>
  </si>
  <si>
    <t>Breitenfurt bei Wien</t>
  </si>
  <si>
    <t>Christophorus-Apotheke</t>
  </si>
  <si>
    <t>Unterwagramer Straße 34 b</t>
  </si>
  <si>
    <t>Sankt Pölten-Wagram</t>
  </si>
  <si>
    <t>St. Florian-Apotheke</t>
  </si>
  <si>
    <t>Langenlebarner Straße 1</t>
  </si>
  <si>
    <t>Sebastian-Kneipp-Gasse 5-7</t>
  </si>
  <si>
    <t>Central-Apotheke</t>
  </si>
  <si>
    <t>Bahnstraße 2</t>
  </si>
  <si>
    <t>Wiener Neudorf</t>
  </si>
  <si>
    <t>Amandus-Apotheke</t>
  </si>
  <si>
    <t>Ortsstraße/Jordanstraße</t>
  </si>
  <si>
    <t>Vösendorf</t>
  </si>
  <si>
    <t>Georg-Apotheke</t>
  </si>
  <si>
    <t>Badstraße 49</t>
  </si>
  <si>
    <t>St. Ulrich-Apotheke</t>
  </si>
  <si>
    <t>Sparkassegasse 36</t>
  </si>
  <si>
    <t>St. Wolfgang-Apotheke</t>
  </si>
  <si>
    <t>Markt 235</t>
  </si>
  <si>
    <t>Kirchberg am Wechsel</t>
  </si>
  <si>
    <t>Apotheke "Straßhof"</t>
  </si>
  <si>
    <t>Arbeiterheimstraße 2</t>
  </si>
  <si>
    <t>Strasshof</t>
  </si>
  <si>
    <t>Staasdorfer Straße 15</t>
  </si>
  <si>
    <t>Hauptplatz 8</t>
  </si>
  <si>
    <t>Gramatneusiedl</t>
  </si>
  <si>
    <t>Rathausplatz 13</t>
  </si>
  <si>
    <t>Stefans-Apotheke</t>
  </si>
  <si>
    <t>Puechhaimgasse 20</t>
  </si>
  <si>
    <t>Die Apotheke in Purgstall</t>
  </si>
  <si>
    <t>Ötscherlandstraße 16</t>
  </si>
  <si>
    <t>Purgstall</t>
  </si>
  <si>
    <t>Ybbstal-Apotheke</t>
  </si>
  <si>
    <t>Hammerschmiedstraße 2</t>
  </si>
  <si>
    <t>Flughafen-Apotheke</t>
  </si>
  <si>
    <t>Shopping Arcade</t>
  </si>
  <si>
    <t>Wien-Flughafen</t>
  </si>
  <si>
    <t>Merkur-Apotheke</t>
  </si>
  <si>
    <t>Stadionstraße 6-12</t>
  </si>
  <si>
    <t>Hauptstraße 13</t>
  </si>
  <si>
    <t>Kottingbrunn</t>
  </si>
  <si>
    <t>Apotheke Traisenpark</t>
  </si>
  <si>
    <t>Dr. Adolf Schärf-Straße 5</t>
  </si>
  <si>
    <t>Wr. Neustädterstraße 1</t>
  </si>
  <si>
    <t>Sollenau</t>
  </si>
  <si>
    <t>Kur-Apotheke</t>
  </si>
  <si>
    <t>Badner Straße 12</t>
  </si>
  <si>
    <t>Apotheke Sankt Nikolaus</t>
  </si>
  <si>
    <t>Hauptstraße 16</t>
  </si>
  <si>
    <t>Leopoldsdorf</t>
  </si>
  <si>
    <t>Hans Kudlich Gasse 11</t>
  </si>
  <si>
    <t>Zehnergürtel-Apotheke</t>
  </si>
  <si>
    <t>Roseggergasse 55</t>
  </si>
  <si>
    <t>Triesting-Apotheke</t>
  </si>
  <si>
    <t>Fabriksstraße 15 - 17</t>
  </si>
  <si>
    <t>Oberwaltersdorf</t>
  </si>
  <si>
    <t>Apotheke Eichgraben</t>
  </si>
  <si>
    <t>Hauptstraße 61</t>
  </si>
  <si>
    <t>Eichgraben</t>
  </si>
  <si>
    <t>SCS-Apotheke</t>
  </si>
  <si>
    <t>Shopping City Süd, SCS-Galerie 310</t>
  </si>
  <si>
    <t>Apotheke-Lerchenfeld</t>
  </si>
  <si>
    <t>Hauptplatz 12</t>
  </si>
  <si>
    <t>Krems-Lerchenfeld</t>
  </si>
  <si>
    <t>Lindenapotheke</t>
  </si>
  <si>
    <t>Persenbeug</t>
  </si>
  <si>
    <t>Eduard Rösch-Straße 48</t>
  </si>
  <si>
    <t>Apotheke Waldstern</t>
  </si>
  <si>
    <t>Gablitz</t>
  </si>
  <si>
    <t>Am Stampf 1</t>
  </si>
  <si>
    <t>Eggendorf</t>
  </si>
  <si>
    <t>Sankt Richard Apotheke</t>
  </si>
  <si>
    <t>Korneuburger Straße 3</t>
  </si>
  <si>
    <t>Bisamberg</t>
  </si>
  <si>
    <t>Stadion-Apotheke</t>
  </si>
  <si>
    <t>Ybbsstraße 35</t>
  </si>
  <si>
    <t>Karl Adlitzer-Straße 33</t>
  </si>
  <si>
    <t>Möllersdorf</t>
  </si>
  <si>
    <t>Aeskulap Apotheke</t>
  </si>
  <si>
    <t>Mühlgasse 1</t>
  </si>
  <si>
    <t>Pfaffstätten</t>
  </si>
  <si>
    <t>Buchen-Apotheke</t>
  </si>
  <si>
    <t>Klausenstraße 129</t>
  </si>
  <si>
    <t>Alland</t>
  </si>
  <si>
    <t>Leopoldauer Straße 5</t>
  </si>
  <si>
    <t>Gerasdorf</t>
  </si>
  <si>
    <t>Nibelungen Apotheke</t>
  </si>
  <si>
    <t>Langenharter Straße 50</t>
  </si>
  <si>
    <t>Feld-Apotheke</t>
  </si>
  <si>
    <t>Siegfried Marcus-Straße 16 b</t>
  </si>
  <si>
    <t>Biedermannsdorf</t>
  </si>
  <si>
    <t>Apotheke Prinzersdorf</t>
  </si>
  <si>
    <t>Goldeggerstraße 8</t>
  </si>
  <si>
    <t>Prinzersdorf</t>
  </si>
  <si>
    <t>Die Blaue Apotheke</t>
  </si>
  <si>
    <t>Hauptstraße 153</t>
  </si>
  <si>
    <t>Klosterneuburg-Kierling</t>
  </si>
  <si>
    <t>Kaiserin Elisabeth-Straße 1-3</t>
  </si>
  <si>
    <t>Maria Enzersdorf</t>
  </si>
  <si>
    <t>Kuenringer Apotheke</t>
  </si>
  <si>
    <t>Apotheke Wimpassing</t>
  </si>
  <si>
    <t>Bundesstraße 30</t>
  </si>
  <si>
    <t>Wimpassing</t>
  </si>
  <si>
    <t>Am Spitz 5</t>
  </si>
  <si>
    <t>die apoteeke in teesdorf</t>
  </si>
  <si>
    <t>Wiener Neustädter Straße 32 b</t>
  </si>
  <si>
    <t>Teesdorf</t>
  </si>
  <si>
    <t>Apotheke "Zum heiligen Martin"</t>
  </si>
  <si>
    <t>Martinusstraße 12</t>
  </si>
  <si>
    <t>Aschbach-Markt</t>
  </si>
  <si>
    <t>AKTIVAPOTHEKE</t>
  </si>
  <si>
    <t>Maria Lanzendorf</t>
  </si>
  <si>
    <t>Apotheke zum Eichkogel</t>
  </si>
  <si>
    <t>Veltlinerstraße 4-6</t>
  </si>
  <si>
    <t>Apotheke Civitas Nova</t>
  </si>
  <si>
    <t>Prof.-Dr.-Stephan-Koren-Straße 8 a</t>
  </si>
  <si>
    <t>Rohrwald-Apotheke</t>
  </si>
  <si>
    <t>Rohrbacher Straße 10</t>
  </si>
  <si>
    <t>Leobendorf</t>
  </si>
  <si>
    <t>Center Apotheke</t>
  </si>
  <si>
    <t>Daniel Gran-Straße 13</t>
  </si>
  <si>
    <t>Weinviertel Apotheke</t>
  </si>
  <si>
    <t>Herzog Albrecht-Straße 1-3</t>
  </si>
  <si>
    <t>Drei Löwen-Apotheke</t>
  </si>
  <si>
    <t>Wiener Straße 98</t>
  </si>
  <si>
    <t>Apotheke St. Peter/Au</t>
  </si>
  <si>
    <t>Betriebsgebiet-West 5</t>
  </si>
  <si>
    <t>Sankt Peter/Au</t>
  </si>
  <si>
    <t>Marchfeldapotheke</t>
  </si>
  <si>
    <t>Dr. Leopold Figl-Gasse 3</t>
  </si>
  <si>
    <t>St. Georgener Hauptstraße 117</t>
  </si>
  <si>
    <t>Sankt Georgen am Steinfeld</t>
  </si>
  <si>
    <t>Apotheke zum Wienerwald</t>
  </si>
  <si>
    <t>Apotheke Bad Erlach</t>
  </si>
  <si>
    <t>Wiener Neustädter Straße 21</t>
  </si>
  <si>
    <t>Bad Erlach</t>
  </si>
  <si>
    <t>Raffael-Apotheke</t>
  </si>
  <si>
    <t>Kirchenplatz 10</t>
  </si>
  <si>
    <t>Leopoldsdorf im Marchfeld</t>
  </si>
  <si>
    <t>Pielachtal Apotheke zum heiligen Georg</t>
  </si>
  <si>
    <t>Mariazeller Straße 13/5</t>
  </si>
  <si>
    <t>Hofstetten-Grünau</t>
  </si>
  <si>
    <t>Ebenfurth</t>
  </si>
  <si>
    <t>Apotheke Am Göttweiger</t>
  </si>
  <si>
    <t>Obere Landstraße 532</t>
  </si>
  <si>
    <t>Furth bei Göttweig</t>
  </si>
  <si>
    <t>Activ Apotheke Tribuswinkel</t>
  </si>
  <si>
    <t>Pfarrgasse 11</t>
  </si>
  <si>
    <t>Tribuswinkel</t>
  </si>
  <si>
    <t>Apotheke "Zum hl.Hubertus"</t>
  </si>
  <si>
    <t>Brunner Straße 43</t>
  </si>
  <si>
    <t>Waidhofen/Thaya</t>
  </si>
  <si>
    <t>Apotheke Leonhofen</t>
  </si>
  <si>
    <t>Sankt Leonhard/Forst</t>
  </si>
  <si>
    <t>Kamptal-Apotheke</t>
  </si>
  <si>
    <t>Hartriegelstraße 2</t>
  </si>
  <si>
    <t>Wiener Straße 12</t>
  </si>
  <si>
    <t>Schlossapotheke Ebergassing</t>
  </si>
  <si>
    <t>Himberger Straße 2</t>
  </si>
  <si>
    <t>Ebergassing</t>
  </si>
  <si>
    <t>Apotheke im Kräutergarten</t>
  </si>
  <si>
    <t>Plättenstraße 7-9</t>
  </si>
  <si>
    <t>Sofien-Apotheke</t>
  </si>
  <si>
    <t>Pottenbrunner Hauptstraße 65-67</t>
  </si>
  <si>
    <t>Pottenbrunn</t>
  </si>
  <si>
    <t>team sante apotheke wieneu</t>
  </si>
  <si>
    <t>Zentrum B11,Str. 3,Obj.74,IZ NÖ-Süd</t>
  </si>
  <si>
    <t>City Süd Apotheke</t>
  </si>
  <si>
    <t>Shopping City Süd Kaufh.A/Shop 9+11</t>
  </si>
  <si>
    <t>Linzer Straße 40</t>
  </si>
  <si>
    <t>Unterer Markt 17</t>
  </si>
  <si>
    <t>Steinakirchen am Forst</t>
  </si>
  <si>
    <t>Meridian-Apotheke</t>
  </si>
  <si>
    <t>Zur Autobahn 4</t>
  </si>
  <si>
    <t>Wieselburg</t>
  </si>
  <si>
    <t>Elias Apotheke</t>
  </si>
  <si>
    <t>Reichsstraße 24a</t>
  </si>
  <si>
    <t>Sonnhof-Apotheke</t>
  </si>
  <si>
    <t>Unterwaltersdorf</t>
  </si>
  <si>
    <t>Unsere Sonnenschein Apotheke</t>
  </si>
  <si>
    <t>Industriestraße 12</t>
  </si>
  <si>
    <t>Dreifaltigkeitsplatz 5</t>
  </si>
  <si>
    <t>Enzersdorf an der Fischa</t>
  </si>
  <si>
    <t>Apotheke Mauerbach</t>
  </si>
  <si>
    <t>Mauerbach</t>
  </si>
  <si>
    <t>Wallhof-Apotheke</t>
  </si>
  <si>
    <t>Brauhausstraße 66</t>
  </si>
  <si>
    <t>Rannersdorf</t>
  </si>
  <si>
    <t>Fischapark Apotheke</t>
  </si>
  <si>
    <t>Zehnergürtel 12-24</t>
  </si>
  <si>
    <t>Apotheke Altlengbach</t>
  </si>
  <si>
    <t>Altlengbach</t>
  </si>
  <si>
    <t>plus Apotheke</t>
  </si>
  <si>
    <t>ECO Plus Park 4. Straße</t>
  </si>
  <si>
    <t>Anstaltsapoth. Landesklinikum Mistelbach</t>
  </si>
  <si>
    <t>Liechtensteinstraße 67</t>
  </si>
  <si>
    <t>Anstaltsap. Universitätsklinikum Krems</t>
  </si>
  <si>
    <t>Mitterweg 10</t>
  </si>
  <si>
    <t>Anstaltsapotheke Landesklinikum Horn</t>
  </si>
  <si>
    <t>Spitalgasse 10</t>
  </si>
  <si>
    <t>Anstaltsapoth.Landesklinikum Wr.Neustadt</t>
  </si>
  <si>
    <t>Erwin Schrödinger-Straße 4</t>
  </si>
  <si>
    <t>Anstaltsapoth.Univ.Klinikum St.Pölten</t>
  </si>
  <si>
    <t>Marktplatz 11</t>
  </si>
  <si>
    <t>Stadtapotheke Altheim</t>
  </si>
  <si>
    <t>Bahnhofstraße 25</t>
  </si>
  <si>
    <t>Altheim</t>
  </si>
  <si>
    <t>Marktstraße 16</t>
  </si>
  <si>
    <t>Altmünster</t>
  </si>
  <si>
    <t>Hauptstraße 20</t>
  </si>
  <si>
    <t>Andorf</t>
  </si>
  <si>
    <t>Aschach an der Donau</t>
  </si>
  <si>
    <t>Anna-Apotheke</t>
  </si>
  <si>
    <t>Europaplatz 2</t>
  </si>
  <si>
    <t>Attnang-Puchheim</t>
  </si>
  <si>
    <t>Kreuzplatz 18</t>
  </si>
  <si>
    <t>Bad Ischl</t>
  </si>
  <si>
    <t>Esplanade-Apotheke</t>
  </si>
  <si>
    <t>Esplanade 18</t>
  </si>
  <si>
    <t>Stadtplatz 6</t>
  </si>
  <si>
    <t>Braunau am Inn</t>
  </si>
  <si>
    <t>Stadtplatz 42</t>
  </si>
  <si>
    <t>Kirchengasse 1</t>
  </si>
  <si>
    <t>Ebensee</t>
  </si>
  <si>
    <t>Stadtplatz 15</t>
  </si>
  <si>
    <t>Eferding</t>
  </si>
  <si>
    <t>Hauptplatz 3</t>
  </si>
  <si>
    <t>Enns</t>
  </si>
  <si>
    <t>Frankenburg</t>
  </si>
  <si>
    <t>Hauptstraße 86</t>
  </si>
  <si>
    <t>Frankenmarkt</t>
  </si>
  <si>
    <t>Apotheke "Zum goldenen Engel"</t>
  </si>
  <si>
    <t>Hauptplatz 16</t>
  </si>
  <si>
    <t>Freistadt</t>
  </si>
  <si>
    <t>St. Gallus-Apotheke</t>
  </si>
  <si>
    <t>Reichenauer Straße 2</t>
  </si>
  <si>
    <t>Gallneukirchen</t>
  </si>
  <si>
    <t>Apotheke "Zum heiligen Valentin"</t>
  </si>
  <si>
    <t>Valentin-Zeileis-Straße 25</t>
  </si>
  <si>
    <t>Gallspach</t>
  </si>
  <si>
    <t>Salzkammergut-Apotheke</t>
  </si>
  <si>
    <t>Gmunden</t>
  </si>
  <si>
    <t>See-Apotheke</t>
  </si>
  <si>
    <t>Theatergasse 3</t>
  </si>
  <si>
    <t>Grein</t>
  </si>
  <si>
    <t>Apotheke Rizy Grieskirchen</t>
  </si>
  <si>
    <t>Stadtplatz 28</t>
  </si>
  <si>
    <t>Grieskirchen</t>
  </si>
  <si>
    <t>Hauptstraße 19</t>
  </si>
  <si>
    <t>Grünburg</t>
  </si>
  <si>
    <t>Marktplatz 21</t>
  </si>
  <si>
    <t>Haag am Hausruck</t>
  </si>
  <si>
    <t>Marktplatz 26</t>
  </si>
  <si>
    <t>Haslach an der Mühl</t>
  </si>
  <si>
    <t>Kammer, Hauptstraße 32</t>
  </si>
  <si>
    <t>Schörfling am Attersee</t>
  </si>
  <si>
    <t>Kirchdorf an der Krems</t>
  </si>
  <si>
    <t>Apotheke "Zum heiligen Benedikt"</t>
  </si>
  <si>
    <t>Kremsmünster</t>
  </si>
  <si>
    <t>Marktplatz 4</t>
  </si>
  <si>
    <t>Lambach</t>
  </si>
  <si>
    <t>Maria Schutz Apotheke</t>
  </si>
  <si>
    <t>Bad Leonfelden</t>
  </si>
  <si>
    <t>Herrenstraße 33</t>
  </si>
  <si>
    <t>Linz</t>
  </si>
  <si>
    <t>Mozartstraße 1</t>
  </si>
  <si>
    <t>Apotheke am Schillerplatz</t>
  </si>
  <si>
    <t>Landstraße 70</t>
  </si>
  <si>
    <t>Apotheke am Volksgarten</t>
  </si>
  <si>
    <t>Volksgartenstraße 26</t>
  </si>
  <si>
    <t>Apotheke Bindermichl</t>
  </si>
  <si>
    <t>Am Bindermichl 32</t>
  </si>
  <si>
    <t>Hofstätter-Apotheke</t>
  </si>
  <si>
    <t>Froschberg-Apotheke</t>
  </si>
  <si>
    <t>Ziegeleistraße 70</t>
  </si>
  <si>
    <t>Herrenstraße 2</t>
  </si>
  <si>
    <t>Einhorn-Apotheke</t>
  </si>
  <si>
    <t>Wiener Straße 53</t>
  </si>
  <si>
    <t>Resch-Apotheke</t>
  </si>
  <si>
    <t>Linz-Urfahr</t>
  </si>
  <si>
    <t>Apotheke Rosenauer</t>
  </si>
  <si>
    <t>Freistädter Straße 41</t>
  </si>
  <si>
    <t>Knabenseminarstraße 4</t>
  </si>
  <si>
    <t>Franckstraße 36</t>
  </si>
  <si>
    <t>Linz-Kleinmünchen</t>
  </si>
  <si>
    <t>Landstraße 16</t>
  </si>
  <si>
    <t>Museum-Apotheke</t>
  </si>
  <si>
    <t>Elisabethstraße 1</t>
  </si>
  <si>
    <t>Columbus-Apotheke</t>
  </si>
  <si>
    <t>Wasser-Apotheke</t>
  </si>
  <si>
    <t>Apotheke Lentia</t>
  </si>
  <si>
    <t>Hessenplatz-Apotheke</t>
  </si>
  <si>
    <t>Schubertstraße 1/Lustenauerstraße 2</t>
  </si>
  <si>
    <t>Apotheke Losenstein</t>
  </si>
  <si>
    <t>Eisenstraße 101</t>
  </si>
  <si>
    <t>Losenstein</t>
  </si>
  <si>
    <t>Apotheke "Zum Kaiser Franz"</t>
  </si>
  <si>
    <t>Mattighofen</t>
  </si>
  <si>
    <t>Obermarkt 28</t>
  </si>
  <si>
    <t>Mauerkirchen</t>
  </si>
  <si>
    <t>Mariahilf Apotheke</t>
  </si>
  <si>
    <t>Poschacherstraße 2</t>
  </si>
  <si>
    <t>Mauthausen</t>
  </si>
  <si>
    <t>Mondsee</t>
  </si>
  <si>
    <t>Apotheke "Zum weißen Adler"</t>
  </si>
  <si>
    <t>Neufelden</t>
  </si>
  <si>
    <t>Marktplatz 10</t>
  </si>
  <si>
    <t>Neuhofen an der Krems</t>
  </si>
  <si>
    <t>Marktplatz 27</t>
  </si>
  <si>
    <t>Neumarkt im Hausruckkreis</t>
  </si>
  <si>
    <t>Apotheke "Zur Heiligen Jungfrau"</t>
  </si>
  <si>
    <t>Obernberg am Inn</t>
  </si>
  <si>
    <t>Apotheke Ottensheim</t>
  </si>
  <si>
    <t>Hostauerstraße 87</t>
  </si>
  <si>
    <t>Ottensheim</t>
  </si>
  <si>
    <t>Perg</t>
  </si>
  <si>
    <t>Peuerbach</t>
  </si>
  <si>
    <t>Stadtplatz 22</t>
  </si>
  <si>
    <t>Pregarten</t>
  </si>
  <si>
    <t>Alte Stadtapotheke "Zum schwarzen Adler"</t>
  </si>
  <si>
    <t>Ried im Innkreis</t>
  </si>
  <si>
    <t>Stelzhamerplatz 8</t>
  </si>
  <si>
    <t>Stadtplatz 18</t>
  </si>
  <si>
    <t>Sankt Florian Markt</t>
  </si>
  <si>
    <t>Attergaustraße 17</t>
  </si>
  <si>
    <t>Sankt Georgen im Attergau</t>
  </si>
  <si>
    <t>Stadt-Apotheke "Zur goldenen Krone"</t>
  </si>
  <si>
    <t>Silberzeile 11</t>
  </si>
  <si>
    <t>Schärding</t>
  </si>
  <si>
    <t>Apotheke am Stadtplatz</t>
  </si>
  <si>
    <t>Stadtplatz 51</t>
  </si>
  <si>
    <t>Schwanenstadt</t>
  </si>
  <si>
    <t>Kirchenplatz 3</t>
  </si>
  <si>
    <t>Sierning</t>
  </si>
  <si>
    <t>Alte Stadtapotheke</t>
  </si>
  <si>
    <t>Stadtplatz 7</t>
  </si>
  <si>
    <t>Steyr</t>
  </si>
  <si>
    <t>Bahnhofstraße 18</t>
  </si>
  <si>
    <t>Enge 1</t>
  </si>
  <si>
    <t>Münichholz-Apotheke</t>
  </si>
  <si>
    <t>Wagnerstraße 8</t>
  </si>
  <si>
    <t>Holler-Apotheke</t>
  </si>
  <si>
    <t>Heinrich-Gruber-Straße 6</t>
  </si>
  <si>
    <t>Traun</t>
  </si>
  <si>
    <t>Vöcklabruck</t>
  </si>
  <si>
    <t>Edelweiß-Apotheke</t>
  </si>
  <si>
    <t>Hauptstraße 4a</t>
  </si>
  <si>
    <t>Vöcklamarkt</t>
  </si>
  <si>
    <t>Waizenkirchen</t>
  </si>
  <si>
    <t>Wels</t>
  </si>
  <si>
    <t>Ferdinand-Wiesinger-Straße 12</t>
  </si>
  <si>
    <t>Einhorn Apotheke Wels</t>
  </si>
  <si>
    <t>Ploberger Straße 7</t>
  </si>
  <si>
    <t>Stadtplatz 12-14</t>
  </si>
  <si>
    <t>Eferdinger Straße 20</t>
  </si>
  <si>
    <t>Lebens-Apotheke Raab</t>
  </si>
  <si>
    <t>Raab</t>
  </si>
  <si>
    <t>Oberer Markt 8</t>
  </si>
  <si>
    <t>Weyer</t>
  </si>
  <si>
    <t>Apotheke Windischgarsten</t>
  </si>
  <si>
    <t>Gleinkerseestraße 10</t>
  </si>
  <si>
    <t>Windischgarsten</t>
  </si>
  <si>
    <t>St. Berthold-Apotheke</t>
  </si>
  <si>
    <t>St. Berthold Allee 23</t>
  </si>
  <si>
    <t>Garsten</t>
  </si>
  <si>
    <t>Mayrhansenstraße 2</t>
  </si>
  <si>
    <t>Leonding</t>
  </si>
  <si>
    <t>Wolfstraße 6</t>
  </si>
  <si>
    <t>Laakirchen</t>
  </si>
  <si>
    <t>Apotheke "Am Salzburger Tor"</t>
  </si>
  <si>
    <t>Salzburger Straße 1</t>
  </si>
  <si>
    <t>Almtal-Apotheke</t>
  </si>
  <si>
    <t>Bahnhofstraße 30</t>
  </si>
  <si>
    <t>Vorchdorf</t>
  </si>
  <si>
    <t>Welserstraße 3</t>
  </si>
  <si>
    <t>Pettenbach</t>
  </si>
  <si>
    <t>Neue Welt Apotheke</t>
  </si>
  <si>
    <t>Wiener Straße 168</t>
  </si>
  <si>
    <t>Edelweiss-Apotheke</t>
  </si>
  <si>
    <t>Obere Marktstraße 4</t>
  </si>
  <si>
    <t>Bad Goisern</t>
  </si>
  <si>
    <t>Badstraße 12</t>
  </si>
  <si>
    <t>Bad Schallerbach</t>
  </si>
  <si>
    <t>Apotheke "Zur Welser Heide"</t>
  </si>
  <si>
    <t>Welser Straße 2</t>
  </si>
  <si>
    <t>Marchtrenk</t>
  </si>
  <si>
    <t>Anton-Bruckner-Apotheke</t>
  </si>
  <si>
    <t>Salzburger Straße 6</t>
  </si>
  <si>
    <t>Haid</t>
  </si>
  <si>
    <t>Apotheke St. Martin</t>
  </si>
  <si>
    <t>Leondinger Straße 16</t>
  </si>
  <si>
    <t>Traun/St. Martin</t>
  </si>
  <si>
    <t>Apotheke Ebelsberg</t>
  </si>
  <si>
    <t>Linz-Ebelsberg</t>
  </si>
  <si>
    <t>Apotheke Lenzing</t>
  </si>
  <si>
    <t>Atterseestraße 40</t>
  </si>
  <si>
    <t>Lenzing</t>
  </si>
  <si>
    <t>Steinbock-Apotheke</t>
  </si>
  <si>
    <t>Hans-Sachs-Straße 80</t>
  </si>
  <si>
    <t>Dornacher Straße 9</t>
  </si>
  <si>
    <t>Unionstraße 96</t>
  </si>
  <si>
    <t>EKZ Muldenstr.-Einsteinstr. 3</t>
  </si>
  <si>
    <t>Maut-Turm-Apotheke</t>
  </si>
  <si>
    <t>Linzer Straße 33</t>
  </si>
  <si>
    <t>Timelkam</t>
  </si>
  <si>
    <t>Ennsleiten-Apotheke</t>
  </si>
  <si>
    <t>Arbeiterstraße 11</t>
  </si>
  <si>
    <t>nica Apotheke</t>
  </si>
  <si>
    <t>Krankenhausstraße 1</t>
  </si>
  <si>
    <t>Ikarus-Apotheke</t>
  </si>
  <si>
    <t>Neubauer Straße 15</t>
  </si>
  <si>
    <t>Hörsching</t>
  </si>
  <si>
    <t>Apotheke Kleinmünchen</t>
  </si>
  <si>
    <t>Dauphinestraße 62</t>
  </si>
  <si>
    <t>Seeberg-Apotheke</t>
  </si>
  <si>
    <t>Bahnhofstraße 41</t>
  </si>
  <si>
    <t>Tabor-Apotheke</t>
  </si>
  <si>
    <t>Rooseveltstraße 12</t>
  </si>
  <si>
    <t>Neustadt-Apotheke</t>
  </si>
  <si>
    <t>Sparkassenstraße 8</t>
  </si>
  <si>
    <t>Bad Hall</t>
  </si>
  <si>
    <t>St. Markus Apotheke</t>
  </si>
  <si>
    <t>Leonfeldner Straße 133</t>
  </si>
  <si>
    <t>Salzburger Straße 89</t>
  </si>
  <si>
    <t>Wels-Lichtenegg</t>
  </si>
  <si>
    <t>Thalheim-Apotheke</t>
  </si>
  <si>
    <t>Rodlbergerstraße 35</t>
  </si>
  <si>
    <t>Thalheim bei Wels</t>
  </si>
  <si>
    <t>Färbergasse 5</t>
  </si>
  <si>
    <t>Sankt Georgen/Gusen</t>
  </si>
  <si>
    <t>Welser Straße 6</t>
  </si>
  <si>
    <t>Gunskirchen</t>
  </si>
  <si>
    <t>Pegasus Apotheke</t>
  </si>
  <si>
    <t>Ort 68</t>
  </si>
  <si>
    <t>Ampflwang</t>
  </si>
  <si>
    <t>Dr.-Knechtl-Straße 28</t>
  </si>
  <si>
    <t>Schiffmannstraße 7</t>
  </si>
  <si>
    <t>Linz-Öd</t>
  </si>
  <si>
    <t>Wegscheiderstraße 3</t>
  </si>
  <si>
    <t>Plus-City, Plus-Kauf-Straße 7</t>
  </si>
  <si>
    <t>Pasching</t>
  </si>
  <si>
    <t>Wiener Straße 9</t>
  </si>
  <si>
    <t>St. Magdalena Apotheke</t>
  </si>
  <si>
    <t>Haselgrabenweg 1</t>
  </si>
  <si>
    <t>Golfplatzstraße 2</t>
  </si>
  <si>
    <t>Puchenau</t>
  </si>
  <si>
    <t>Edelweißstraße 6</t>
  </si>
  <si>
    <t>Alkoven</t>
  </si>
  <si>
    <t>Jakobus-Apotheke</t>
  </si>
  <si>
    <t>Asten</t>
  </si>
  <si>
    <t>Apotheke "Zur hl. Hemma"</t>
  </si>
  <si>
    <t>Wüstenrotplatz 2 - 4</t>
  </si>
  <si>
    <t>Riedberg-Apotheke</t>
  </si>
  <si>
    <t>Föhren-Apotheke</t>
  </si>
  <si>
    <t>Föhrenstraße 15</t>
  </si>
  <si>
    <t>Vital Apotheke</t>
  </si>
  <si>
    <t>Maximilian Pagl Straße 22</t>
  </si>
  <si>
    <t>Stadl-Paura</t>
  </si>
  <si>
    <t>Traunstein-Apotheke</t>
  </si>
  <si>
    <t>Druckereistraße 3-30</t>
  </si>
  <si>
    <t>Apotheke Micheldorf</t>
  </si>
  <si>
    <t>Micheldorf</t>
  </si>
  <si>
    <t>Kreisapotheke</t>
  </si>
  <si>
    <t>Linzer Straße 15</t>
  </si>
  <si>
    <t>Wimpassinger Straße 34</t>
  </si>
  <si>
    <t>Apotheke "Zum Heiligen Wolfgang"</t>
  </si>
  <si>
    <t>Marktplatz 54</t>
  </si>
  <si>
    <t>Sankt Wolfgang</t>
  </si>
  <si>
    <t>Apotheke Nord</t>
  </si>
  <si>
    <t>Oberfeldstraße 95</t>
  </si>
  <si>
    <t>Kamillen-Apotheke</t>
  </si>
  <si>
    <t>Wagnerweg 2</t>
  </si>
  <si>
    <t>Engerwitzdorf-Treffling</t>
  </si>
  <si>
    <t>Apotheke Auhof</t>
  </si>
  <si>
    <t>Linzer Straße 58</t>
  </si>
  <si>
    <t>Apotheke Schöndorf</t>
  </si>
  <si>
    <t>Robert Kunz Straße 11</t>
  </si>
  <si>
    <t>Barbara-Apotheke</t>
  </si>
  <si>
    <t>Apotheke am Resthof</t>
  </si>
  <si>
    <t>Delphin-Apotheke</t>
  </si>
  <si>
    <t>Alfred Kubin-Straße 19</t>
  </si>
  <si>
    <t>Ennsfeld-Apotheke</t>
  </si>
  <si>
    <t>Ennsfeldstraße 11</t>
  </si>
  <si>
    <t>Steyrtalapotheke</t>
  </si>
  <si>
    <t>Josef-Teufel-Platz 1</t>
  </si>
  <si>
    <t>Neuzeug</t>
  </si>
  <si>
    <t>Christophorus Apotheke</t>
  </si>
  <si>
    <t>Marktplatz 3</t>
  </si>
  <si>
    <t>Schwertberg</t>
  </si>
  <si>
    <t>Quirinus-Apotheke</t>
  </si>
  <si>
    <t>Saporoshjestraße 3</t>
  </si>
  <si>
    <t>Donau-Apotheke</t>
  </si>
  <si>
    <t>Holzstraße 15</t>
  </si>
  <si>
    <t>Wolfganger Straße 7</t>
  </si>
  <si>
    <t>Apotheke Haid Center</t>
  </si>
  <si>
    <t>Ikea Platz 8</t>
  </si>
  <si>
    <t>Sonnen Apotheke</t>
  </si>
  <si>
    <t>Braunauer Straße 1</t>
  </si>
  <si>
    <t>Machland-Apotheke</t>
  </si>
  <si>
    <t>Naarner Straße 77</t>
  </si>
  <si>
    <t>Apotheke Puchheim</t>
  </si>
  <si>
    <t>Puchheimer Straße 33</t>
  </si>
  <si>
    <t>Apotheke Freindorf</t>
  </si>
  <si>
    <t>Traunuferstraße 23</t>
  </si>
  <si>
    <t>Ansfelden</t>
  </si>
  <si>
    <t>Blüten Apotheke</t>
  </si>
  <si>
    <t>Trauner Straße 86</t>
  </si>
  <si>
    <t>Traun-Oedt</t>
  </si>
  <si>
    <t>Apotheke Bulgariplatz</t>
  </si>
  <si>
    <t>Bulgariplatz 16</t>
  </si>
  <si>
    <t>Ottnang am Hausruck</t>
  </si>
  <si>
    <t>Apotheke Rizy Schlüßlberg</t>
  </si>
  <si>
    <t>Handelspark 7</t>
  </si>
  <si>
    <t>Schlüßlberg</t>
  </si>
  <si>
    <t>Gründberg-Apotheke</t>
  </si>
  <si>
    <t>Sierninger Straße 174a</t>
  </si>
  <si>
    <t>Apotheke solarCity</t>
  </si>
  <si>
    <t>Lunaplatz 1</t>
  </si>
  <si>
    <t>Prinz Eugen Apotheke</t>
  </si>
  <si>
    <t>Prinz-Eugen-Straße 10 b</t>
  </si>
  <si>
    <t>Helios Apotheke</t>
  </si>
  <si>
    <t>Gmundner Straße 32</t>
  </si>
  <si>
    <t>Apotheke im Welas Park</t>
  </si>
  <si>
    <t>Ginzkeystraße 27</t>
  </si>
  <si>
    <t>Apotheke Hagenberg</t>
  </si>
  <si>
    <t>Hauptstraße 90</t>
  </si>
  <si>
    <t>Hagenberg im Mühlkreis</t>
  </si>
  <si>
    <t>Apotheke Walding</t>
  </si>
  <si>
    <t>Rohrbacher Straße 1</t>
  </si>
  <si>
    <t>Walding</t>
  </si>
  <si>
    <t>Iris Apotheke</t>
  </si>
  <si>
    <t>Hauptstraße 42</t>
  </si>
  <si>
    <t>Kronstorf</t>
  </si>
  <si>
    <t>Atrium-Apotheke</t>
  </si>
  <si>
    <t>Salzburger Straße 27 a</t>
  </si>
  <si>
    <t>Lilienapotheke</t>
  </si>
  <si>
    <t>A1.Autobahn-Apotheke</t>
  </si>
  <si>
    <t>Cella-Apotheke</t>
  </si>
  <si>
    <t>Marktplatz 28/3</t>
  </si>
  <si>
    <t>Bad Zell</t>
  </si>
  <si>
    <t>Linzer Straße 16</t>
  </si>
  <si>
    <t>Maximilianapotheke</t>
  </si>
  <si>
    <t>Welser Straße 17</t>
  </si>
  <si>
    <t>Oberfeldstraße 54</t>
  </si>
  <si>
    <t>Mondseeland-Apotheke</t>
  </si>
  <si>
    <t>Walter Simmer-Straße 1 a</t>
  </si>
  <si>
    <t>Apotheke Feldkirchen</t>
  </si>
  <si>
    <t>Gewerbeparkstraße 2</t>
  </si>
  <si>
    <t>Feldkirchen an der Donau</t>
  </si>
  <si>
    <t>Altenberg</t>
  </si>
  <si>
    <t>Apotheke im Baumhaus</t>
  </si>
  <si>
    <t>Bundesstraße 112</t>
  </si>
  <si>
    <t>Kräuterapotheke Wartberg</t>
  </si>
  <si>
    <t>Kräutergasse 1</t>
  </si>
  <si>
    <t>Wartberg an der Krems</t>
  </si>
  <si>
    <t>Apotheke Wegscheid</t>
  </si>
  <si>
    <t>Helmholtzstraße 15</t>
  </si>
  <si>
    <t>Scharnstein</t>
  </si>
  <si>
    <t>Apotheke im Pro</t>
  </si>
  <si>
    <t>Lindengasse 16</t>
  </si>
  <si>
    <t>Apotheke Buchkirchen</t>
  </si>
  <si>
    <t>Buchkirchen</t>
  </si>
  <si>
    <t>Apotheke Ostermiething KG</t>
  </si>
  <si>
    <t>Gewerbegebiet 1 a</t>
  </si>
  <si>
    <t>Ostermiething</t>
  </si>
  <si>
    <t>Nationalpark-Apotheke Molln</t>
  </si>
  <si>
    <t>Marktstraße 6</t>
  </si>
  <si>
    <t>Molln</t>
  </si>
  <si>
    <t>Seering Apotheke</t>
  </si>
  <si>
    <t>Am Seering 1 a</t>
  </si>
  <si>
    <t>Buchberg-Apotheke</t>
  </si>
  <si>
    <t>Leondinger Straße 140</t>
  </si>
  <si>
    <t>City Apotheke</t>
  </si>
  <si>
    <t>Bahnhofplatz 3-6</t>
  </si>
  <si>
    <t>Steyregg Apotheke</t>
  </si>
  <si>
    <t>Linzer Straße 16b</t>
  </si>
  <si>
    <t>Steyregg</t>
  </si>
  <si>
    <t>Rosenwind Apotheke</t>
  </si>
  <si>
    <t>Anton-Bruckner-Straße 5</t>
  </si>
  <si>
    <t>Seewalchen am Attersee</t>
  </si>
  <si>
    <t>Land Apotheke Pinsdorf</t>
  </si>
  <si>
    <t>Vöcklabrucker Straße 24</t>
  </si>
  <si>
    <t>Pinsdorf</t>
  </si>
  <si>
    <t>Marienlieb Apotheke</t>
  </si>
  <si>
    <t>Bahnhofstraße 14</t>
  </si>
  <si>
    <t>Mühlkreis Apotheke</t>
  </si>
  <si>
    <t>Wartberg ob der Aist</t>
  </si>
  <si>
    <t>Apotheke in der Varena</t>
  </si>
  <si>
    <t>Linzer Straße 50</t>
  </si>
  <si>
    <t>Sierninger Straße 170</t>
  </si>
  <si>
    <t>Dr.-Mayer-Straße 8-10</t>
  </si>
  <si>
    <t>Anstaltsap. a.ö. Krankenhaus St. Josef</t>
  </si>
  <si>
    <t>Ringstraße 60</t>
  </si>
  <si>
    <t>Grieskirchner Straße 42</t>
  </si>
  <si>
    <t>Krankenh.Apo.Salzkammergut-Klin.Vöcklabr</t>
  </si>
  <si>
    <t>Dr. Wilhelm Bock Straße 1</t>
  </si>
  <si>
    <t>Anstaltsap.d.a.ö.Krankenh.d.Barmh.Schw.</t>
  </si>
  <si>
    <t>Schloßberg 1</t>
  </si>
  <si>
    <t>Krankenhausapoth.Ordenskl. Elisabethinen</t>
  </si>
  <si>
    <t>Fadingerstraße 1</t>
  </si>
  <si>
    <t>Krankenhausapoth.Ordenskl. Barmh.Schw.</t>
  </si>
  <si>
    <t>Seilerstätte 4</t>
  </si>
  <si>
    <t>Krankenhausap.d.Kepler Universitätsklin.</t>
  </si>
  <si>
    <t>Krankenhausstraße 9</t>
  </si>
  <si>
    <t>Stifts-Apotheke</t>
  </si>
  <si>
    <t>Kurapotheke im alten Kurmittelhaus</t>
  </si>
  <si>
    <t>Oppauer Platz 104</t>
  </si>
  <si>
    <t>Bad Aussee</t>
  </si>
  <si>
    <t>JOHANNES APOTHEKE</t>
  </si>
  <si>
    <t>Ringstraße 78</t>
  </si>
  <si>
    <t>Bad Gleichenberg</t>
  </si>
  <si>
    <t>St. Petrus-Apotheke</t>
  </si>
  <si>
    <t>Berggasse 2</t>
  </si>
  <si>
    <t>Birkfeld</t>
  </si>
  <si>
    <t>Herzog-Ernst-Gasse 11</t>
  </si>
  <si>
    <t>Bruck an der Mur</t>
  </si>
  <si>
    <t>Koloman Wallisch-Platz 2</t>
  </si>
  <si>
    <t>Hirschen-Apotheke</t>
  </si>
  <si>
    <t>Deutschlandsberg</t>
  </si>
  <si>
    <t>Apotheke "Zur Krone"</t>
  </si>
  <si>
    <t>Eibiswald 25</t>
  </si>
  <si>
    <t>Eisenerz</t>
  </si>
  <si>
    <t>St. Josef-Apotheke</t>
  </si>
  <si>
    <t>Fehring</t>
  </si>
  <si>
    <t>Feldbach</t>
  </si>
  <si>
    <t>Wiener Straße 120</t>
  </si>
  <si>
    <t>Friedberg</t>
  </si>
  <si>
    <t>Hauptplatz 41</t>
  </si>
  <si>
    <t>Frohnleiten</t>
  </si>
  <si>
    <t>Fürstenfeld</t>
  </si>
  <si>
    <t>Florianiplatz 8</t>
  </si>
  <si>
    <t>Gleisdorf</t>
  </si>
  <si>
    <t>Donatus-Apotheke</t>
  </si>
  <si>
    <t>Brucker Straße 12</t>
  </si>
  <si>
    <t>Gratkorn</t>
  </si>
  <si>
    <t>Schlossapotheke</t>
  </si>
  <si>
    <t>Eggenberger Allee 44</t>
  </si>
  <si>
    <t>Graz-Eggenberg</t>
  </si>
  <si>
    <t>Jakominiplatz 24</t>
  </si>
  <si>
    <t>Graz</t>
  </si>
  <si>
    <t>Wickenburggasse 1</t>
  </si>
  <si>
    <t>Leonhardstraße 6</t>
  </si>
  <si>
    <t>Floriani-Apotheke</t>
  </si>
  <si>
    <t>Kärntner Straße 410 - 412</t>
  </si>
  <si>
    <t>Graz-Straßgang</t>
  </si>
  <si>
    <t>Heinrichstraße 3</t>
  </si>
  <si>
    <t>Leonhard Apotheke</t>
  </si>
  <si>
    <t>Leonhardplatz 3</t>
  </si>
  <si>
    <t>Volksgartenstraße 20</t>
  </si>
  <si>
    <t>Apotheke "Zur St. Anna"</t>
  </si>
  <si>
    <t>Münzgrabenstraße 3</t>
  </si>
  <si>
    <t>Griesplatz 26</t>
  </si>
  <si>
    <t>Conrad-von-Hötzendorf-Straße 28</t>
  </si>
  <si>
    <t>Apotheke Puntigam</t>
  </si>
  <si>
    <t>Triester Straße 373</t>
  </si>
  <si>
    <t>Graz-Puntigam</t>
  </si>
  <si>
    <t>Jakomini-Apotheke</t>
  </si>
  <si>
    <t>Jakominiplatz 15</t>
  </si>
  <si>
    <t>Apotheke "Zum heiligen Petrus"</t>
  </si>
  <si>
    <t>St. Peter-Hauptstraße 45</t>
  </si>
  <si>
    <t>Graz-Sankt Peter</t>
  </si>
  <si>
    <t>Mariatroster Straße 31</t>
  </si>
  <si>
    <t>Graz-Kroisbach</t>
  </si>
  <si>
    <t>Herrengasse 11</t>
  </si>
  <si>
    <t>Nibelungengasse 26</t>
  </si>
  <si>
    <t>Opernring 24</t>
  </si>
  <si>
    <t>Kaiser-Josef-Platz 5</t>
  </si>
  <si>
    <t>Glacis-Apotheke</t>
  </si>
  <si>
    <t>Glacisstraße 31</t>
  </si>
  <si>
    <t>Janus-Apotheke</t>
  </si>
  <si>
    <t>Wiener Straße 215-217</t>
  </si>
  <si>
    <t>Graz-Gösting</t>
  </si>
  <si>
    <t>Südtiroler Platz 7</t>
  </si>
  <si>
    <t>Sackstraße 4</t>
  </si>
  <si>
    <t>Annenstraße 4</t>
  </si>
  <si>
    <t>Griesgasse 12</t>
  </si>
  <si>
    <t>Lilienthalgasse 24</t>
  </si>
  <si>
    <t>Lazarettgasse 1</t>
  </si>
  <si>
    <t>Apotheke-Liebenau</t>
  </si>
  <si>
    <t>Murpark, Ostbahnstraße 3, EG</t>
  </si>
  <si>
    <t>Graz-Liebenau</t>
  </si>
  <si>
    <t>Andritzer Reichsstraße 52</t>
  </si>
  <si>
    <t>Graz-Andritz</t>
  </si>
  <si>
    <t>Theodor-Körner-Apotheke</t>
  </si>
  <si>
    <t>Theodor-Körner-Straße 69</t>
  </si>
  <si>
    <t>Apotheke Lend</t>
  </si>
  <si>
    <t>Wiener Straße 19</t>
  </si>
  <si>
    <t>Apotheke "Zum Bergmann"</t>
  </si>
  <si>
    <t>Hauptstraße 11</t>
  </si>
  <si>
    <t>Fohnsdorf</t>
  </si>
  <si>
    <t>Münzgrabenstraße 110</t>
  </si>
  <si>
    <t>Apotheke "Zum schwarzen Bären"</t>
  </si>
  <si>
    <t>Kirchengasse 2</t>
  </si>
  <si>
    <t>Hartberg</t>
  </si>
  <si>
    <t>Judenburg</t>
  </si>
  <si>
    <t>Wiener Straße 48</t>
  </si>
  <si>
    <t>Kapfenberg</t>
  </si>
  <si>
    <t>Kindberg</t>
  </si>
  <si>
    <t>Bahnstraße 27</t>
  </si>
  <si>
    <t>Knittelfeld</t>
  </si>
  <si>
    <t>Hauptplatz 9 - 10</t>
  </si>
  <si>
    <t>Apotheke "Zum heiligen Schutzengel"</t>
  </si>
  <si>
    <t>Köflach</t>
  </si>
  <si>
    <t>Apotheke "Zum Hirschen"</t>
  </si>
  <si>
    <t>Leibnitz</t>
  </si>
  <si>
    <t>Waasen-Apotheke</t>
  </si>
  <si>
    <t>Waasenstraße 10</t>
  </si>
  <si>
    <t>Leoben</t>
  </si>
  <si>
    <t>Josefee-Apotheke</t>
  </si>
  <si>
    <t>Franz-Josef-Straße 7</t>
  </si>
  <si>
    <t>Stadtapotheke Leoben</t>
  </si>
  <si>
    <t>Krottendorfergasse 6</t>
  </si>
  <si>
    <t>Apotheke "Zur Hütte"</t>
  </si>
  <si>
    <t>Pestalozzistraße 67</t>
  </si>
  <si>
    <t>Leoben-Donawitz</t>
  </si>
  <si>
    <t>Ausseer Straße 16</t>
  </si>
  <si>
    <t>Liezen</t>
  </si>
  <si>
    <t>Apotheke "Zur Gnadenmutter"</t>
  </si>
  <si>
    <t>Mariazell</t>
  </si>
  <si>
    <t>Wiener Straße 27</t>
  </si>
  <si>
    <t>Mürzzuschlag</t>
  </si>
  <si>
    <t>Salvator Apotheke</t>
  </si>
  <si>
    <t>Keltensiedlung 141</t>
  </si>
  <si>
    <t>Murau</t>
  </si>
  <si>
    <t>Apotheke "Zur Reichskrone"</t>
  </si>
  <si>
    <t>Hauptplatz 24</t>
  </si>
  <si>
    <t>Mureck</t>
  </si>
  <si>
    <t>Neumarkt in Steiermark</t>
  </si>
  <si>
    <t>Schrittwieserplatz 128</t>
  </si>
  <si>
    <t>Pöllau</t>
  </si>
  <si>
    <t>Langgasse 24</t>
  </si>
  <si>
    <t>Bad Radkersburg</t>
  </si>
  <si>
    <t>Rottenmann</t>
  </si>
  <si>
    <t>Sankt Lambrecht</t>
  </si>
  <si>
    <t>Pfarrgasse 677</t>
  </si>
  <si>
    <t>Schladming</t>
  </si>
  <si>
    <t>Apotheke "Stainz"</t>
  </si>
  <si>
    <t>Stainz</t>
  </si>
  <si>
    <t>Hauptstraße 14 a</t>
  </si>
  <si>
    <t>Straß</t>
  </si>
  <si>
    <t>Hauptplatz 2a</t>
  </si>
  <si>
    <t>Trofaiach</t>
  </si>
  <si>
    <t>Voitsberg</t>
  </si>
  <si>
    <t>Hauptplatz 74</t>
  </si>
  <si>
    <t>Wildon</t>
  </si>
  <si>
    <t>Aichfeld-Apotheke</t>
  </si>
  <si>
    <t>Bahnhofstraße 24</t>
  </si>
  <si>
    <t>Zeltweg</t>
  </si>
  <si>
    <t>Erzberg-Apotheke "Zur heiligen Barbara"</t>
  </si>
  <si>
    <t>Vordernberger Straße 16</t>
  </si>
  <si>
    <t>Roseggerstraße 4</t>
  </si>
  <si>
    <t>Krieglach</t>
  </si>
  <si>
    <t>Peter-Rosegger-Apotheke</t>
  </si>
  <si>
    <t>Peter-Rosegger-Straße 101</t>
  </si>
  <si>
    <t>Graz-Wetzelsdorf</t>
  </si>
  <si>
    <t>Piberstraße 4</t>
  </si>
  <si>
    <t>Bärnbach</t>
  </si>
  <si>
    <t>Birkfelder Straße 1</t>
  </si>
  <si>
    <t>Weiz</t>
  </si>
  <si>
    <t>Triester Straße 87 a</t>
  </si>
  <si>
    <t>Übelbacherstraße 21</t>
  </si>
  <si>
    <t>Deutschfeistritz</t>
  </si>
  <si>
    <t>Salzburger Straße 255</t>
  </si>
  <si>
    <t>Stainach</t>
  </si>
  <si>
    <t>Alpenapotheke</t>
  </si>
  <si>
    <t>Gröbming</t>
  </si>
  <si>
    <t>Apotheke Kalsdorf</t>
  </si>
  <si>
    <t>Hauptstraße 102</t>
  </si>
  <si>
    <t>Kalsdorf bei Graz</t>
  </si>
  <si>
    <t>Glück-Auf-Apotheke</t>
  </si>
  <si>
    <t>Schießstattstraße 22</t>
  </si>
  <si>
    <t>Leoben-Judendorf</t>
  </si>
  <si>
    <t>Schönau-Apotheke</t>
  </si>
  <si>
    <t>Schönaugasse 106</t>
  </si>
  <si>
    <t>Apotheke Schirmitzbühel</t>
  </si>
  <si>
    <t>Hugo-Wolf-Straße 9</t>
  </si>
  <si>
    <t>Kärntner Straße 5</t>
  </si>
  <si>
    <t>Burggasse 32</t>
  </si>
  <si>
    <t>Hauptplatz 33</t>
  </si>
  <si>
    <t>Kalvarien-Apotheke</t>
  </si>
  <si>
    <t>Augasse 77</t>
  </si>
  <si>
    <t>Weinitzenstraße 2</t>
  </si>
  <si>
    <t>Apotheke "Am Grünanger"</t>
  </si>
  <si>
    <t>Ziehrerstraße 2</t>
  </si>
  <si>
    <t>Apotheke in Göss</t>
  </si>
  <si>
    <t>Turmgasse 7</t>
  </si>
  <si>
    <t>Leoben-Göss</t>
  </si>
  <si>
    <t>Ressavarstraße 48</t>
  </si>
  <si>
    <t>Neutor-Apotheke</t>
  </si>
  <si>
    <t>Annenstraße 45</t>
  </si>
  <si>
    <t>Marktstraße 13</t>
  </si>
  <si>
    <t>Groß Sankt Florian</t>
  </si>
  <si>
    <t>Apotheke Diemlach</t>
  </si>
  <si>
    <t>Grazer Straße 79</t>
  </si>
  <si>
    <t>Kapfenberg-Diemlach</t>
  </si>
  <si>
    <t>Berg-Apotheke</t>
  </si>
  <si>
    <t>Untere Berggasse 8-10</t>
  </si>
  <si>
    <t>Kurapotheke Bad Mitterndorf</t>
  </si>
  <si>
    <t>Bad Mitterndorf 284</t>
  </si>
  <si>
    <t>St. Paul-Apotheke</t>
  </si>
  <si>
    <t>Eisteichgasse 31</t>
  </si>
  <si>
    <t>Stadt-Apotheke "Zur hl. Barbara"</t>
  </si>
  <si>
    <t>Marktgasse 3</t>
  </si>
  <si>
    <t>Trieben</t>
  </si>
  <si>
    <t>Kulmland Apotheke</t>
  </si>
  <si>
    <t>Pischelsdorf 59</t>
  </si>
  <si>
    <t>Pischelsdorf</t>
  </si>
  <si>
    <t>Fischer Apotheke</t>
  </si>
  <si>
    <t>Bahnhofstraße 3</t>
  </si>
  <si>
    <t>Ragnitzstraße 177</t>
  </si>
  <si>
    <t>Graz-Ragnitz</t>
  </si>
  <si>
    <t>Hauptplatz 25</t>
  </si>
  <si>
    <t>Schwanberg</t>
  </si>
  <si>
    <t>Jacobus-Apotheke</t>
  </si>
  <si>
    <t>Ilz 23</t>
  </si>
  <si>
    <t>Andreas-Apotheke</t>
  </si>
  <si>
    <t>Pettauer Straße 2</t>
  </si>
  <si>
    <t>Anger</t>
  </si>
  <si>
    <t>Stiefingtal Apotheke</t>
  </si>
  <si>
    <t>Pirchingstraße 5</t>
  </si>
  <si>
    <t>Heiligenkreuz am Waasen</t>
  </si>
  <si>
    <t>Grazer Straße 2</t>
  </si>
  <si>
    <t>Sankt Stefan im Rosental</t>
  </si>
  <si>
    <t>Apotheke Neuhart</t>
  </si>
  <si>
    <t>Kärntner Straße 152</t>
  </si>
  <si>
    <t>Hauptstraße 66</t>
  </si>
  <si>
    <t>Laßnitzhöhe</t>
  </si>
  <si>
    <t>Michael Apotheke</t>
  </si>
  <si>
    <t>Sankt Michael/Obersteiermark</t>
  </si>
  <si>
    <t>Bergstraße 10</t>
  </si>
  <si>
    <t>Stadt-Zug-Platz 5</t>
  </si>
  <si>
    <t>Triester Straße 32</t>
  </si>
  <si>
    <t>Feldkirchen bei Graz</t>
  </si>
  <si>
    <t>Bernhard-Apotheke</t>
  </si>
  <si>
    <t>Sankt Marein im Mürztal</t>
  </si>
  <si>
    <t>Grazer Straße 10</t>
  </si>
  <si>
    <t>Langenwang</t>
  </si>
  <si>
    <t>Leonhard-Apotheke</t>
  </si>
  <si>
    <t>Apotheke Wies</t>
  </si>
  <si>
    <t>Altenmarkt 31</t>
  </si>
  <si>
    <t>Wies</t>
  </si>
  <si>
    <t>Aesculap-Apotheke</t>
  </si>
  <si>
    <t>Burenstraße 72</t>
  </si>
  <si>
    <t>Marburger Straße 87</t>
  </si>
  <si>
    <t>Wagna</t>
  </si>
  <si>
    <t>Apotheke Hausmannstätten</t>
  </si>
  <si>
    <t>Sankt Peter Straße 6</t>
  </si>
  <si>
    <t>Hausmannstätten</t>
  </si>
  <si>
    <t>Spielberg</t>
  </si>
  <si>
    <t>Frauentaler Straße 51</t>
  </si>
  <si>
    <t>Hauptplatz 47</t>
  </si>
  <si>
    <t>Gnas</t>
  </si>
  <si>
    <t>Salzburger Str.1/Top 22, ELI Liezen</t>
  </si>
  <si>
    <t>Gratweiner Straße 19</t>
  </si>
  <si>
    <t>Kärntner Straße 537</t>
  </si>
  <si>
    <t>Seiersberg</t>
  </si>
  <si>
    <t>St. Thomas-Apotheke</t>
  </si>
  <si>
    <t>Raabtal-Apotheke</t>
  </si>
  <si>
    <t>Ludwig-Binder-Straße 27</t>
  </si>
  <si>
    <t>Damian-Apotheke</t>
  </si>
  <si>
    <t>Lieboch</t>
  </si>
  <si>
    <t>Apotheke Andritz</t>
  </si>
  <si>
    <t>Weinzöttlstraße 3</t>
  </si>
  <si>
    <t>Urbani-Apotheke</t>
  </si>
  <si>
    <t>Untere Hauptstraße 391</t>
  </si>
  <si>
    <t>Gamlitz</t>
  </si>
  <si>
    <t>Langefelderstraße 12</t>
  </si>
  <si>
    <t>Augustinus-Apotheke</t>
  </si>
  <si>
    <t>Vorau 425</t>
  </si>
  <si>
    <t>Vorau</t>
  </si>
  <si>
    <t>Apotheke "Zur heiligen Barbara"</t>
  </si>
  <si>
    <t>Grazer Straße 69</t>
  </si>
  <si>
    <t>Apotheke Thondorf "Zum hl.Christophorus"</t>
  </si>
  <si>
    <t>Liebenauer Hauptstraße 308</t>
  </si>
  <si>
    <t>Sulmtal Apotheke</t>
  </si>
  <si>
    <t>Grazer Straße 100</t>
  </si>
  <si>
    <t>Kaindorf an der Sulm</t>
  </si>
  <si>
    <t>Thermen Apotheke</t>
  </si>
  <si>
    <t>Bad Waltersdorf 6</t>
  </si>
  <si>
    <t>Kosmas-Apotheke</t>
  </si>
  <si>
    <t>Ligist 147</t>
  </si>
  <si>
    <t>Josef Krainer Straße 33</t>
  </si>
  <si>
    <t>Raaba</t>
  </si>
  <si>
    <t>Packer Straße 69</t>
  </si>
  <si>
    <t>Köflach-Pichling</t>
  </si>
  <si>
    <t>Casa Medica Apotheke</t>
  </si>
  <si>
    <t>Regenbogen Apotheke</t>
  </si>
  <si>
    <t>Grazer Straße 22</t>
  </si>
  <si>
    <t>Apotheke Niklasdorf</t>
  </si>
  <si>
    <t>Leobner Straße 50</t>
  </si>
  <si>
    <t>Niklasdorf</t>
  </si>
  <si>
    <t>Petrifelder Apotheke</t>
  </si>
  <si>
    <t>Petrifelder Straße 21</t>
  </si>
  <si>
    <t>Narzissen-Apotheke</t>
  </si>
  <si>
    <t>Altausseer Straße 62</t>
  </si>
  <si>
    <t>Aesculap-Apotheke Kapfenberg</t>
  </si>
  <si>
    <t>Grillparzerstraße 1</t>
  </si>
  <si>
    <t>Fux-Apotheke</t>
  </si>
  <si>
    <t>Markt 137</t>
  </si>
  <si>
    <t>Sankt Marein bei Graz</t>
  </si>
  <si>
    <t>Hitzendorf 280</t>
  </si>
  <si>
    <t>Apotheke im Zentrum</t>
  </si>
  <si>
    <t>Shoppingcity Seiersberg 1,Top 4/2/3</t>
  </si>
  <si>
    <t>Apotheke 8052</t>
  </si>
  <si>
    <t>Lissäckerstraße 2</t>
  </si>
  <si>
    <t>Apotheke im Citypark</t>
  </si>
  <si>
    <t>Lazarettgürtel 55</t>
  </si>
  <si>
    <t>Apotheke Fernitz</t>
  </si>
  <si>
    <t>Schulgasse 1</t>
  </si>
  <si>
    <t>Fernitz</t>
  </si>
  <si>
    <t>Pölstal Apotheke</t>
  </si>
  <si>
    <t>Marktplatz 18</t>
  </si>
  <si>
    <t>Pöls</t>
  </si>
  <si>
    <t>Peter-Tunner-Gasse 34</t>
  </si>
  <si>
    <t>Hauptstraße 33</t>
  </si>
  <si>
    <t>Eggersdorf bei Graz</t>
  </si>
  <si>
    <t>Apotheke Graz Shopping Nord</t>
  </si>
  <si>
    <t>Wiener Straße 351</t>
  </si>
  <si>
    <t>Rothlauer-Apotheke</t>
  </si>
  <si>
    <t>Waltendorfer Hauptstraße 121</t>
  </si>
  <si>
    <t>Graz-Waltendorf</t>
  </si>
  <si>
    <t>Apotheke St. Margarethen</t>
  </si>
  <si>
    <t>Sankt Margarethen/Raab 330</t>
  </si>
  <si>
    <t>Michaeli Apotheke</t>
  </si>
  <si>
    <t>Gleinstätten 333/1</t>
  </si>
  <si>
    <t>Rebenland Apotheke</t>
  </si>
  <si>
    <t>Arnfelser Straße 5</t>
  </si>
  <si>
    <t>Leutschach</t>
  </si>
  <si>
    <t>Lebenswert Apotheke</t>
  </si>
  <si>
    <t>Siegfried Marcus-Straße 7</t>
  </si>
  <si>
    <t>Diana Apotheke</t>
  </si>
  <si>
    <t>Bundesstraße 114</t>
  </si>
  <si>
    <t>Werndorf</t>
  </si>
  <si>
    <t>Purpur-Apotheke</t>
  </si>
  <si>
    <t>Radegunder Straße 47</t>
  </si>
  <si>
    <t>Jakobus Apotheke</t>
  </si>
  <si>
    <t>Kaindorf 370</t>
  </si>
  <si>
    <t>Apotheke Kumberg</t>
  </si>
  <si>
    <t>Grazer Straße 48 i</t>
  </si>
  <si>
    <t>Kumberg</t>
  </si>
  <si>
    <t>Almenland Apotheke</t>
  </si>
  <si>
    <t>Markt 12</t>
  </si>
  <si>
    <t>Passail</t>
  </si>
  <si>
    <t>Lebensart Apotheke Lannach</t>
  </si>
  <si>
    <t>Hauptstraße 6</t>
  </si>
  <si>
    <t>Lannach</t>
  </si>
  <si>
    <t>Apotheke Krems</t>
  </si>
  <si>
    <t>Grazer Vorstadt 152</t>
  </si>
  <si>
    <t>Apotheke Sinabelkirchen</t>
  </si>
  <si>
    <t>Untergroßau 185</t>
  </si>
  <si>
    <t>Sinabelkirchen</t>
  </si>
  <si>
    <t>Murapotheke</t>
  </si>
  <si>
    <t>Römerstraße 30</t>
  </si>
  <si>
    <t>Landapotheke</t>
  </si>
  <si>
    <t>Kirchbacherstraße 5</t>
  </si>
  <si>
    <t>Gralla</t>
  </si>
  <si>
    <t>Zur Markt Apotheke</t>
  </si>
  <si>
    <t>Untere Hauptstraße 25</t>
  </si>
  <si>
    <t>Sankt Ruprecht an der Raab</t>
  </si>
  <si>
    <t>Apostl Apotheke</t>
  </si>
  <si>
    <t>Grafendorf</t>
  </si>
  <si>
    <t>purete Apotheke</t>
  </si>
  <si>
    <t>Sankt Stefan 17</t>
  </si>
  <si>
    <t>Sankt Stefan ob Stainz</t>
  </si>
  <si>
    <t>Apotheke Hart</t>
  </si>
  <si>
    <t>Harter Süd Straße 2</t>
  </si>
  <si>
    <t>Hart bei Graz</t>
  </si>
  <si>
    <t>Vitus Apotheke</t>
  </si>
  <si>
    <t>Rudolf-Burgstaller-Gasse 1</t>
  </si>
  <si>
    <t>Lauzilgasse 21</t>
  </si>
  <si>
    <t>Cur Apotheke</t>
  </si>
  <si>
    <t>Kaiser-Franz-Josef-Straße 3</t>
  </si>
  <si>
    <t>Göstinger Straße 22</t>
  </si>
  <si>
    <t>Anstaltsapotheke des LKH Hochsteiermark</t>
  </si>
  <si>
    <t>Vordernberger Straße 42</t>
  </si>
  <si>
    <t>Anstaltsap.d.Krankenhauses d.Elisabeth.</t>
  </si>
  <si>
    <t>Elisabethinergasse 14</t>
  </si>
  <si>
    <t>Anstaltsapotheke des Landeskrankenhauses</t>
  </si>
  <si>
    <t>Auenbruggerplatz 52</t>
  </si>
  <si>
    <t>Kreuzstraße 10</t>
  </si>
  <si>
    <t>Althofen</t>
  </si>
  <si>
    <t>Apotheke Bleiburg</t>
  </si>
  <si>
    <t>10.-Oktober-Platz 2</t>
  </si>
  <si>
    <t>Bleiburg</t>
  </si>
  <si>
    <t>Feldkirchen</t>
  </si>
  <si>
    <t>Ferlach</t>
  </si>
  <si>
    <t>Industriestraße 6</t>
  </si>
  <si>
    <t>Friesach</t>
  </si>
  <si>
    <t>Laurentius-Apotheke</t>
  </si>
  <si>
    <t>Bahnhofstraße 63</t>
  </si>
  <si>
    <t>Greifenburg</t>
  </si>
  <si>
    <t>Hermagor</t>
  </si>
  <si>
    <t>Alter Platz 32</t>
  </si>
  <si>
    <t>Klagenfurt</t>
  </si>
  <si>
    <t>BENEFICIUM Kreuzbergl Apotheke</t>
  </si>
  <si>
    <t>Radetzkystraße 20</t>
  </si>
  <si>
    <t>St. Ruprechter Straße 22</t>
  </si>
  <si>
    <t>team sante obelisk apotheke</t>
  </si>
  <si>
    <t>Völkermarkter Ring 14</t>
  </si>
  <si>
    <t>Apotheke vorm Lindwurm</t>
  </si>
  <si>
    <t>Neuer Platz 9</t>
  </si>
  <si>
    <t>Villacher Straße 8</t>
  </si>
  <si>
    <t>Kötschach 425</t>
  </si>
  <si>
    <t>Georgsritterplatz 156</t>
  </si>
  <si>
    <t>Millstatt</t>
  </si>
  <si>
    <t>Hauptplatz 53</t>
  </si>
  <si>
    <t>Obervellach</t>
  </si>
  <si>
    <t>Villacher Straße 391</t>
  </si>
  <si>
    <t>Feistritz/Drau</t>
  </si>
  <si>
    <t>Arnoldstein</t>
  </si>
  <si>
    <t>Paracelsusstraße 2</t>
  </si>
  <si>
    <t>Radenthein</t>
  </si>
  <si>
    <t>Stadtapotheke "Zum heiligen Leonhard"</t>
  </si>
  <si>
    <t>Bad Sankt Leonhard/Lavanttal</t>
  </si>
  <si>
    <t>Sankt Paul im Lavanttal</t>
  </si>
  <si>
    <t>Vitus-Apotheke</t>
  </si>
  <si>
    <t>Sankt Veit/Glan</t>
  </si>
  <si>
    <t>Unterer Platz 22</t>
  </si>
  <si>
    <t>Spittal an der Drau</t>
  </si>
  <si>
    <t>Tiroler Straße 14</t>
  </si>
  <si>
    <t>Straßburg</t>
  </si>
  <si>
    <t>Karawankenplatz 6</t>
  </si>
  <si>
    <t>Velden am Wörthersee</t>
  </si>
  <si>
    <t>team sante obere apotheke</t>
  </si>
  <si>
    <t>10.-Oktober-Straße 4</t>
  </si>
  <si>
    <t>Villach</t>
  </si>
  <si>
    <t>Bahnhofstraße 17</t>
  </si>
  <si>
    <t>Wulfenia-Apotheke</t>
  </si>
  <si>
    <t>Kreis-Apotheke "Zum goldenen Löwen"</t>
  </si>
  <si>
    <t>Münzgasse 1</t>
  </si>
  <si>
    <t>Völkermarkt</t>
  </si>
  <si>
    <t>Wolfsberg</t>
  </si>
  <si>
    <t>Apotheke "Zum weißen Wolf"</t>
  </si>
  <si>
    <t>Hoher Platz 7</t>
  </si>
  <si>
    <t>St. Leonhard-Apotheke</t>
  </si>
  <si>
    <t>Ernst-Pliwa-Gasse 4</t>
  </si>
  <si>
    <t>Nord-Apotheke</t>
  </si>
  <si>
    <t>Kanzianus-Apotheke</t>
  </si>
  <si>
    <t>Klopeinerstraße 2</t>
  </si>
  <si>
    <t>Sankt Kanzian</t>
  </si>
  <si>
    <t>Obir-Apotheke</t>
  </si>
  <si>
    <t>Baumbachplatz 21</t>
  </si>
  <si>
    <t>Hauptstraße 210</t>
  </si>
  <si>
    <t>Pörtschach am Wörthersee</t>
  </si>
  <si>
    <t>Völkendorf-Apotheke</t>
  </si>
  <si>
    <t>Völkendorfer Straße 23</t>
  </si>
  <si>
    <t>St. Peter-Apotheke</t>
  </si>
  <si>
    <t>Völkermarkter Straße 134</t>
  </si>
  <si>
    <t>Lind-Apotheke</t>
  </si>
  <si>
    <t>10.-Oktober-Straße 14</t>
  </si>
  <si>
    <t>Perau Apotheke</t>
  </si>
  <si>
    <t>Ossiacher Zeile 11</t>
  </si>
  <si>
    <t>Ring-Apotheke</t>
  </si>
  <si>
    <t>Viktringer Ring 1 a</t>
  </si>
  <si>
    <t>Hauptstraße 162</t>
  </si>
  <si>
    <t>Krumpendorf</t>
  </si>
  <si>
    <t>Sankt Andrä 66</t>
  </si>
  <si>
    <t>Rosentaler Straße 73</t>
  </si>
  <si>
    <t>Malchus-Apotheke</t>
  </si>
  <si>
    <t>Villacher Straße 15</t>
  </si>
  <si>
    <t>team sante barbara apotheke</t>
  </si>
  <si>
    <t>Krankenhausstraße 16</t>
  </si>
  <si>
    <t>Drau-Apotheke</t>
  </si>
  <si>
    <t>Ossiacher Zeile 45</t>
  </si>
  <si>
    <t>Apotheke Viktring</t>
  </si>
  <si>
    <t>Viktringer Platz 13</t>
  </si>
  <si>
    <t>Klagenfurt-Viktring</t>
  </si>
  <si>
    <t>Dorfstraße 70</t>
  </si>
  <si>
    <t>Bad Kleinkirchheim</t>
  </si>
  <si>
    <t>Jauntal-Apotheke</t>
  </si>
  <si>
    <t>Eberndorf</t>
  </si>
  <si>
    <t>10.-Oktober-Straße 19</t>
  </si>
  <si>
    <t>Fischl-Apotheke</t>
  </si>
  <si>
    <t>Ebentaler Straße 57</t>
  </si>
  <si>
    <t>Teurnia-Apotheke</t>
  </si>
  <si>
    <t>Mölltalstraße 37</t>
  </si>
  <si>
    <t>Möllbrücke</t>
  </si>
  <si>
    <t>Poststraße 16</t>
  </si>
  <si>
    <t>Bodensdorf</t>
  </si>
  <si>
    <t>Hauptstraße 50</t>
  </si>
  <si>
    <t>Seeboden</t>
  </si>
  <si>
    <t>Dietrichsteinerstraße 7</t>
  </si>
  <si>
    <t>Faak am See</t>
  </si>
  <si>
    <t>Noreia-Apotheke</t>
  </si>
  <si>
    <t>Pischeldorfer Straße 105</t>
  </si>
  <si>
    <t>Burg-Apotheke</t>
  </si>
  <si>
    <t>Griffen</t>
  </si>
  <si>
    <t>Lendorf-Apotheke</t>
  </si>
  <si>
    <t>Feldkirchnerstraße 219</t>
  </si>
  <si>
    <t>Apotheke Ebenthal</t>
  </si>
  <si>
    <t>St. Jakober Straße 1</t>
  </si>
  <si>
    <t>Ebenthal</t>
  </si>
  <si>
    <t>Apotheke Landskron</t>
  </si>
  <si>
    <t>Ossiacher Straße 34</t>
  </si>
  <si>
    <t>Landskron</t>
  </si>
  <si>
    <t>St. Martin Apotheke</t>
  </si>
  <si>
    <t>Sankt Martiner Straße 44</t>
  </si>
  <si>
    <t>Uni-Apotheke</t>
  </si>
  <si>
    <t>Universitätsstraße 23</t>
  </si>
  <si>
    <t>St. Gertraud 26</t>
  </si>
  <si>
    <t>Frantschach-St. Gertraud</t>
  </si>
  <si>
    <t>Sankt Georg Apotheke</t>
  </si>
  <si>
    <t>St. Veiter Straße 34</t>
  </si>
  <si>
    <t>Feschnig Apotheke</t>
  </si>
  <si>
    <t>Paracelsusgasse 16</t>
  </si>
  <si>
    <t>Apotheke Wayerfeld</t>
  </si>
  <si>
    <t>Völkermarkter Straße 40</t>
  </si>
  <si>
    <t>Apotheke Wernberg</t>
  </si>
  <si>
    <t>Industriestraße 1</t>
  </si>
  <si>
    <t>Wernberg</t>
  </si>
  <si>
    <t>Die Apotheke Dr. Fellner</t>
  </si>
  <si>
    <t>Siebenhügelstraße 15</t>
  </si>
  <si>
    <t>Marien Apotheke</t>
  </si>
  <si>
    <t>Maria Gailer Straße 36</t>
  </si>
  <si>
    <t>Gailtal Apotheke</t>
  </si>
  <si>
    <t>Bahnhofstraße 10</t>
  </si>
  <si>
    <t>Sonnenapotheke</t>
  </si>
  <si>
    <t>Pischeldorfer Straße 187</t>
  </si>
  <si>
    <t>team sante activa apotheke</t>
  </si>
  <si>
    <t>Klagenfurter Straße 35</t>
  </si>
  <si>
    <t>Vitalis-Apotheke</t>
  </si>
  <si>
    <t>Flurweg 7</t>
  </si>
  <si>
    <t>Kärntner Straße 11</t>
  </si>
  <si>
    <t>Wörtherseeapotheke</t>
  </si>
  <si>
    <t>Villacher Straße 29</t>
  </si>
  <si>
    <t>Badstubenweg 93</t>
  </si>
  <si>
    <t>Moosburg-Apotheke</t>
  </si>
  <si>
    <t>Feldkirchner Straße 2</t>
  </si>
  <si>
    <t>Moosburg</t>
  </si>
  <si>
    <t>Loretto Apotheke</t>
  </si>
  <si>
    <t>Gerlitzen Apotheke</t>
  </si>
  <si>
    <t>Eichrainweg 9</t>
  </si>
  <si>
    <t>Treffen</t>
  </si>
  <si>
    <t>Karawanken-Apotheke</t>
  </si>
  <si>
    <t>Klagenfurter Straße 44</t>
  </si>
  <si>
    <t>Apotheke Brückl</t>
  </si>
  <si>
    <t>Gewerbestraße 8</t>
  </si>
  <si>
    <t>Brückl</t>
  </si>
  <si>
    <t>Vitalis Apotheke</t>
  </si>
  <si>
    <t>Durchlaßstraße 4</t>
  </si>
  <si>
    <t>Fürnitz-Apotheke</t>
  </si>
  <si>
    <t>Oberrainerstraße 36</t>
  </si>
  <si>
    <t>Fürnitz</t>
  </si>
  <si>
    <t>Südring-Apotheke</t>
  </si>
  <si>
    <t>Ebentaler Straße 149</t>
  </si>
  <si>
    <t>Kornblumen Apotheke</t>
  </si>
  <si>
    <t>Grafenstein</t>
  </si>
  <si>
    <t>Virunum Apotheke</t>
  </si>
  <si>
    <t>Bahnweg 1 C</t>
  </si>
  <si>
    <t>Maria Saal</t>
  </si>
  <si>
    <t>Bernstein Apotheke</t>
  </si>
  <si>
    <t>Rosentaler Straße 224</t>
  </si>
  <si>
    <t>Nikolaigasse 43</t>
  </si>
  <si>
    <t>Markt 253 A</t>
  </si>
  <si>
    <t>Abtenau</t>
  </si>
  <si>
    <t>Kurapotheke</t>
  </si>
  <si>
    <t>Böcksteiner Bundesstraße 1c</t>
  </si>
  <si>
    <t>Bad Gastein</t>
  </si>
  <si>
    <t>Kurapotheke Bad Hofgastein</t>
  </si>
  <si>
    <t>Pyrkerstraße 5</t>
  </si>
  <si>
    <t>Bad Hofgastein</t>
  </si>
  <si>
    <t>Bahnhofstraße 5</t>
  </si>
  <si>
    <t>Bischofshofen</t>
  </si>
  <si>
    <t>Stadtapotheke Hallein</t>
  </si>
  <si>
    <t>Bayrhamerplatz 7</t>
  </si>
  <si>
    <t>Hallein</t>
  </si>
  <si>
    <t>Burgfried-Apotheke</t>
  </si>
  <si>
    <t>Davisstraße 2 a</t>
  </si>
  <si>
    <t>Tassilo-Apotheke</t>
  </si>
  <si>
    <t>Marktplatz 2</t>
  </si>
  <si>
    <t>Mattsee</t>
  </si>
  <si>
    <t>Tauern-Apotheke</t>
  </si>
  <si>
    <t>Mittersill</t>
  </si>
  <si>
    <t>Hauptstraße 18</t>
  </si>
  <si>
    <t>Neumarkt am Wallersee</t>
  </si>
  <si>
    <t>Brückenstraße 7</t>
  </si>
  <si>
    <t>Oberndorf bei Salzburg</t>
  </si>
  <si>
    <t>Ernest Thun-Gasse 2</t>
  </si>
  <si>
    <t>Radstadt</t>
  </si>
  <si>
    <t>Stadtapotheke "Zum heiligen Antonius"</t>
  </si>
  <si>
    <t>Bahnhofstraße 1 A</t>
  </si>
  <si>
    <t>Saalfelden am Steinernen Meer</t>
  </si>
  <si>
    <t>Alte f.e. Hofapotheke</t>
  </si>
  <si>
    <t>Alter Markt 6</t>
  </si>
  <si>
    <t>Salzburg</t>
  </si>
  <si>
    <t>Apotheke "Zum goldenen Biber"</t>
  </si>
  <si>
    <t>Getreidegasse 4</t>
  </si>
  <si>
    <t>Linzer Gasse 5</t>
  </si>
  <si>
    <t>Borromäus-Apotheke</t>
  </si>
  <si>
    <t>Gaisbergstraße 20</t>
  </si>
  <si>
    <t>Wolf-Dietrich-Apotheke</t>
  </si>
  <si>
    <t>Linzer Gasse 78</t>
  </si>
  <si>
    <t>St. Erhard-Apotheke</t>
  </si>
  <si>
    <t>Petersbrunnstraße 13</t>
  </si>
  <si>
    <t>Elisabethstraße 1 a</t>
  </si>
  <si>
    <t>Mirabellplatz 5</t>
  </si>
  <si>
    <t>Apotheke "Zum heiligen Rupertus"</t>
  </si>
  <si>
    <t>Maxglaner Hauptstraße 13</t>
  </si>
  <si>
    <t>Müllner Hauptstraße 50</t>
  </si>
  <si>
    <t>Gnigler Apotheke</t>
  </si>
  <si>
    <t>Linzer Bundesstraße 30a</t>
  </si>
  <si>
    <t>Salzburg-Gnigl</t>
  </si>
  <si>
    <t>Johannes Stadtapotheke</t>
  </si>
  <si>
    <t>Hans-Kappacher-Straße 8</t>
  </si>
  <si>
    <t>Sankt Johann im Pongau</t>
  </si>
  <si>
    <t>Apotheke zur Sonnenterrasse</t>
  </si>
  <si>
    <t>Salzburger Straße 51</t>
  </si>
  <si>
    <t>Schwarzach im Pongau</t>
  </si>
  <si>
    <t>Apotheke Wals</t>
  </si>
  <si>
    <t>Wals</t>
  </si>
  <si>
    <t>Tamsweg</t>
  </si>
  <si>
    <t>See-Apotheke Zell am See</t>
  </si>
  <si>
    <t>Zell am See</t>
  </si>
  <si>
    <t>Lehener Löwen-Apotheke</t>
  </si>
  <si>
    <t>Ignaz-Harrer-Straße 54</t>
  </si>
  <si>
    <t>Flachgau-Apotheke</t>
  </si>
  <si>
    <t>Hauptstraße 16 a</t>
  </si>
  <si>
    <t>Seekirchen am Wallersee</t>
  </si>
  <si>
    <t>Josefiau-Apotheke</t>
  </si>
  <si>
    <t>Friedensstraße 3</t>
  </si>
  <si>
    <t>Raintal 2</t>
  </si>
  <si>
    <t>Sankt Gilgen</t>
  </si>
  <si>
    <t>Riedenburg-Apotheke</t>
  </si>
  <si>
    <t>Neutorstraße 32</t>
  </si>
  <si>
    <t>Münchner Bundesstraße 17</t>
  </si>
  <si>
    <t>Untersberg-Apotheke</t>
  </si>
  <si>
    <t>Marktstraße 19</t>
  </si>
  <si>
    <t>Grödig</t>
  </si>
  <si>
    <t>Kleßheimer Allee 96</t>
  </si>
  <si>
    <t>Brucker Bundesstraße 29-31</t>
  </si>
  <si>
    <t>Zell am See-Schüttdorf</t>
  </si>
  <si>
    <t>Gasteiner Straße 44</t>
  </si>
  <si>
    <t>Aigner Straße 50</t>
  </si>
  <si>
    <t>Salzach-Apotheke</t>
  </si>
  <si>
    <t>Ginzkeyplatz 9</t>
  </si>
  <si>
    <t>Apotheke Oberalm</t>
  </si>
  <si>
    <t>Halleiner Landesstraße 34</t>
  </si>
  <si>
    <t>Oberalm</t>
  </si>
  <si>
    <t>Apotheke "Zur Gemse"</t>
  </si>
  <si>
    <t>Markt 43</t>
  </si>
  <si>
    <t>Golling an der Salzach</t>
  </si>
  <si>
    <t>Antonius Apotheke</t>
  </si>
  <si>
    <t>Itzlinger Hauptstraße 2 a</t>
  </si>
  <si>
    <t>Apotheke "Zum heiligen Michael"</t>
  </si>
  <si>
    <t>Marktstraße 87</t>
  </si>
  <si>
    <t>Sankt Michael im Lungau</t>
  </si>
  <si>
    <t>Apotheke Himmelreich</t>
  </si>
  <si>
    <t>Fachmarktstraße 1, Top 215</t>
  </si>
  <si>
    <t>Straßwalchen</t>
  </si>
  <si>
    <t>Alpen-Apotheke</t>
  </si>
  <si>
    <t>Glemmtaler Landesstraße 23</t>
  </si>
  <si>
    <t>Saalbach</t>
  </si>
  <si>
    <t>Fürstenallee-Apotheke</t>
  </si>
  <si>
    <t>Nonntaler Hauptstraße 61</t>
  </si>
  <si>
    <t>Pinzgau-Apotheke</t>
  </si>
  <si>
    <t>Leoganger Straße 39</t>
  </si>
  <si>
    <t>Saalfelden</t>
  </si>
  <si>
    <t>Zeller Straße 9</t>
  </si>
  <si>
    <t>Bruck an der Großglocknerstraße</t>
  </si>
  <si>
    <t>Apotheke Zum Heiligen Josef</t>
  </si>
  <si>
    <t>Markt 26/1</t>
  </si>
  <si>
    <t>Kuchl</t>
  </si>
  <si>
    <t>Apotheke Bürmoos</t>
  </si>
  <si>
    <t>Bürmoos</t>
  </si>
  <si>
    <t>St. Rupertus-Apotheke Lofer</t>
  </si>
  <si>
    <t>Lofer</t>
  </si>
  <si>
    <t>Dorfstraße 33</t>
  </si>
  <si>
    <t>Bergheim</t>
  </si>
  <si>
    <t>Obere Marktstraße 46</t>
  </si>
  <si>
    <t>Altenmarkt im Pongau</t>
  </si>
  <si>
    <t>Virgil-Apotheke</t>
  </si>
  <si>
    <t>Sigmund Thun Straße 22</t>
  </si>
  <si>
    <t>Kaprun</t>
  </si>
  <si>
    <t>Marktstraße 23</t>
  </si>
  <si>
    <t>Werfen</t>
  </si>
  <si>
    <t>Anna Apotheke</t>
  </si>
  <si>
    <t>Siebenstädterstraße 14</t>
  </si>
  <si>
    <t>Karl-Wurmb-Straße 2</t>
  </si>
  <si>
    <t>Moos-Apotheke</t>
  </si>
  <si>
    <t>Schloss-Apotheke</t>
  </si>
  <si>
    <t>Salzachtal Bundesstraße 4</t>
  </si>
  <si>
    <t>Anif</t>
  </si>
  <si>
    <t>Münchner Bundesstraße 116</t>
  </si>
  <si>
    <t>Die Apotheke</t>
  </si>
  <si>
    <t>Kirchenstraße 18</t>
  </si>
  <si>
    <t>Eugendorf</t>
  </si>
  <si>
    <t>Salus-Apotheke</t>
  </si>
  <si>
    <t>Handelsstraße 4</t>
  </si>
  <si>
    <t>Obertrum</t>
  </si>
  <si>
    <t>Raphael-Apotheke</t>
  </si>
  <si>
    <t>Hans-Schmid-Platz 1</t>
  </si>
  <si>
    <t>Hauptstraße 78</t>
  </si>
  <si>
    <t>Theresien-Apotheke im Europark</t>
  </si>
  <si>
    <t>Apotheke Wartenfels</t>
  </si>
  <si>
    <t>Salzburger Straße 33</t>
  </si>
  <si>
    <t>Thalgau</t>
  </si>
  <si>
    <t>Nautilus Apotheke</t>
  </si>
  <si>
    <t>Gemeindeweg 2</t>
  </si>
  <si>
    <t>Elsbethen-Glasenbach</t>
  </si>
  <si>
    <t>Wiener Bundesstraße 5 a</t>
  </si>
  <si>
    <t>Hallwang-Mayrwies</t>
  </si>
  <si>
    <t>Arnika Apotheke</t>
  </si>
  <si>
    <t>Puch bei Hallein</t>
  </si>
  <si>
    <t>Apotheke zum Lebensbaum</t>
  </si>
  <si>
    <t>Berchtesgadner Straße 35 b</t>
  </si>
  <si>
    <t>Aesculus Apotheke</t>
  </si>
  <si>
    <t>Almerstraße 24</t>
  </si>
  <si>
    <t>Wallersee-Apotheke</t>
  </si>
  <si>
    <t>Henndorf</t>
  </si>
  <si>
    <t>Andreas Thalhammer Straße 17</t>
  </si>
  <si>
    <t>Wiestal-Apotheke</t>
  </si>
  <si>
    <t>Kletzlgutweg 3</t>
  </si>
  <si>
    <t>Weidmoos-Apotheke</t>
  </si>
  <si>
    <t>Holzhauserweg 2</t>
  </si>
  <si>
    <t>Lamprechtshausen</t>
  </si>
  <si>
    <t>Herz-Apotheke</t>
  </si>
  <si>
    <t>Fürbergstraße 18-20</t>
  </si>
  <si>
    <t>Apotheke Hof</t>
  </si>
  <si>
    <t>Wolfgangseestraße 18</t>
  </si>
  <si>
    <t>Hof bei Salzburg</t>
  </si>
  <si>
    <t>VitaMia-Apotheke</t>
  </si>
  <si>
    <t>Dorfstraße 1</t>
  </si>
  <si>
    <t>Maishofen</t>
  </si>
  <si>
    <t>Sportstraße 331</t>
  </si>
  <si>
    <t>Bramberg am Wildkogel</t>
  </si>
  <si>
    <t>Naturpark Apotheke</t>
  </si>
  <si>
    <t>Aigner Straße 78</t>
  </si>
  <si>
    <t>Iris-Apotheke</t>
  </si>
  <si>
    <t>Mühlbachstraße 23</t>
  </si>
  <si>
    <t>Seekirchen</t>
  </si>
  <si>
    <t>Wald-Apotheke Wagrain</t>
  </si>
  <si>
    <t>Markt 96</t>
  </si>
  <si>
    <t>Wagrain</t>
  </si>
  <si>
    <t>Apotheke Leogang</t>
  </si>
  <si>
    <t>Leogang 19</t>
  </si>
  <si>
    <t>Leogang</t>
  </si>
  <si>
    <t>Apotheke Itzling "Zur Sonne"</t>
  </si>
  <si>
    <t>Bahnhofstraße 33</t>
  </si>
  <si>
    <t>Apotheke Großarl</t>
  </si>
  <si>
    <t>Unterbergstraße 74</t>
  </si>
  <si>
    <t>Großarl</t>
  </si>
  <si>
    <t>Elixhausen</t>
  </si>
  <si>
    <t>Karolinen Apotheke</t>
  </si>
  <si>
    <t>Paracelsusstraße 45</t>
  </si>
  <si>
    <t>Oberndorf</t>
  </si>
  <si>
    <t>Anstaltsap.d.Kard.Schwarzenberg Klinikum</t>
  </si>
  <si>
    <t>Kardinal Schwarzenbergplatz 1</t>
  </si>
  <si>
    <t>Schwarzach</t>
  </si>
  <si>
    <t>St. Magdalena-Apotheke</t>
  </si>
  <si>
    <t>Unterer Stadtplatz</t>
  </si>
  <si>
    <t>Hall in Tirol</t>
  </si>
  <si>
    <t>Kur- und Stadtapotheke</t>
  </si>
  <si>
    <t>Dr.-Pfeiffenberger-Straße 22</t>
  </si>
  <si>
    <t>Imst</t>
  </si>
  <si>
    <t>Burggrafen-Apotheke</t>
  </si>
  <si>
    <t>Gumppstraße 45</t>
  </si>
  <si>
    <t>Innsbruck</t>
  </si>
  <si>
    <t>Apotheke "Zur Triumphpforte"</t>
  </si>
  <si>
    <t>Saggen-Apotheke</t>
  </si>
  <si>
    <t>Claudiastraße 4</t>
  </si>
  <si>
    <t>Amraser Straße 106 a</t>
  </si>
  <si>
    <t>Apotheke Mühlau</t>
  </si>
  <si>
    <t>Anton-Rauch-Straße 6</t>
  </si>
  <si>
    <t>Defreggerstraße 28</t>
  </si>
  <si>
    <t>Apotheke Boznerplatz</t>
  </si>
  <si>
    <t>Bozner Platz 7</t>
  </si>
  <si>
    <t>Innrain 47</t>
  </si>
  <si>
    <t>Apotheke "Zum Andreas Hofer"</t>
  </si>
  <si>
    <t>Andreas-Hofer-Straße 30</t>
  </si>
  <si>
    <t>Zentral-Apotheke</t>
  </si>
  <si>
    <t>Anichstraße 2 a</t>
  </si>
  <si>
    <t>Maria-Theresien-Straße 4</t>
  </si>
  <si>
    <t>Herzog-Friedrich-Straße 25</t>
  </si>
  <si>
    <t>Nova-Park-Apotheke</t>
  </si>
  <si>
    <t>Arzler Straße 43 b</t>
  </si>
  <si>
    <t>Innsbruck-Arzl</t>
  </si>
  <si>
    <t>Stamser-Apotheke</t>
  </si>
  <si>
    <t>Höttinger Gasse 45</t>
  </si>
  <si>
    <t>Karwendel-Apotheke</t>
  </si>
  <si>
    <t>Postgasse 17</t>
  </si>
  <si>
    <t>Jenbach</t>
  </si>
  <si>
    <t>Stadtapotheke Kitzbühel</t>
  </si>
  <si>
    <t>Vorderstadt 15</t>
  </si>
  <si>
    <t>Kitzbühel</t>
  </si>
  <si>
    <t>Stadtapotheke "Zum Tiroler Adler"</t>
  </si>
  <si>
    <t>Unterer Stadtplatz 1</t>
  </si>
  <si>
    <t>Kufstein</t>
  </si>
  <si>
    <t>Obere Stadt-Apotheke</t>
  </si>
  <si>
    <t>Stadt-Apotheke "Zur Mariahilf"</t>
  </si>
  <si>
    <t>Malser Straße 18</t>
  </si>
  <si>
    <t>Landeck</t>
  </si>
  <si>
    <t>Sankt Franziskus Apotheke</t>
  </si>
  <si>
    <t>Muchargasse 13</t>
  </si>
  <si>
    <t>Lienz</t>
  </si>
  <si>
    <t>Hauptstraße 444</t>
  </si>
  <si>
    <t>Mayrhofen</t>
  </si>
  <si>
    <t>Achen-Apotheke</t>
  </si>
  <si>
    <t>Kramsach</t>
  </si>
  <si>
    <t>Untermarkt 1</t>
  </si>
  <si>
    <t>Reutte</t>
  </si>
  <si>
    <t>Apotheke "Zum wilden Kaiser"</t>
  </si>
  <si>
    <t>Kaiserstraße 9</t>
  </si>
  <si>
    <t>Sankt Johann in Tirol</t>
  </si>
  <si>
    <t>Stadt-Apotheke "Zum Einhorn"</t>
  </si>
  <si>
    <t>Andreas-Hofer-Str.10, Stadtgalerien</t>
  </si>
  <si>
    <t>Schwaz</t>
  </si>
  <si>
    <t>Apotheke Seefeld</t>
  </si>
  <si>
    <t>Seefeld in Tirol</t>
  </si>
  <si>
    <t>Sillian 8</t>
  </si>
  <si>
    <t>Bahnhofstraße 1</t>
  </si>
  <si>
    <t>Telfs</t>
  </si>
  <si>
    <t>Bahnhofstraße 32</t>
  </si>
  <si>
    <t>Wörgl</t>
  </si>
  <si>
    <t>Südtiroler Platz 5 - 7</t>
  </si>
  <si>
    <t>Prinz-Eugen-Apotheke</t>
  </si>
  <si>
    <t>Prinz-Eugen-Straße 70</t>
  </si>
  <si>
    <t>Wipptal-Apotheke</t>
  </si>
  <si>
    <t>Hauptstraße 65</t>
  </si>
  <si>
    <t>Matrei am Brenner</t>
  </si>
  <si>
    <t>Burggasse 7</t>
  </si>
  <si>
    <t>St. Stephan-Apotheke</t>
  </si>
  <si>
    <t>Kirchplatz 13</t>
  </si>
  <si>
    <t>Wattens</t>
  </si>
  <si>
    <t>Tauerntalstraße 5</t>
  </si>
  <si>
    <t>Matrei in Osttirol</t>
  </si>
  <si>
    <t>Fragenstein-Apotheke</t>
  </si>
  <si>
    <t>Dorfplatz 9</t>
  </si>
  <si>
    <t>Zirl</t>
  </si>
  <si>
    <t>Schützen-Apotheke</t>
  </si>
  <si>
    <t>Schützenstraße 56-58</t>
  </si>
  <si>
    <t>Innrain 103</t>
  </si>
  <si>
    <t>Reichenauer-Apotheke</t>
  </si>
  <si>
    <t>Gutshofweg 2</t>
  </si>
  <si>
    <t>Central Apotheke</t>
  </si>
  <si>
    <t>Andreas-Hofer-Platz 1</t>
  </si>
  <si>
    <t>St. Pankraz-Apotheke</t>
  </si>
  <si>
    <t>Karl-Mauracher-Weg 36</t>
  </si>
  <si>
    <t>Fügen</t>
  </si>
  <si>
    <t>Brixental-Apotheke</t>
  </si>
  <si>
    <t>Brixentaler Straße 4</t>
  </si>
  <si>
    <t>Hopfgarten</t>
  </si>
  <si>
    <t>St. Barbara-Apotheke</t>
  </si>
  <si>
    <t>Burglechnerweg 2 b</t>
  </si>
  <si>
    <t>Brixlegg</t>
  </si>
  <si>
    <t>Tiroler Straße 71</t>
  </si>
  <si>
    <t>Silz</t>
  </si>
  <si>
    <t>Gerlosstein-Apotheke</t>
  </si>
  <si>
    <t>Dorfplatz 3 a</t>
  </si>
  <si>
    <t>Zell am Ziller</t>
  </si>
  <si>
    <t>Sonnwend-Apotheke</t>
  </si>
  <si>
    <t>Dorf 49</t>
  </si>
  <si>
    <t>Ellmau</t>
  </si>
  <si>
    <t>Pillersee-Apotheke</t>
  </si>
  <si>
    <t>Rosenegg 54</t>
  </si>
  <si>
    <t>Fieberbrunn</t>
  </si>
  <si>
    <t>Stubaital-Apotheke</t>
  </si>
  <si>
    <t>Waldrasterstraße 12</t>
  </si>
  <si>
    <t>Fulpmes</t>
  </si>
  <si>
    <t>St. Blasius-Apotheke</t>
  </si>
  <si>
    <t>Aflingerstraße 7</t>
  </si>
  <si>
    <t>Völs</t>
  </si>
  <si>
    <t>Apotheke "Zum Tiroler Adler"</t>
  </si>
  <si>
    <t>Museumstraße 18</t>
  </si>
  <si>
    <t>Apotheke Mariahilf</t>
  </si>
  <si>
    <t>Mariahilfstraße 1</t>
  </si>
  <si>
    <t>Stadt-Apotheke "Zur Madonna"</t>
  </si>
  <si>
    <t>Rosengasse 14</t>
  </si>
  <si>
    <t>Jochberger Straße 5</t>
  </si>
  <si>
    <t>Apotheke Kirchberg</t>
  </si>
  <si>
    <t>Dorfstraße 4</t>
  </si>
  <si>
    <t>Kirchberg</t>
  </si>
  <si>
    <t>Südtiroler Apotheke</t>
  </si>
  <si>
    <t>Südtiroler Straße 1</t>
  </si>
  <si>
    <t>Apotheke Kirchbichl</t>
  </si>
  <si>
    <t>Kirchbichl</t>
  </si>
  <si>
    <t>Dörferstraße 2</t>
  </si>
  <si>
    <t>Rum</t>
  </si>
  <si>
    <t>Innsbrucker Straße 40</t>
  </si>
  <si>
    <t>Axams</t>
  </si>
  <si>
    <t>Zugspitz-Apotheke</t>
  </si>
  <si>
    <t>Kirchplatz 28</t>
  </si>
  <si>
    <t>Ehrwald</t>
  </si>
  <si>
    <t>Klobenstein-Apotheke</t>
  </si>
  <si>
    <t>Leitweg 14</t>
  </si>
  <si>
    <t>Kössen</t>
  </si>
  <si>
    <t>Steinach am Brenner</t>
  </si>
  <si>
    <t>Arlberg-Apotheke</t>
  </si>
  <si>
    <t>Im Gries 22</t>
  </si>
  <si>
    <t>Sankt Anton am Arlberg</t>
  </si>
  <si>
    <t>Solstein-Apotheke</t>
  </si>
  <si>
    <t>Höttinger Au 73</t>
  </si>
  <si>
    <t>Igler Straße 56</t>
  </si>
  <si>
    <t>Innsbruck-Igls</t>
  </si>
  <si>
    <t>Ötztal-Apotheke</t>
  </si>
  <si>
    <t>Gemeindestraße 1</t>
  </si>
  <si>
    <t>Sölden</t>
  </si>
  <si>
    <t>Absam</t>
  </si>
  <si>
    <t>Pontlatz-Apotheke</t>
  </si>
  <si>
    <t>Urichstraße 43</t>
  </si>
  <si>
    <t>Landeck-Öd</t>
  </si>
  <si>
    <t>Wildbichlerstraße 15</t>
  </si>
  <si>
    <t>Ebbs</t>
  </si>
  <si>
    <t>Michaelis-Apotheke</t>
  </si>
  <si>
    <t>Dr. Hans Bachmann-Straße 27</t>
  </si>
  <si>
    <t>Kundl</t>
  </si>
  <si>
    <t>Dorf 30</t>
  </si>
  <si>
    <t>Neustift</t>
  </si>
  <si>
    <t>Apotheke "Zum großen Gott"</t>
  </si>
  <si>
    <t>Schneeburggasse 71 b</t>
  </si>
  <si>
    <t>Dolomiten-Apotheke</t>
  </si>
  <si>
    <t>Glockner Straße 20 B</t>
  </si>
  <si>
    <t>Nußdorf-Debant</t>
  </si>
  <si>
    <t>Gurgltal-Apotheke</t>
  </si>
  <si>
    <t>Inzing</t>
  </si>
  <si>
    <t>Rupertus-Apotheke</t>
  </si>
  <si>
    <t>Koflerweg 11</t>
  </si>
  <si>
    <t>Stumm im Zillertal</t>
  </si>
  <si>
    <t>Apotheke "Zum hl. Nikolaus"</t>
  </si>
  <si>
    <t>Mutters</t>
  </si>
  <si>
    <t>St. Georgen-Apotheke</t>
  </si>
  <si>
    <t>Karl-Schönherr-Straße 10</t>
  </si>
  <si>
    <t>Lohbach-Apotheke</t>
  </si>
  <si>
    <t>Technikerstraße 3</t>
  </si>
  <si>
    <t>Hermine Berghofer-Straße 12</t>
  </si>
  <si>
    <t>Volders</t>
  </si>
  <si>
    <t>Apotheke im DEZ</t>
  </si>
  <si>
    <t>Amraser Seestraße 56 a</t>
  </si>
  <si>
    <t>Dechant Wieshofer-Straße 25</t>
  </si>
  <si>
    <t>Vellenberg-Apotheke</t>
  </si>
  <si>
    <t>Burgstraße 4</t>
  </si>
  <si>
    <t>Götzens</t>
  </si>
  <si>
    <t>Festungsapotheke</t>
  </si>
  <si>
    <t>Kinkstraße 27</t>
  </si>
  <si>
    <t>Paracelsus-Apotheke Mils</t>
  </si>
  <si>
    <t>Kirchstraße 20d</t>
  </si>
  <si>
    <t>Mils</t>
  </si>
  <si>
    <t>Rumerspitz-Apotheke</t>
  </si>
  <si>
    <t>Serlesstraße 11</t>
  </si>
  <si>
    <t>Apotheke Kematen</t>
  </si>
  <si>
    <t>Kematen</t>
  </si>
  <si>
    <t>Apotheke "Am Mitterweg"</t>
  </si>
  <si>
    <t>Mitterweg 58 a</t>
  </si>
  <si>
    <t>Kärntner Straße 24</t>
  </si>
  <si>
    <t>Karwendelstraße 3</t>
  </si>
  <si>
    <t>Apotheke im Ärztehaus</t>
  </si>
  <si>
    <t>Marktplatz 7/Ärztehaus 3</t>
  </si>
  <si>
    <t>Talstraße 74</t>
  </si>
  <si>
    <t>Ramsau im Zillertal</t>
  </si>
  <si>
    <t>Apotheke Westendorf</t>
  </si>
  <si>
    <t>Dorfstraße 15</t>
  </si>
  <si>
    <t>Westendorf</t>
  </si>
  <si>
    <t>Apotheke Weer</t>
  </si>
  <si>
    <t>Dorfstraße 38</t>
  </si>
  <si>
    <t>Weer</t>
  </si>
  <si>
    <t>Reuttener Bundesstraße 185</t>
  </si>
  <si>
    <t>Obermieming</t>
  </si>
  <si>
    <t>Cyta-Apotheke</t>
  </si>
  <si>
    <t>Cytastraße 1</t>
  </si>
  <si>
    <t>Apotheke Aldrans</t>
  </si>
  <si>
    <t>Lanserstraße 8 d</t>
  </si>
  <si>
    <t>Aldrans</t>
  </si>
  <si>
    <t>Dorf 95</t>
  </si>
  <si>
    <t>Münster</t>
  </si>
  <si>
    <t>Kronburg-Apotheke</t>
  </si>
  <si>
    <t>Zams</t>
  </si>
  <si>
    <t>Salven-Apotheke</t>
  </si>
  <si>
    <t>Dorf 71</t>
  </si>
  <si>
    <t>Söll</t>
  </si>
  <si>
    <t>Langgasse 78 B</t>
  </si>
  <si>
    <t>Innsbrucker Straße 108</t>
  </si>
  <si>
    <t>Apotheke Vomp</t>
  </si>
  <si>
    <t>An der Leiten 15</t>
  </si>
  <si>
    <t>Vomp</t>
  </si>
  <si>
    <t>Bahnhofs-Apotheke</t>
  </si>
  <si>
    <t>Tivoli Apotheke</t>
  </si>
  <si>
    <t>Olympiastraße 37</t>
  </si>
  <si>
    <t>Edelweiß Apotheke</t>
  </si>
  <si>
    <t>Ötz</t>
  </si>
  <si>
    <t>Haller Lend Apotheke</t>
  </si>
  <si>
    <t>Brockenweg 2</t>
  </si>
  <si>
    <t>Dorf-Apotheke Fügen</t>
  </si>
  <si>
    <t>Apotheke zur Serles</t>
  </si>
  <si>
    <t>Schmelzgasse 2</t>
  </si>
  <si>
    <t>Mieders</t>
  </si>
  <si>
    <t>Apotheke Atrium</t>
  </si>
  <si>
    <t>Grabenweg 58</t>
  </si>
  <si>
    <t>Sonnberg-Apotheke</t>
  </si>
  <si>
    <t>Kitzbüheler Straße 118</t>
  </si>
  <si>
    <t>Kirchberg in Tirol</t>
  </si>
  <si>
    <t>Apotheke Kolsass</t>
  </si>
  <si>
    <t>Florian-Waldauf-Straße 1</t>
  </si>
  <si>
    <t>Kolsass</t>
  </si>
  <si>
    <t>Apotheke Wildschönau</t>
  </si>
  <si>
    <t>Wildschönauer Straße 39, Niederau</t>
  </si>
  <si>
    <t>Wildschönau</t>
  </si>
  <si>
    <t>Achensee-Apotheke</t>
  </si>
  <si>
    <t>Achenseestraße 69</t>
  </si>
  <si>
    <t>Florianistraße 6</t>
  </si>
  <si>
    <t>Oberlängenfeld 6/01B</t>
  </si>
  <si>
    <t>Längenfeld</t>
  </si>
  <si>
    <t>Apotheke am Inn Zirl</t>
  </si>
  <si>
    <t>Bahnhofstraße 37 B</t>
  </si>
  <si>
    <t>Anstaltsap.d. LKH - Universitätskliniken</t>
  </si>
  <si>
    <t>Anichstraße 35</t>
  </si>
  <si>
    <t>Apotheke Bludenz Stadt</t>
  </si>
  <si>
    <t>Werdenberger Straße 24-26</t>
  </si>
  <si>
    <t>Bludenz</t>
  </si>
  <si>
    <t>Rathausstraße 15</t>
  </si>
  <si>
    <t>Bregenz</t>
  </si>
  <si>
    <t>Kirchstraße 7</t>
  </si>
  <si>
    <t>Marktstraße 52</t>
  </si>
  <si>
    <t>Dornbirn</t>
  </si>
  <si>
    <t>Marktstraße 3</t>
  </si>
  <si>
    <t>Feldkirch</t>
  </si>
  <si>
    <t>Clessin'sche Stadt-Apotheke</t>
  </si>
  <si>
    <t>Kreuzgasse 22</t>
  </si>
  <si>
    <t>Schloßplatz 5</t>
  </si>
  <si>
    <t>Hohenems</t>
  </si>
  <si>
    <t>Braun-Apotheke</t>
  </si>
  <si>
    <t>Maria-Theresien-Straße 13</t>
  </si>
  <si>
    <t>Lustenau</t>
  </si>
  <si>
    <t>Schleife 11</t>
  </si>
  <si>
    <t>Rankweil</t>
  </si>
  <si>
    <t>Kirchplatz 24</t>
  </si>
  <si>
    <t>Schruns</t>
  </si>
  <si>
    <t>St. Gebhard-Apotheke</t>
  </si>
  <si>
    <t>Heldendankstraße 42</t>
  </si>
  <si>
    <t>Hard</t>
  </si>
  <si>
    <t>Eisengasse 25</t>
  </si>
  <si>
    <t>Walsertal-Apotheke</t>
  </si>
  <si>
    <t>Walser Straße 51</t>
  </si>
  <si>
    <t>Riezlern</t>
  </si>
  <si>
    <t>Walgau-Apotheke</t>
  </si>
  <si>
    <t>Auf Kasal 8</t>
  </si>
  <si>
    <t>Frastanz</t>
  </si>
  <si>
    <t>Wichnerstraße 36</t>
  </si>
  <si>
    <t>Rhein-Apotheke</t>
  </si>
  <si>
    <t>Kirchplatz 4</t>
  </si>
  <si>
    <t>Höchst</t>
  </si>
  <si>
    <t>Martin-Apotheke</t>
  </si>
  <si>
    <t>Lochau</t>
  </si>
  <si>
    <t>Montfort-Apotheke</t>
  </si>
  <si>
    <t>Reichsstraße 87</t>
  </si>
  <si>
    <t>Oswald-Apotheke</t>
  </si>
  <si>
    <t>Moosmahdstraße 35</t>
  </si>
  <si>
    <t>Rheintal-Apotheke</t>
  </si>
  <si>
    <t>Hofsteigstraße 1</t>
  </si>
  <si>
    <t>Hofsteig-Apotheke</t>
  </si>
  <si>
    <t>Bützestraße 9</t>
  </si>
  <si>
    <t>Wolfurt</t>
  </si>
  <si>
    <t>Götzis</t>
  </si>
  <si>
    <t>Apotheke "Am Montfortplatz"</t>
  </si>
  <si>
    <t>Bundesstraße 48</t>
  </si>
  <si>
    <t>Lauterach</t>
  </si>
  <si>
    <t>Vorderland-Apotheke</t>
  </si>
  <si>
    <t>Müsinenstraße 50</t>
  </si>
  <si>
    <t>Sulz</t>
  </si>
  <si>
    <t>Columban-Apotheke</t>
  </si>
  <si>
    <t>Gerbe 23</t>
  </si>
  <si>
    <t>Egg</t>
  </si>
  <si>
    <t>Apotheke "Zum heiligen Nikolaus"</t>
  </si>
  <si>
    <t>Achstraße 22 a</t>
  </si>
  <si>
    <t>Altach</t>
  </si>
  <si>
    <t>Apotheke Sonnenberg</t>
  </si>
  <si>
    <t>Sonnenbergstraße 7</t>
  </si>
  <si>
    <t>Nüziders</t>
  </si>
  <si>
    <t>Blumenegg-Apotheke</t>
  </si>
  <si>
    <t>Walgaustraße 16</t>
  </si>
  <si>
    <t>Thüringen</t>
  </si>
  <si>
    <t>Brücken Apotheke</t>
  </si>
  <si>
    <t>Rheinstraße 107</t>
  </si>
  <si>
    <t>Apotheke im Hatlerdorf</t>
  </si>
  <si>
    <t>Hatlerstraße 25</t>
  </si>
  <si>
    <t>Apotheke Nenzing</t>
  </si>
  <si>
    <t>Bundesstraße 47</t>
  </si>
  <si>
    <t>Nenzing</t>
  </si>
  <si>
    <t>Rosenegg-Apotheke</t>
  </si>
  <si>
    <t>Aulandweg 2 a</t>
  </si>
  <si>
    <t>Bürs</t>
  </si>
  <si>
    <t>Kapfstraße 5</t>
  </si>
  <si>
    <t>Hofsteigstraße 53</t>
  </si>
  <si>
    <t>Kaulbachstraße 5</t>
  </si>
  <si>
    <t>Zielstraße 28</t>
  </si>
  <si>
    <t>Leiblachtal-Apotheke</t>
  </si>
  <si>
    <t>Lindauerstraße 71</t>
  </si>
  <si>
    <t>Hörbranz</t>
  </si>
  <si>
    <t>Hofsteigstraße 127</t>
  </si>
  <si>
    <t>Fidelis-Apotheke</t>
  </si>
  <si>
    <t>Liechtensteiner Straße 94 a</t>
  </si>
  <si>
    <t>Apotheke im Messepark</t>
  </si>
  <si>
    <t>Messestraße 2, Postfach 895</t>
  </si>
  <si>
    <t>Arbogast-Apotheke</t>
  </si>
  <si>
    <t>Weiler</t>
  </si>
  <si>
    <t>Grindelstraße 17 A</t>
  </si>
  <si>
    <t>Lebensquell Apotheke</t>
  </si>
  <si>
    <t>Haselstauderstraße 29 a</t>
  </si>
  <si>
    <t>Christopherus-Apotheke</t>
  </si>
  <si>
    <t>Vinomna Apotheke</t>
  </si>
  <si>
    <t>Stiegstraße 23</t>
  </si>
  <si>
    <t>St. Jakob Apotheke</t>
  </si>
  <si>
    <t>Bludesch</t>
  </si>
  <si>
    <t>Wälder Apotheke</t>
  </si>
  <si>
    <t>Hof 272</t>
  </si>
  <si>
    <t>Lingenau</t>
  </si>
  <si>
    <t>Katharinen-Apotheke</t>
  </si>
  <si>
    <t>Platz 39</t>
  </si>
  <si>
    <t>Bezau</t>
  </si>
  <si>
    <t>Carinagasse 47-49</t>
  </si>
  <si>
    <t>F</t>
  </si>
  <si>
    <t>Hauptstraße 68</t>
  </si>
  <si>
    <t>Filial-Apotheke</t>
  </si>
  <si>
    <t>Parkstrasse 7</t>
  </si>
  <si>
    <t>Bad Tatzmannsdorf</t>
  </si>
  <si>
    <t>Filialapotheke</t>
  </si>
  <si>
    <t>Mautern</t>
  </si>
  <si>
    <t>Apotheke Maria Anzbach</t>
  </si>
  <si>
    <t>Maria Anzbach</t>
  </si>
  <si>
    <t>Mariazeller Strasse 70</t>
  </si>
  <si>
    <t>Traisen</t>
  </si>
  <si>
    <t>Apotheke an der Eisenstraße</t>
  </si>
  <si>
    <t>1. Straße 16</t>
  </si>
  <si>
    <t>Kematen a.d. Ybbs</t>
  </si>
  <si>
    <t>Trumau-Apotheke</t>
  </si>
  <si>
    <t>Dr. Karl Renner-Platz 1</t>
  </si>
  <si>
    <t>Trumau</t>
  </si>
  <si>
    <t>Apotheke Jois</t>
  </si>
  <si>
    <t>Bundesstraße 12</t>
  </si>
  <si>
    <t>Jois</t>
  </si>
  <si>
    <t>Apotheke Wilhering</t>
  </si>
  <si>
    <t>Wilhering</t>
  </si>
  <si>
    <t>Hauptgasse 13</t>
  </si>
  <si>
    <t>Palbersdorf 178</t>
  </si>
  <si>
    <t>Thörl</t>
  </si>
  <si>
    <t>Apotheke Peggau</t>
  </si>
  <si>
    <t>Karl Thomann-Straße 2</t>
  </si>
  <si>
    <t>Peggau</t>
  </si>
  <si>
    <t>Narzissen-Apotheke Filiale Altaussee</t>
  </si>
  <si>
    <t>Fischerndorf 62</t>
  </si>
  <si>
    <t>Altaussee</t>
  </si>
  <si>
    <t>Filialapotheke Kühnsdorf</t>
  </si>
  <si>
    <t>Fernando Colazzo-Platz 2</t>
  </si>
  <si>
    <t>Kühnsdorf</t>
  </si>
  <si>
    <t>Apotheke am Dorfplatz</t>
  </si>
  <si>
    <t>Dorfplatz 60</t>
  </si>
  <si>
    <t>Eben im Pongau</t>
  </si>
  <si>
    <t>Filialapotheke Piesendorf</t>
  </si>
  <si>
    <t>Piesendorf</t>
  </si>
  <si>
    <t>Romedius-Apotheke</t>
  </si>
  <si>
    <t>Dorfplatz 4</t>
  </si>
  <si>
    <t>Thaur</t>
  </si>
  <si>
    <t>Pfarrgasse 9</t>
  </si>
  <si>
    <t>Rattenberg</t>
  </si>
  <si>
    <t>Siedlungsstraße 10</t>
  </si>
  <si>
    <t>Haiming</t>
  </si>
  <si>
    <t>Unholzen 140</t>
  </si>
  <si>
    <t>Angerberg</t>
  </si>
  <si>
    <t>Niederndorfer Apotheke</t>
  </si>
  <si>
    <t>Niederndorf</t>
  </si>
  <si>
    <t>Apotheke Oberperfuss</t>
  </si>
  <si>
    <t>Peter-Anich-Weg 2</t>
  </si>
  <si>
    <t>Oberperfuss</t>
  </si>
  <si>
    <t>Apotheke Weerberg</t>
  </si>
  <si>
    <t>Mitterberg 111</t>
  </si>
  <si>
    <t>Weerberg</t>
  </si>
  <si>
    <t>Pitztal Apotheke</t>
  </si>
  <si>
    <t>Arzl im Pitztal</t>
  </si>
  <si>
    <t>Dorf-Apotheke</t>
  </si>
  <si>
    <t>Werben 2</t>
  </si>
  <si>
    <t>Koblach</t>
  </si>
  <si>
    <t>PLZ</t>
  </si>
  <si>
    <t>DRONABINOL  250MG PRO Substanz (aus Cannabisextrakt)</t>
  </si>
  <si>
    <t>DRONABINOL  500MG PRO Substanz (aus Cannabisextrakt)</t>
  </si>
  <si>
    <t>DRONABINOL 1G PRO Substanz (aus Cannabisextrakt)</t>
  </si>
  <si>
    <t>DRONABINOL 5G PRO Substanz (aus Cannabisextrakt)</t>
  </si>
  <si>
    <t>DRONABINOL  250MG PRO Substanz synthetisch</t>
  </si>
  <si>
    <t>DRONABINOL  500MG PRO Substanz synthetisch</t>
  </si>
  <si>
    <t>DRONABINOL 1G PRO Substanz synthetisch</t>
  </si>
  <si>
    <t>DRONABINOL 5G PRO Substanz synthetisch</t>
  </si>
  <si>
    <t>Bupretec 35 Mikrogramm/h-transdermales Pflaster</t>
  </si>
  <si>
    <t>Bupretec 52,5 Mikrogramm/h-transdermales Pflaster</t>
  </si>
  <si>
    <t>Bupretec 70 Mikrogramm/h-transdermales Pflaster</t>
  </si>
  <si>
    <t>Bupaq 0,3 mg/ml Injektionslösung für Hunde und Katzen 2ml</t>
  </si>
  <si>
    <t>Vom Großhandel (PZN beginnt mit 9) oder von Apotheken (PZN beginnt mit 8) vergebene österreichische Pharmazentralnummern sind ebenfalls hier einzutragen.</t>
  </si>
  <si>
    <t>Im Stammdatensatz des BASG sind die jeweiligen Zubereitungen mit dem lt. Vorgabe des INCB berechneten Basengehaltes bereits angeführt.</t>
  </si>
  <si>
    <t>Detailhandel_Apotheken:</t>
  </si>
  <si>
    <t>Die Daten werden von der Österr. Apothekerkammer zur Verfügung gestellt.</t>
  </si>
  <si>
    <t>Da Stammapotheken und Filialapotheken die gleiche Betriebsnummer aufweisen, wird die Betriebsnummer bei den Filialapotheken um ein "F" ergänzt.</t>
  </si>
  <si>
    <t>TRADOCOMP 37,5MG/325MG TABLETTEN 50</t>
  </si>
  <si>
    <t>Einstufung 
Österreich</t>
  </si>
  <si>
    <t>Diliban 37,5 mg/325 mg Tabletten</t>
  </si>
  <si>
    <t>Diliban 75 mg/650 mg Tabletten</t>
  </si>
  <si>
    <t>ALODAN 50MG/ML-INJEKTIONSLÖSUNG 5 AMP</t>
  </si>
  <si>
    <t>DHC6010</t>
  </si>
  <si>
    <t>DHC Continus Tabs.   60 mg</t>
  </si>
  <si>
    <t>DHC6020</t>
  </si>
  <si>
    <t>DHC6056</t>
  </si>
  <si>
    <t>DHC6060</t>
  </si>
  <si>
    <t>DHC9010</t>
  </si>
  <si>
    <t>DHC Continus Tabs.   90 mg</t>
  </si>
  <si>
    <t>DHC9050</t>
  </si>
  <si>
    <t>DHC9056</t>
  </si>
  <si>
    <t>DHC9060</t>
  </si>
  <si>
    <t>DHC12056</t>
  </si>
  <si>
    <t>DHC Continus Tabs.  120 mg</t>
  </si>
  <si>
    <t>DHC12060</t>
  </si>
  <si>
    <t>OXC4030</t>
  </si>
  <si>
    <t>Oxycontin Tablets    40 mg</t>
  </si>
  <si>
    <t>OXC4050</t>
  </si>
  <si>
    <t>OXC4060</t>
  </si>
  <si>
    <t>OXC1030</t>
  </si>
  <si>
    <t>Oxycontin Tablets    10 mg</t>
  </si>
  <si>
    <t>OXC1050</t>
  </si>
  <si>
    <t>OXC1060</t>
  </si>
  <si>
    <t>OXC2030</t>
  </si>
  <si>
    <t>Oxycontin Tablets    20 mg</t>
  </si>
  <si>
    <t>OXC2050</t>
  </si>
  <si>
    <t>OXC2060</t>
  </si>
  <si>
    <t>OXC8030</t>
  </si>
  <si>
    <t>Oxycontin Tablets    80 mg</t>
  </si>
  <si>
    <t>OXC8050</t>
  </si>
  <si>
    <t>OXC8060</t>
  </si>
  <si>
    <t>MSI1010</t>
  </si>
  <si>
    <t xml:space="preserve">MSI Mundipharma Amp. 10 mg </t>
  </si>
  <si>
    <t>MSI10005</t>
  </si>
  <si>
    <t xml:space="preserve">MSI Mundipharma Amp. 100 mg </t>
  </si>
  <si>
    <t>MSI2010</t>
  </si>
  <si>
    <t xml:space="preserve">MSI Mundipharma Amp. 20 mg </t>
  </si>
  <si>
    <t>MSI20005</t>
  </si>
  <si>
    <t xml:space="preserve">MSI Mundipharma Amp. 200 mg </t>
  </si>
  <si>
    <t>MST1020</t>
  </si>
  <si>
    <t xml:space="preserve">MST Continus Tabs.   10 mg </t>
  </si>
  <si>
    <t>MST1050</t>
  </si>
  <si>
    <t>MST1060</t>
  </si>
  <si>
    <t>MST3020</t>
  </si>
  <si>
    <t xml:space="preserve">MST Continus Tabs.   30 mg </t>
  </si>
  <si>
    <t>MST3050</t>
  </si>
  <si>
    <t>MST3060</t>
  </si>
  <si>
    <t>MST6020</t>
  </si>
  <si>
    <t xml:space="preserve">MST Continus Tabs.   60 mg </t>
  </si>
  <si>
    <t>MST5060</t>
  </si>
  <si>
    <t>MST6060</t>
  </si>
  <si>
    <t>MST10020</t>
  </si>
  <si>
    <t xml:space="preserve">MST Continus Tabs.  100 mg </t>
  </si>
  <si>
    <t>MST10050</t>
  </si>
  <si>
    <t>MST10060</t>
  </si>
  <si>
    <t>MST20060</t>
  </si>
  <si>
    <t xml:space="preserve">MST Continus Tabs.  200 mg </t>
  </si>
  <si>
    <t>MST3030</t>
  </si>
  <si>
    <t>MST Suspension 30mg</t>
  </si>
  <si>
    <t>MXL12030</t>
  </si>
  <si>
    <t>MXL Capsules 120mg</t>
  </si>
  <si>
    <t>MXL3030</t>
  </si>
  <si>
    <t>MXL Capsules  30mg</t>
  </si>
  <si>
    <t>OXG2010</t>
  </si>
  <si>
    <t>Oxygesic Inj.10x2ml Amp 20mg</t>
  </si>
  <si>
    <t>OXG1010</t>
  </si>
  <si>
    <t>Oxygesic Inj.10x1ml Amp 10mg</t>
  </si>
  <si>
    <t>SUB12030</t>
  </si>
  <si>
    <t>Substitol 120mg Capsules</t>
  </si>
  <si>
    <t>SUB20030</t>
  </si>
  <si>
    <t>Substitol 200mg Capsules</t>
  </si>
  <si>
    <t>TAR1050</t>
  </si>
  <si>
    <t>Targin 10/5mg Ret Tbl</t>
  </si>
  <si>
    <t>TAR1060</t>
  </si>
  <si>
    <t>TAR2050</t>
  </si>
  <si>
    <t>Targin 20/10mg Ret Tbl</t>
  </si>
  <si>
    <t>TAR2060</t>
  </si>
  <si>
    <t>TAR4060</t>
  </si>
  <si>
    <t>Targin 40/20mg Ret Tbl</t>
  </si>
  <si>
    <t>TAR40100</t>
  </si>
  <si>
    <t>TAR0550</t>
  </si>
  <si>
    <t>Targin 5/2,5mg Ret Tbl</t>
  </si>
  <si>
    <t>TAR0560</t>
  </si>
  <si>
    <t>TARA1030</t>
  </si>
  <si>
    <t>Targinact 10/5mg Ret Tbl</t>
  </si>
  <si>
    <t>TARA1060</t>
  </si>
  <si>
    <t>TARA2030</t>
  </si>
  <si>
    <t>Targinact 20/10mg Ret Tbl</t>
  </si>
  <si>
    <t>TARA2060</t>
  </si>
  <si>
    <t>TARA4030</t>
  </si>
  <si>
    <t>Targinact 40/20mg Ret Tbl</t>
  </si>
  <si>
    <t>TARA4060</t>
  </si>
  <si>
    <t>TARA0530</t>
  </si>
  <si>
    <t>Targinact 5/2,5mg Ret Tbl</t>
  </si>
  <si>
    <t>TARA0560</t>
  </si>
  <si>
    <t>SEV1030</t>
  </si>
  <si>
    <t xml:space="preserve">Sevredol Tablets   10 mg </t>
  </si>
  <si>
    <t>SEV1060</t>
  </si>
  <si>
    <t>SEV2030</t>
  </si>
  <si>
    <t xml:space="preserve">Sevredol Tablets   20 mg </t>
  </si>
  <si>
    <t>SEV2060</t>
  </si>
  <si>
    <t>TRA10020</t>
  </si>
  <si>
    <t xml:space="preserve">Tramundin Ret.Tabs. 100mg </t>
  </si>
  <si>
    <t>TRA10050</t>
  </si>
  <si>
    <t>PAL0230</t>
  </si>
  <si>
    <t xml:space="preserve">Palladone SR  2mg Capsules </t>
  </si>
  <si>
    <t>PAL0260</t>
  </si>
  <si>
    <t>PAL0430</t>
  </si>
  <si>
    <t xml:space="preserve">Palladone SR  4mg Capsules </t>
  </si>
  <si>
    <t>PAL0460</t>
  </si>
  <si>
    <t>PAL0830</t>
  </si>
  <si>
    <t xml:space="preserve">Palladone SR  8mg Capsules </t>
  </si>
  <si>
    <t>PAL0860</t>
  </si>
  <si>
    <t>PAL1630</t>
  </si>
  <si>
    <t xml:space="preserve">Palladone SR  16mg Capsules </t>
  </si>
  <si>
    <t>PAL1660</t>
  </si>
  <si>
    <t>PAL2460</t>
  </si>
  <si>
    <t xml:space="preserve">Palladone SR  24mg Capsules </t>
  </si>
  <si>
    <t>NOR0504</t>
  </si>
  <si>
    <t>Norspan 5mcg/h transdermal patch, 5mg</t>
  </si>
  <si>
    <t>NOR1004</t>
  </si>
  <si>
    <t>Norspan 10mcg/h transdermal patch, 10mg</t>
  </si>
  <si>
    <t>NOR2004</t>
  </si>
  <si>
    <t>Norspan 20mcg/h transdermal patch, 20mg</t>
  </si>
  <si>
    <t>58642IR</t>
  </si>
  <si>
    <t>17200S</t>
  </si>
  <si>
    <t>BUPRENORPHINE G.L.PH.2MG-SUBLING.TABL./S</t>
  </si>
  <si>
    <t>17202S</t>
  </si>
  <si>
    <t>17210S</t>
  </si>
  <si>
    <t>BUPRENORPHINE G.L.PH.4MG-SUBLING.TABL./S</t>
  </si>
  <si>
    <t>17220S</t>
  </si>
  <si>
    <t>17300CZ</t>
  </si>
  <si>
    <t>BUPRETEC 35µg/h-TRANSDERM.PFLASTER/CZ</t>
  </si>
  <si>
    <t>17300SK</t>
  </si>
  <si>
    <t>BUPRETEC 35µg/h-TRANSDERM.PFLASTER/SK</t>
  </si>
  <si>
    <t>17305CZ</t>
  </si>
  <si>
    <t>BUPRETEC 52,5µg/h-TRANSDERM.PFLASTER/CZ</t>
  </si>
  <si>
    <t>17305SK</t>
  </si>
  <si>
    <t>BUPRETEC 52,5µg/h-TRANSDERM.PFLASTER/SK</t>
  </si>
  <si>
    <t>17310CZ</t>
  </si>
  <si>
    <t>BUPRETEC 70µg/h-TRANSDERM.PFLASTER/CZ</t>
  </si>
  <si>
    <t>17310SK</t>
  </si>
  <si>
    <t>BUPRETEC 70µg/h-TRANSDERM.PFLASTER/SK</t>
  </si>
  <si>
    <t>44150D</t>
  </si>
  <si>
    <t>LEVO-METHASAN 5MG/ML KONZENTRAT/D 100ml</t>
  </si>
  <si>
    <t>44151D</t>
  </si>
  <si>
    <t>LEVO-METHASAN 5MG/ML KONZENTRAT/D 300ml</t>
  </si>
  <si>
    <t>44152D</t>
  </si>
  <si>
    <t>LEVO-METHASAN 5MG/ML KONZENTRAT/D 500ml</t>
  </si>
  <si>
    <t>48748D</t>
  </si>
  <si>
    <t>48750N</t>
  </si>
  <si>
    <t>MORFIN 10MG/ML 10ML VIAL/N</t>
  </si>
  <si>
    <t>48755DK</t>
  </si>
  <si>
    <t>MORFIN 20MG/ML 10ML VIAL/DK</t>
  </si>
  <si>
    <t>48756DK</t>
  </si>
  <si>
    <t>48756N</t>
  </si>
  <si>
    <t>MORFIN 20MG/ML 10ML VIAL/N</t>
  </si>
  <si>
    <t>56705E</t>
  </si>
  <si>
    <t>TAIOMA 5MG-RETARDTABLETTEN/E</t>
  </si>
  <si>
    <t>56715E</t>
  </si>
  <si>
    <t>TAIOMA 10MG-RETARDTABLETTEN/E</t>
  </si>
  <si>
    <t>56725E</t>
  </si>
  <si>
    <t>TAIOMA 20MG-RETARDTABLETTEN/E</t>
  </si>
  <si>
    <t>56735E</t>
  </si>
  <si>
    <t>TAIOMA 40MG-RETARDTABLETTEN/E</t>
  </si>
  <si>
    <t>56745E</t>
  </si>
  <si>
    <t>TAIOMA 80MG-RETARDTABLETTEN/E</t>
  </si>
  <si>
    <t>71520IQ</t>
  </si>
  <si>
    <t>TRAMADOL G.L. 50MG-FILMTABL./IQ</t>
  </si>
  <si>
    <t>71522IQ</t>
  </si>
  <si>
    <t>71525IQ</t>
  </si>
  <si>
    <t>DI01096-SG</t>
  </si>
  <si>
    <t>Suboxone 2mg/0,5mg Tabs</t>
  </si>
  <si>
    <t>DI01097-SG</t>
  </si>
  <si>
    <t>Suboxone 8mg/2mg Tabs</t>
  </si>
  <si>
    <t>DI01100-SG</t>
  </si>
  <si>
    <t>L-Polamidon, 5mg Tabletten</t>
  </si>
  <si>
    <t>DI01101-SG</t>
  </si>
  <si>
    <t>L-Polamidon, 20mg Tabletten</t>
  </si>
  <si>
    <t>DI01102-SG</t>
  </si>
  <si>
    <t>DI01103-SG</t>
  </si>
  <si>
    <t>DI01105-SG</t>
  </si>
  <si>
    <t>Palexia ret. 25mg Tabl.</t>
  </si>
  <si>
    <t>DI01108-SG</t>
  </si>
  <si>
    <t>Palexia ret. 250mg Tabl.</t>
  </si>
  <si>
    <t>DI01109-SG</t>
  </si>
  <si>
    <t>Palexia 75 mg Tabl.</t>
  </si>
  <si>
    <t>DI01116-SG</t>
  </si>
  <si>
    <t>Subutex 0,4mg Sublingualtabletten</t>
  </si>
  <si>
    <t>DI01117-SG</t>
  </si>
  <si>
    <t>Suboxone 16mg/4mg sublingual tab.</t>
  </si>
  <si>
    <t>DI01119-SG</t>
  </si>
  <si>
    <t>Targin ret. 60mg/30mg Tabl</t>
  </si>
  <si>
    <t>DI01120-SG</t>
  </si>
  <si>
    <t>Targin ret. 80mg/40mg Tabl</t>
  </si>
  <si>
    <t>DI01122-SG</t>
  </si>
  <si>
    <t>OxyNorm 20mg Kaps.</t>
  </si>
  <si>
    <t>DI01123-SG</t>
  </si>
  <si>
    <t>OxyNorm 10mg Kaps.</t>
  </si>
  <si>
    <t>DI01124-SG</t>
  </si>
  <si>
    <t>OxyNorm 5mg Kaps.</t>
  </si>
  <si>
    <t>DI01125-SG</t>
  </si>
  <si>
    <t>Endone 5mg Tabl.</t>
  </si>
  <si>
    <t>BUPRENORPHINE G.L.8MG-SUBLINGUALTABL./BG 7</t>
  </si>
  <si>
    <t>MORPHIN-HCL KREWEL 200MG RETARDTABL./BLISTER</t>
  </si>
  <si>
    <t>Dimethamfetamin (DMA)</t>
  </si>
  <si>
    <t>Menfenorex</t>
  </si>
  <si>
    <t>Metamfetamin</t>
  </si>
  <si>
    <t>Phencyclicine</t>
  </si>
  <si>
    <t>Phendimetrazinetartrat</t>
  </si>
  <si>
    <t>TILIDINE</t>
  </si>
  <si>
    <t>BUTALBITAL</t>
  </si>
  <si>
    <t>FENETYLLINE</t>
  </si>
  <si>
    <t>METAMFETAMINE</t>
  </si>
  <si>
    <t>MEDAZEPAM</t>
  </si>
  <si>
    <t>MEPHEDRONE (4-METHYLMETHCATHINONE)</t>
  </si>
  <si>
    <t>PENTOBARBITAL</t>
  </si>
  <si>
    <t>PSILOCINE, PSILOTSIN</t>
  </si>
  <si>
    <t>PSILOCYBINE</t>
  </si>
  <si>
    <t>DEXAMFETAMINE</t>
  </si>
  <si>
    <t>Oxanest 10mg/ml AMP. 1ml</t>
  </si>
  <si>
    <t>Oxanest 10mg/ml AMP. 10ml</t>
  </si>
  <si>
    <t>Morphin 2mg/ml Amp. 1ml</t>
  </si>
  <si>
    <t>Morphin 20mg/ml Amp. 5ml</t>
  </si>
  <si>
    <t>Morphin 20mg/ml Amp. 1ml</t>
  </si>
  <si>
    <t>ZOLPIDEM</t>
  </si>
  <si>
    <t>OPIUM</t>
  </si>
  <si>
    <t>Stoff / Molekülverbindung</t>
  </si>
  <si>
    <t>Stoff</t>
  </si>
  <si>
    <t>Stoff/Molekülverbindung</t>
  </si>
  <si>
    <t>Buprenocan 35 Mikrogramm/h – transdermales Pflaster</t>
  </si>
  <si>
    <t>Buprenocan 52,5 Mikrogramm/h – transdermales Pflaster</t>
  </si>
  <si>
    <t>Buprenocan 70 Mikrogramm/h – transdermales Pflaster</t>
  </si>
  <si>
    <t>Buprenorphin 1A Pharma 35 Mikrogramm/h - transdermales Pflaster</t>
  </si>
  <si>
    <t>Buprenorphin 1A Pharma 70 Mikrogramm/h - transdermales Pflaster</t>
  </si>
  <si>
    <t>Buprenorphin 1A Pharma 52,5 Mikrogramm/h - transdermales Pflaster</t>
  </si>
  <si>
    <t>MORPHINE-N-OXIDE</t>
  </si>
  <si>
    <t>Stoffe:</t>
  </si>
  <si>
    <t>einen Exportartikel führen, können diese in diesem Feld mit Komma getrennt eingegeben werden.</t>
  </si>
  <si>
    <t xml:space="preserve">Die Bezeichnung soll bei flüssigen Formen die Menge pro Einheit beinhalten (zB orale Lösung 100ml, Injektionslösung 10ml). </t>
  </si>
  <si>
    <t xml:space="preserve">Eine Einheit ist z.B. eine Tablette, oder bei Flüssigkeiten, die jeweilige Verpackungseinheit z.B. 100ml Flasche/ 10ml Ampulle. </t>
  </si>
  <si>
    <t>Es ist die Molekülverbindung, die in der Zubereitung enthalten ist, anzugeben (zB Buprenorphin hydrochlorid) und daraus ist der Basengehalt mit dem jeweiligen vom INCB publizierten Umrechnungsfaktor</t>
  </si>
  <si>
    <t xml:space="preserve"> zu berechnen. siehe FAQ Nr. 10: http://www.basg.gv.at/inspektionen/suchtmittel/faq-suchtmittel/#c16164</t>
  </si>
  <si>
    <t>Es soll nur die in Österreich vergebene Pharmazentralnummer der ARGE Pharma eingetragen werden. Führende Nullen im Fall von PZN-Codes werden berücksichtigt.</t>
  </si>
  <si>
    <t>DI01127-SG</t>
  </si>
  <si>
    <t>TRAMAL LONG 50MG Retardtabletten</t>
  </si>
  <si>
    <t>Amfetamine hydrochloride</t>
  </si>
  <si>
    <t>Barbital sodium</t>
  </si>
  <si>
    <t>Cathine hydrochloride</t>
  </si>
  <si>
    <t>Clorazepate dipotassium</t>
  </si>
  <si>
    <t>Dexamfetamine sulfate</t>
  </si>
  <si>
    <t>Fenetylline hydrochloride</t>
  </si>
  <si>
    <t>GHB (Gamma-Hydroxybutyric acid)</t>
  </si>
  <si>
    <t>GHB (Gamma-Hydroxybutyric acid) sodium</t>
  </si>
  <si>
    <t>Hydrocodone bitartrate (2.5 H2O)</t>
  </si>
  <si>
    <t>MDMA hydrochloride</t>
  </si>
  <si>
    <t>Mescaline hydrochloride</t>
  </si>
  <si>
    <t>Metamfetamine hydrochloride</t>
  </si>
  <si>
    <t>Methcathinone hydrochloride</t>
  </si>
  <si>
    <t>Phentermine hydrochloride</t>
  </si>
  <si>
    <t>Phentermine resinate</t>
  </si>
  <si>
    <t>Tilidine hydrochloride</t>
  </si>
  <si>
    <t>Sonstige/r Artikelcode(s):</t>
  </si>
  <si>
    <t>M99 9,8 mg/ml Solution 5ml</t>
  </si>
  <si>
    <t>Etorphine hydrochloride</t>
  </si>
  <si>
    <t>Anmerkungen</t>
  </si>
  <si>
    <t>GTIN:</t>
  </si>
  <si>
    <t xml:space="preserve">Bei Exportartikeln bzw. Bulkware wird der sonstige Artikelcode im Feld "GTIN" angeführt. Sollte der Betrieb mehrere betriebsinterne Artikelnummern für </t>
  </si>
  <si>
    <t>(zB deutsche PZN, österreichische PZN). Das Feld "GTIN" muss zwingend mit einem Code befüllt sein.</t>
  </si>
  <si>
    <t>Sonstige(r) Artikelcode(s)</t>
  </si>
  <si>
    <t>04127826</t>
  </si>
  <si>
    <t>04127803</t>
  </si>
  <si>
    <t>0206463</t>
  </si>
  <si>
    <t>2303689500083500</t>
  </si>
  <si>
    <t>GHB (Gamma-hydroxybutyric acid)</t>
  </si>
  <si>
    <t>Tapentadole</t>
  </si>
  <si>
    <t>Oxylanox 5 mg/2,5 mg-Retardtabletten</t>
  </si>
  <si>
    <t>Oxylanox 10 mg/5 mg-Retardtabletten</t>
  </si>
  <si>
    <t>Oxylanox 20 mg/10 mg-Retardtabletten</t>
  </si>
  <si>
    <t>Oxylanox 40 mg/20 mg-Retardtabletten</t>
  </si>
  <si>
    <t>Sufentanil-hameln 10 Mikrogramm/ml Injektionslösung 50ml</t>
  </si>
  <si>
    <t>Epityl 60 mg Aromatisierte Tabletten für Hunde</t>
  </si>
  <si>
    <t>MidazolamHCL 50mg/ml VT 5ml</t>
  </si>
  <si>
    <t>3-12496-07575-3</t>
  </si>
  <si>
    <t>Buprenex (Buprenorphine HCl) - CD3NR 0.3mg/mL - 1 ml</t>
  </si>
  <si>
    <t xml:space="preserve"> 
Soliphen 60 mg Tabletten für Hunde</t>
  </si>
  <si>
    <t>Buprenorphin ratiopharm 5 Mikrogramm/h transdermales Pflaster</t>
  </si>
  <si>
    <t>Buprenorphin ratiopharm 10 Mikrogramm/h transdermales Pflaster</t>
  </si>
  <si>
    <t>Buprenorphin ratiopharm 20 Mikrogramm/h transdermales Pflaster</t>
  </si>
  <si>
    <t>Buprenorphin STADA 35 Mikrogramm/h transdermales Pflaster</t>
  </si>
  <si>
    <t>Buprenorphin STADA 52,5 Mikrogramm/h transdermales Pflaster</t>
  </si>
  <si>
    <t>Buprenorphin STADA 70 Mikrogramm/h transdermales Pflaster</t>
  </si>
  <si>
    <t>PHENCYCLIDINE (PCP)</t>
  </si>
  <si>
    <t>TAPENTADOLE</t>
  </si>
  <si>
    <t>NH002---</t>
  </si>
  <si>
    <t>Hydrocodone</t>
  </si>
  <si>
    <t>PB005---</t>
  </si>
  <si>
    <t>Butobarbital</t>
  </si>
  <si>
    <t>BUTOBARBITAL</t>
  </si>
  <si>
    <t>PC001---</t>
  </si>
  <si>
    <t>Cyclobarbital</t>
  </si>
  <si>
    <t>CYCLOBARBITAL</t>
  </si>
  <si>
    <t>ND009---</t>
  </si>
  <si>
    <t>Dihydromorphine</t>
  </si>
  <si>
    <t>DIHYDROMORPHINE</t>
  </si>
  <si>
    <t>PP008NA</t>
  </si>
  <si>
    <t>Type</t>
  </si>
  <si>
    <t>Name</t>
  </si>
  <si>
    <t>Straße</t>
  </si>
  <si>
    <t>Ort</t>
  </si>
  <si>
    <t>Apotheke d.Barmh.Brüder"Zum Granatapfel"</t>
  </si>
  <si>
    <t>Apotheke im Fashion Outlet</t>
  </si>
  <si>
    <t>Gewerbestraße 4, Top 40/41</t>
  </si>
  <si>
    <t>Römer-Apotheke</t>
  </si>
  <si>
    <t>Sankt Margarethen</t>
  </si>
  <si>
    <t>K</t>
  </si>
  <si>
    <t>Apotheke der Barmherzigen Brüder</t>
  </si>
  <si>
    <t>Apotheke i.d. Josefstadt zur hl. Johanna</t>
  </si>
  <si>
    <t>apo11</t>
  </si>
  <si>
    <t>Gadnergasse 2-4,Top 8</t>
  </si>
  <si>
    <t>Hetzendorfer Straße 75a</t>
  </si>
  <si>
    <t>Apotheke zum Weissen Kreuz</t>
  </si>
  <si>
    <t>Veterinärplatz 1</t>
  </si>
  <si>
    <t>Apotheke Zur Kaisermühle</t>
  </si>
  <si>
    <t>Am Kaisermühlendamm 87</t>
  </si>
  <si>
    <t>Leuthnersiedlung 29/Haus 1/Top 1</t>
  </si>
  <si>
    <t>Raiffeisenplatz 2</t>
  </si>
  <si>
    <t>Plus Apotheke Wolkersdorf</t>
  </si>
  <si>
    <t>Nibelungenstraße 16</t>
  </si>
  <si>
    <t>Apotheke Lebensfreude</t>
  </si>
  <si>
    <t>Manker Straße 48</t>
  </si>
  <si>
    <t>Dunant-Platz 1</t>
  </si>
  <si>
    <t>Apotheke Lambach</t>
  </si>
  <si>
    <t>Herzog-Odilo-Straße 9</t>
  </si>
  <si>
    <t>emotion apotheke</t>
  </si>
  <si>
    <t>Limesstraße 1</t>
  </si>
  <si>
    <t>Lauriacum-Apotheke</t>
  </si>
  <si>
    <t>Kathreinstraße 19</t>
  </si>
  <si>
    <t>Kirchplatz 1</t>
  </si>
  <si>
    <t>Admont</t>
  </si>
  <si>
    <t>Apoth. Zur Gnadenmutter - Filialapotheke</t>
  </si>
  <si>
    <t>Spitalgasse 4</t>
  </si>
  <si>
    <t>Mariazell-Sankt Sebastian</t>
  </si>
  <si>
    <t>Gratwein-Straßengel</t>
  </si>
  <si>
    <t>Lebenskreis Apotheke</t>
  </si>
  <si>
    <t>Tischlerstraße 15</t>
  </si>
  <si>
    <t>Vulkanland Apotheke</t>
  </si>
  <si>
    <t>Industriepark 11</t>
  </si>
  <si>
    <t>Apotheke Weiz</t>
  </si>
  <si>
    <t>Kaplanweg 14</t>
  </si>
  <si>
    <t>Porcia Apotheke</t>
  </si>
  <si>
    <t>Längdorfer Straße 2</t>
  </si>
  <si>
    <t>Sankt Jakob im Rosental</t>
  </si>
  <si>
    <t>Tauern Apotheke</t>
  </si>
  <si>
    <t>Villacher Straße 136</t>
  </si>
  <si>
    <t>Weitensfeld Apotheke</t>
  </si>
  <si>
    <t>Gurktal-Straße 10</t>
  </si>
  <si>
    <t>Weitensfeld</t>
  </si>
  <si>
    <t>Krappfeld Apotheke</t>
  </si>
  <si>
    <t>Industriepark Süd B 4</t>
  </si>
  <si>
    <t>Landesapotheke am St. Johanns-Spital</t>
  </si>
  <si>
    <t>Ignaz-Glaser-Straße 48</t>
  </si>
  <si>
    <t>Lofer 310</t>
  </si>
  <si>
    <t>Gabelsbergerstraße 7-9</t>
  </si>
  <si>
    <t>Dörferstraße 43</t>
  </si>
  <si>
    <t>Nikolaus Apotheke</t>
  </si>
  <si>
    <t>Apotheke Kaulfus</t>
  </si>
  <si>
    <t>Betriebs-nummer</t>
  </si>
  <si>
    <t>Bewilligung umfasst auch Räumlichkeiten am Neuromed Campus, Wagner-Jauregg-Weg 15, 4020 Linz</t>
  </si>
  <si>
    <t xml:space="preserve">Österreichischer GTIN (vormalig EAN Code). Falls nicht vorhanden, ist die im Herkunftsland vergebene Codierung im Feld "GTIN" einzutragen </t>
  </si>
  <si>
    <t>In der Spalte "Type" steht "A" für öffentliche Apotheke, "F" für "Filialapotheke", "K" für Krankenhausapotheke.</t>
  </si>
  <si>
    <t>GTIN</t>
  </si>
  <si>
    <t>Basengehalt in Gramm pro Einheit (Stück)</t>
  </si>
  <si>
    <t>Einstufung international Narcotic Drug</t>
  </si>
  <si>
    <t>Einstufung international Psychotropic Sub.</t>
  </si>
  <si>
    <t>TEMGESIC 0,3 mg Injektionslösung (1ml)</t>
  </si>
  <si>
    <t>Bupensan Duo 2 mg/0,5 mg-Sublingualtabletten</t>
  </si>
  <si>
    <t>Bupensan Duo 4 mg/1 mg-Sublingualtabletten</t>
  </si>
  <si>
    <t>Bupensan Duo 8 mg/2 mg-Sublingualtabletten</t>
  </si>
  <si>
    <t>Phenobarbital sodium</t>
  </si>
  <si>
    <t>Fentaplast 25 µg/h - transdermales Matrixpflaster</t>
  </si>
  <si>
    <t>Fentaplast 50 µg/h - transdermales Matrixpflaster</t>
  </si>
  <si>
    <t>Fentaplast 75 µg/h - transdermales Matrixpflaster</t>
  </si>
  <si>
    <t>Fentaplast 100 µg/h - transdermales Matrixpflaster</t>
  </si>
  <si>
    <t>NA014---</t>
  </si>
  <si>
    <t>NA014HCL,1</t>
  </si>
  <si>
    <t>PA005---</t>
  </si>
  <si>
    <t>PA004---</t>
  </si>
  <si>
    <t>PA003---</t>
  </si>
  <si>
    <t>PA002---</t>
  </si>
  <si>
    <t>PB001---</t>
  </si>
  <si>
    <t>PB003---</t>
  </si>
  <si>
    <t>PB007---</t>
  </si>
  <si>
    <t>PB006---</t>
  </si>
  <si>
    <t>NC001---</t>
  </si>
  <si>
    <t>PC009---</t>
  </si>
  <si>
    <t>PC010---</t>
  </si>
  <si>
    <t>PC003---</t>
  </si>
  <si>
    <t>PC004---</t>
  </si>
  <si>
    <t>PC005---</t>
  </si>
  <si>
    <t>PC006---</t>
  </si>
  <si>
    <t>NC004---</t>
  </si>
  <si>
    <t>NC004HCL</t>
  </si>
  <si>
    <t>NC005---</t>
  </si>
  <si>
    <t>NC005BASE,1</t>
  </si>
  <si>
    <t>NC005HCL,2</t>
  </si>
  <si>
    <t>NC005PHOS,1.5</t>
  </si>
  <si>
    <t>NC005PHOS,0.5</t>
  </si>
  <si>
    <t>NC005RES</t>
  </si>
  <si>
    <t>NC013---</t>
  </si>
  <si>
    <t>PD002---</t>
  </si>
  <si>
    <t>ND004HCL</t>
  </si>
  <si>
    <t>PD006---</t>
  </si>
  <si>
    <t>ND008---</t>
  </si>
  <si>
    <t>ND008BITAR</t>
  </si>
  <si>
    <t>ND008HCL</t>
  </si>
  <si>
    <t>ND008THI</t>
  </si>
  <si>
    <t>PD007---</t>
  </si>
  <si>
    <t>Dimethyltryptamine (DMT)</t>
  </si>
  <si>
    <t>NE001---</t>
  </si>
  <si>
    <t>PE003---</t>
  </si>
  <si>
    <t>NE005HCL,2</t>
  </si>
  <si>
    <t>NE007---</t>
  </si>
  <si>
    <t>NF001---</t>
  </si>
  <si>
    <t>NF001CIT</t>
  </si>
  <si>
    <t>NF001HCL</t>
  </si>
  <si>
    <t>PF002---</t>
  </si>
  <si>
    <t>PF003---</t>
  </si>
  <si>
    <t>PG002---</t>
  </si>
  <si>
    <t>NH001---</t>
  </si>
  <si>
    <t>NH001HCL,1</t>
  </si>
  <si>
    <t>NH002HCL,2.5</t>
  </si>
  <si>
    <t>NH004HCL</t>
  </si>
  <si>
    <t>PL004---</t>
  </si>
  <si>
    <t>PL005---</t>
  </si>
  <si>
    <t>PM011---</t>
  </si>
  <si>
    <t>PM012---</t>
  </si>
  <si>
    <t>PM003---</t>
  </si>
  <si>
    <t>PM004---</t>
  </si>
  <si>
    <t>PM005---</t>
  </si>
  <si>
    <t>NM002HCL</t>
  </si>
  <si>
    <t>PM006---</t>
  </si>
  <si>
    <t>PM019---</t>
  </si>
  <si>
    <t>PM007---</t>
  </si>
  <si>
    <t>PM008---</t>
  </si>
  <si>
    <t>PM016---</t>
  </si>
  <si>
    <t>NM009---</t>
  </si>
  <si>
    <t>NM009BASE,1</t>
  </si>
  <si>
    <t>NM009HCL</t>
  </si>
  <si>
    <t>NM009HCL,3</t>
  </si>
  <si>
    <t>NM009METHIOD</t>
  </si>
  <si>
    <t>NM009SUL,5</t>
  </si>
  <si>
    <t>NM0093GLU6GLU</t>
  </si>
  <si>
    <t>Morphine 3-glucuronide,  6-glucuronide</t>
  </si>
  <si>
    <t>NM0096GLUC,2</t>
  </si>
  <si>
    <t>NM012---</t>
  </si>
  <si>
    <t>NN001HCL</t>
  </si>
  <si>
    <t>NN003---</t>
  </si>
  <si>
    <t>NN003HCL</t>
  </si>
  <si>
    <t>PN002---</t>
  </si>
  <si>
    <t>NN005HCL,3</t>
  </si>
  <si>
    <t>PN003---</t>
  </si>
  <si>
    <t>NN007HCL</t>
  </si>
  <si>
    <t>NO010---</t>
  </si>
  <si>
    <t>PD001---</t>
  </si>
  <si>
    <t>NO002---</t>
  </si>
  <si>
    <t>NO002HCL,3</t>
  </si>
  <si>
    <t>NO003---</t>
  </si>
  <si>
    <t>PP014---</t>
  </si>
  <si>
    <t>PP002---</t>
  </si>
  <si>
    <t>NP001HCL</t>
  </si>
  <si>
    <t>NP003HCL</t>
  </si>
  <si>
    <t>PP005---</t>
  </si>
  <si>
    <t>PP004---</t>
  </si>
  <si>
    <t>PP008---</t>
  </si>
  <si>
    <t>PP009---</t>
  </si>
  <si>
    <t>NP011---</t>
  </si>
  <si>
    <t>NP013---</t>
  </si>
  <si>
    <t>PP016---</t>
  </si>
  <si>
    <t>NR005HCL</t>
  </si>
  <si>
    <t>PS001---</t>
  </si>
  <si>
    <t>NS001---</t>
  </si>
  <si>
    <t>NS001CIT</t>
  </si>
  <si>
    <t>TT002---</t>
  </si>
  <si>
    <t>TT002FUM</t>
  </si>
  <si>
    <t>TT002HCL</t>
  </si>
  <si>
    <t>TT002MAL</t>
  </si>
  <si>
    <t>TT002TAR</t>
  </si>
  <si>
    <t>PT003---</t>
  </si>
  <si>
    <t>PT002---</t>
  </si>
  <si>
    <t>PT004---</t>
  </si>
  <si>
    <t>NT002---</t>
  </si>
  <si>
    <t>TT001---</t>
  </si>
  <si>
    <t>TT001HCL</t>
  </si>
  <si>
    <t>PT005---</t>
  </si>
  <si>
    <t>PZ002---</t>
  </si>
  <si>
    <t>Beethovenstraße 8</t>
  </si>
  <si>
    <t>AGES Institut für Medizinische Mikrobiologie und Hygiene / Zentrum für lebensmittelbedingte Infektionskrankheiten</t>
  </si>
  <si>
    <t>I</t>
  </si>
  <si>
    <t>INST02</t>
  </si>
  <si>
    <t>Spargelfeldstraße 191</t>
  </si>
  <si>
    <t>AGES, Institut OMCL, Abt. CPAA / BGA</t>
  </si>
  <si>
    <t>INST01</t>
  </si>
  <si>
    <t>Es sind die Stoffcodes lt. Yellow bzw. Green List des INCB zu verwenden.</t>
  </si>
  <si>
    <t>Die Codes Stoffe und Molekülverbindungen wurden daher an die Codierung der Yellow / Green List (bzw. der vom INCB verwendeten Codierung) angepasst.</t>
  </si>
  <si>
    <t>Amfetaminsulfat PHE FAG 10G Substanz</t>
  </si>
  <si>
    <t>MIDAZOLAMHYDROCHLORID GATT 1G Substanz</t>
  </si>
  <si>
    <t>MIDAZOLAMHYDROCHLORID GATT 25G Substanz</t>
  </si>
  <si>
    <t>MIDAZOLAMHYDROCHLORID GATT 5G Substanz</t>
  </si>
  <si>
    <t>Zolpidem(hemi)tartrate</t>
  </si>
  <si>
    <t>Zolpidem tartrate</t>
  </si>
  <si>
    <t>Auf Anregung der Betriebe wurden zwei Institute mit Codierung in den Stammdaten ergänzt (Type "I").</t>
  </si>
  <si>
    <t>Arndtstraße 88</t>
  </si>
  <si>
    <t>Esslinger Hauptstraße 8</t>
  </si>
  <si>
    <t>Stadt-Apotheke Gerasdorf</t>
  </si>
  <si>
    <t>Danubia Apotheke</t>
  </si>
  <si>
    <t>Tullnerstraße 32</t>
  </si>
  <si>
    <t>Georgstraße 5</t>
  </si>
  <si>
    <t>Stadt Apotheke</t>
  </si>
  <si>
    <t>Stadtapotheke Marchtrenk</t>
  </si>
  <si>
    <t>MAXINE Apotheke</t>
  </si>
  <si>
    <t>Gunskirchener Straße 7</t>
  </si>
  <si>
    <t>Apotheke im Frunpark</t>
  </si>
  <si>
    <t>Handelsring 8-10</t>
  </si>
  <si>
    <t>Hochschwab Apotheke</t>
  </si>
  <si>
    <t>Stadtapotheke Gleisdorf</t>
  </si>
  <si>
    <t>Steirer Apotheke</t>
  </si>
  <si>
    <t>10.-Oktober-Straße 5a</t>
  </si>
  <si>
    <t>Anstaltsap.a.ö.Klinikum Klagenfurt</t>
  </si>
  <si>
    <t>Feschnigstraße 11</t>
  </si>
  <si>
    <t>Heimgartstraße 5</t>
  </si>
  <si>
    <t>NP001---</t>
  </si>
  <si>
    <t>PF005---</t>
  </si>
  <si>
    <t>Fenetylline</t>
  </si>
  <si>
    <t>NM002---</t>
  </si>
  <si>
    <t>NR005---</t>
  </si>
  <si>
    <t>17242D</t>
  </si>
  <si>
    <t>Bupensanduo 2/0,5mg-Sub-Tabl/DE</t>
  </si>
  <si>
    <t>17240D</t>
  </si>
  <si>
    <t>Bupensanduo 2mg/0,5mg-Sub-Tabl/ DE</t>
  </si>
  <si>
    <t>17240HR</t>
  </si>
  <si>
    <t>Bupensanduo 2mg/0,5mg-Sub-Tabl/ HR</t>
  </si>
  <si>
    <t>17240BAL</t>
  </si>
  <si>
    <t>Bupensanduo 2mg/0,5mg-Sub-Tabl/BAL</t>
  </si>
  <si>
    <t>17243D</t>
  </si>
  <si>
    <t>Bupensanduo 2mg/0,5mg-Sub-Tabl/DE</t>
  </si>
  <si>
    <t>17250D</t>
  </si>
  <si>
    <t>Bupensanduo 4mg/1mg-Aub-Tabl/DE</t>
  </si>
  <si>
    <t>17252D</t>
  </si>
  <si>
    <t>17253D</t>
  </si>
  <si>
    <t>17250BAL</t>
  </si>
  <si>
    <t>Bupensanduo 4mg/1mg-Sub-Tabl/BAL</t>
  </si>
  <si>
    <t>17260BAL</t>
  </si>
  <si>
    <t>Bupensanduo 8mg/2mg-Sub-Tabl/BAL</t>
  </si>
  <si>
    <t>17260D</t>
  </si>
  <si>
    <t>Bupensanduo 8mg/2mg-Sub-Tabl/DE</t>
  </si>
  <si>
    <t>17262D</t>
  </si>
  <si>
    <t>17263D</t>
  </si>
  <si>
    <t>17260HR</t>
  </si>
  <si>
    <t>Bupensanduo 8mg/2mg-Sub-Tabl/HR</t>
  </si>
  <si>
    <t>17240NL</t>
  </si>
  <si>
    <t>Buprenorfine/ Naloxon Mylan 2/0,5mg-Sub-Tabl/NL</t>
  </si>
  <si>
    <t>17260NL</t>
  </si>
  <si>
    <t>Buprenorfine/ Naloxon Mylan 8/2mg-Sub-Tabl/NL</t>
  </si>
  <si>
    <t>17240DK</t>
  </si>
  <si>
    <t>Buprenorphin/ Naloxon GLPh 2/0,5mg-Sub-Tabl/DK</t>
  </si>
  <si>
    <t>17242DK</t>
  </si>
  <si>
    <t>17260DK</t>
  </si>
  <si>
    <t>Buprenorphin/Naloxon GLPh 8/2mg-Sub-Tabl/DK</t>
  </si>
  <si>
    <t>17262DK</t>
  </si>
  <si>
    <t>17243DK</t>
  </si>
  <si>
    <t>Buprenorphin/Naloxon Mylan 2mg/0,5mg-Sub-Tabl/DK</t>
  </si>
  <si>
    <t>17263DK</t>
  </si>
  <si>
    <t>Buprenorphin/Naloxon Mylan 8mg/2mg-Sub-Tabl/DK</t>
  </si>
  <si>
    <t>17241F</t>
  </si>
  <si>
    <t>Buprenorphine/Naloxone Arrow 2/0,5mg-Sub-Tabl/FR</t>
  </si>
  <si>
    <t>17243F</t>
  </si>
  <si>
    <t>17261F</t>
  </si>
  <si>
    <t>Buprenorphine/Naloxone Arrow 8/2mg-Sub-Tabl/FR</t>
  </si>
  <si>
    <t>17263F</t>
  </si>
  <si>
    <t>17242FI</t>
  </si>
  <si>
    <t>Buprenorphine/Naloxone GLPh 2/0,5mg-Sub-Tabl/FI</t>
  </si>
  <si>
    <t>17240S</t>
  </si>
  <si>
    <t>Buprenorphine/Naloxone GLPh 2/0,5mg-Sub-Tabl/SE</t>
  </si>
  <si>
    <t>17242S</t>
  </si>
  <si>
    <t>17242SE</t>
  </si>
  <si>
    <t>17262FI</t>
  </si>
  <si>
    <t>Buprenorphine/Naloxone GLPh 8/2mg-Sub-Tabl/FI</t>
  </si>
  <si>
    <t>17260S</t>
  </si>
  <si>
    <t>Buprenorphine/Naloxone GLPh 8/2mg-Sub-Tabl/SE</t>
  </si>
  <si>
    <t>17262S</t>
  </si>
  <si>
    <t>17240F</t>
  </si>
  <si>
    <t>Buprenorphine/Naloxone Mylan 2/0,5mg-Sub-Tabl/FR</t>
  </si>
  <si>
    <t>17242F</t>
  </si>
  <si>
    <t>17242GB</t>
  </si>
  <si>
    <t>Buprenorphine/Naloxone Mylan 2/0,5mg-Sub-Tabl/GB</t>
  </si>
  <si>
    <t>17260F</t>
  </si>
  <si>
    <t>Buprenorphine/Naloxone Mylan 8/2mg-Sub-Tabl/FR</t>
  </si>
  <si>
    <t>17262F</t>
  </si>
  <si>
    <t>17262GB</t>
  </si>
  <si>
    <t>Buprenorphine/Naloxone Mylan 8/2mg-Sub-Tabl/GB</t>
  </si>
  <si>
    <t>17262SE</t>
  </si>
  <si>
    <t>Buprenorphine/Naloxone Mylan 8/2mg-Sub-Tabl/SE</t>
  </si>
  <si>
    <t>DI01170-SG</t>
  </si>
  <si>
    <t>Suboxone 2mg/0,5mg SLT</t>
  </si>
  <si>
    <t>DI01171-SG</t>
  </si>
  <si>
    <t>Suboxone 8mg/2mg SLT</t>
  </si>
  <si>
    <t>Insistor 10 mg/ml Injektionslösung für Hunde und Katzen 10ml</t>
  </si>
  <si>
    <t>44150CZ</t>
  </si>
  <si>
    <t>Levomethadone GLPh 5mg/ml 100ml-Konz/CZ</t>
  </si>
  <si>
    <t>44156D</t>
  </si>
  <si>
    <t>Levo-Methasan 5mg/ml 1000ml-Konz/DE</t>
  </si>
  <si>
    <t>DI01148-SG</t>
  </si>
  <si>
    <t>L-Polamidon Lösung zur Substitution 5mg/ml 100ml</t>
  </si>
  <si>
    <t>DI01130-SG</t>
  </si>
  <si>
    <t>METADON DAK 20mg Tabletter</t>
  </si>
  <si>
    <t>DI01129-SG</t>
  </si>
  <si>
    <t>METADON DAK 5mg Tabletter</t>
  </si>
  <si>
    <t>48291RO</t>
  </si>
  <si>
    <t>Methasan 10mg/ml 100ml-Konz/RO</t>
  </si>
  <si>
    <t>48291CZ</t>
  </si>
  <si>
    <t>Sublana 10mg/ml 100ml-Konz/CZ</t>
  </si>
  <si>
    <t>Midazolam-hameln 1mg/ml Injektionslösung 50ml</t>
  </si>
  <si>
    <t>48700NL</t>
  </si>
  <si>
    <t>Morfine HCl retard CF 10mg-Filmtabl/NL</t>
  </si>
  <si>
    <t>48740NL</t>
  </si>
  <si>
    <t>Morfine HCl retard CF 200mg-Filmtabl/NL</t>
  </si>
  <si>
    <t>48710NL</t>
  </si>
  <si>
    <t>Morfine HCl retard CF 30mg-Filmtabl/NL</t>
  </si>
  <si>
    <t>48720NL</t>
  </si>
  <si>
    <t>Morfine HCl retard CF 60mg-Filmtabl/NL</t>
  </si>
  <si>
    <t>78200EC</t>
  </si>
  <si>
    <t>VENDAL RET. 10MG-FILMTABL./EC</t>
  </si>
  <si>
    <t>78210EC</t>
  </si>
  <si>
    <t>VENDAL RET. 30MG-FILMTABL./EC</t>
  </si>
  <si>
    <t>78212TT</t>
  </si>
  <si>
    <t>78220EC</t>
  </si>
  <si>
    <t>VENDAL RET. 60MG-FILMTABL./EC</t>
  </si>
  <si>
    <t>78222TT</t>
  </si>
  <si>
    <t>56900DK</t>
  </si>
  <si>
    <t>Lindoxa 10mg/ml 1ml-Amp/DK</t>
  </si>
  <si>
    <t>56900S</t>
  </si>
  <si>
    <t>Lindoxa 10mg/ml 1ml-Amp/SE</t>
  </si>
  <si>
    <t>56905DK</t>
  </si>
  <si>
    <t>Lindoxa 10mg/ml 2ml-Amp/DK</t>
  </si>
  <si>
    <t>56905S</t>
  </si>
  <si>
    <t>Lindoxa 10mg/ml 2ml-Amp/SE</t>
  </si>
  <si>
    <t>56561D</t>
  </si>
  <si>
    <t>OXYCODON/NALOXON ARISTO 10MG/5MG-RETARDTABL./DE</t>
  </si>
  <si>
    <t>56563D</t>
  </si>
  <si>
    <t>56565D</t>
  </si>
  <si>
    <t>56571D</t>
  </si>
  <si>
    <t>OXYCODON/NALOXON ARISTO 20MG/10MG-RETARDTABL./DE</t>
  </si>
  <si>
    <t>56573D</t>
  </si>
  <si>
    <t>56575D</t>
  </si>
  <si>
    <t>56581D</t>
  </si>
  <si>
    <t>OXYCODON/NALOXON ARISTO 30MG/15MG-RETARDTABL./DE</t>
  </si>
  <si>
    <t>56583D</t>
  </si>
  <si>
    <t>56585D</t>
  </si>
  <si>
    <t>56591D</t>
  </si>
  <si>
    <t>OXYCODON/NALOXON ARISTO 40MG/20MG-RETARDTABL./DE</t>
  </si>
  <si>
    <t>56593D</t>
  </si>
  <si>
    <t>56595D</t>
  </si>
  <si>
    <t>56551D</t>
  </si>
  <si>
    <t>OXYCODON/NALOXON ARISTO 5MG/2,5MG-RETARDTABL./DE</t>
  </si>
  <si>
    <t>56553D</t>
  </si>
  <si>
    <t>56555D</t>
  </si>
  <si>
    <t>56776S</t>
  </si>
  <si>
    <t>Oxycodone G.L. 20mg-Filmtabl/SE</t>
  </si>
  <si>
    <t>56925S</t>
  </si>
  <si>
    <t>Oxycodone GL 10mg/ml 120ml-Konz/SE</t>
  </si>
  <si>
    <t>56930S</t>
  </si>
  <si>
    <t>Oxycodone GL 1mg/ml 250ml-Sirup/SE</t>
  </si>
  <si>
    <t>56925GB</t>
  </si>
  <si>
    <t>Oxycodone HCl GLPh 10mg/ml 120ml-Konz/GB</t>
  </si>
  <si>
    <t>56900GB</t>
  </si>
  <si>
    <t>Oxycodone HCl GLPh 10mg/ml 1ml-Amp/GB</t>
  </si>
  <si>
    <t>56905GB</t>
  </si>
  <si>
    <t>Oxycodone HCl GLPh 10mg/ml 2ml-Amp/GB</t>
  </si>
  <si>
    <t>56930GB</t>
  </si>
  <si>
    <t>Oxycodone HCl GLPh 5mg/5ml 250ml-Sirup/GB</t>
  </si>
  <si>
    <t>56711DK</t>
  </si>
  <si>
    <t>OXYCODONHYDRO. LANN. 10MG-RETARDTABL./DK</t>
  </si>
  <si>
    <t>56719DK</t>
  </si>
  <si>
    <t>56721DK</t>
  </si>
  <si>
    <t>OXYCODONHYDRO. LANN. 20MG-RETARDTABL./DK</t>
  </si>
  <si>
    <t>56731DK</t>
  </si>
  <si>
    <t>OXYCODONHYDRO. LANN. 40MG-RETARDTABL./DK</t>
  </si>
  <si>
    <t>56737DK</t>
  </si>
  <si>
    <t>56701DK</t>
  </si>
  <si>
    <t>OXYCODONHYDRO. LANN. 5MG-RETARDTABL./DK</t>
  </si>
  <si>
    <t>56747DK</t>
  </si>
  <si>
    <t>OXYCODONHYDRO. LANN. 80MG-RETARDTABL./DK</t>
  </si>
  <si>
    <t>56761DK</t>
  </si>
  <si>
    <t>OXYCODONHYDRO.G.L.10MG-FILMTABL./DK</t>
  </si>
  <si>
    <t>56767DK</t>
  </si>
  <si>
    <t>56772DK</t>
  </si>
  <si>
    <t>OXYCODONHYDRO.G.L.20MG-FILMTABL./DK</t>
  </si>
  <si>
    <t>56751DK</t>
  </si>
  <si>
    <t>OXYCODONHYDRO.G.L.5MG-FILMTABL./DK</t>
  </si>
  <si>
    <t>56758DK</t>
  </si>
  <si>
    <t>56712HR</t>
  </si>
  <si>
    <t>Oxygerolan 10mg-Retardtabl/HR</t>
  </si>
  <si>
    <t>56722HR</t>
  </si>
  <si>
    <t>Oxygerolan 20mg-Retardtabl/HR</t>
  </si>
  <si>
    <t>56562PL</t>
  </si>
  <si>
    <t>Oxylanox 10mg/5mg-Retadtabl/PL</t>
  </si>
  <si>
    <t>56572PL</t>
  </si>
  <si>
    <t>Oxylanox 20mg/10mg-Retardtabl/PL</t>
  </si>
  <si>
    <t>56592PL</t>
  </si>
  <si>
    <t>Oxylanox 40mg/20mg-Retardtabl/PL</t>
  </si>
  <si>
    <t>56552PL</t>
  </si>
  <si>
    <t>Oxylanox 5mg/2,5mg-Retardtabl/PL</t>
  </si>
  <si>
    <t>Tralieve 20 mg Kautabletten für Hunde</t>
  </si>
  <si>
    <t>Tralieve 50 mg/ml Injektionslösung für Hunde 10ml</t>
  </si>
  <si>
    <t>Tralieve 80 mg Kautabletten für Hunde</t>
  </si>
  <si>
    <t>DI01169-SG</t>
  </si>
  <si>
    <t>DI01164-SG</t>
  </si>
  <si>
    <t>DI01168-SG</t>
  </si>
  <si>
    <t>DI01165-SG</t>
  </si>
  <si>
    <t>DI01167-SG</t>
  </si>
  <si>
    <t>DI01166-SG</t>
  </si>
  <si>
    <t>Tramalin 100mg-Retardtabl/IT</t>
  </si>
  <si>
    <t>71620I</t>
  </si>
  <si>
    <t>Tramalin 200mg-Retardtabl/IT</t>
  </si>
  <si>
    <t>Code 
(bis 12/2018)</t>
  </si>
  <si>
    <t>DIAZEPAM PHE GATT  Substanz 10g</t>
  </si>
  <si>
    <t>DIAZEPAM PHE GATT Substanz 1000g</t>
  </si>
  <si>
    <t>DIAZEPAM PHE GATT Substanz 500g</t>
  </si>
  <si>
    <t>METHADON HCL PHE GATT 1000g  Substanz</t>
  </si>
  <si>
    <t>MIDAZOLAMHYDROCHLORID DAC GATT 1000G Substanz</t>
  </si>
  <si>
    <t>Dropizol 10 mg/ml Tropfen zum Einnehmen, Lösung, 10ml</t>
  </si>
  <si>
    <t>ACID PHENYLAETHYLB PHE GATT 10kg  Substanz</t>
  </si>
  <si>
    <t>ACID PHENYLAETHYLB PHE GATT 15kg  Substanz</t>
  </si>
  <si>
    <t>Halcion 0,25 mg - Tabletten (Bündelpackung 10x10)</t>
  </si>
  <si>
    <t>Temesta Expidet 1mg - Tabletten</t>
  </si>
  <si>
    <t>Methylphenidat STADA 20 mg Hartkapsel mit veränderter Wirkstofffreisetzung</t>
  </si>
  <si>
    <t>Methylphenidat STADA 30 mg Hartkapsel mit veränderter Wirkstofffreisetzung</t>
  </si>
  <si>
    <t>Methylphenidat STADA 40 mg Hartkapsel mit veränderter Wirkstofffreisetzung</t>
  </si>
  <si>
    <t>Änderung</t>
  </si>
  <si>
    <t>Im Falle eines nicht vorhandenen Stoffes/Stoffcodes ist das BASG zu kontaktieren: suchtmittel@basg.gv.at</t>
  </si>
  <si>
    <t>Apotheke U1 Troststraße</t>
  </si>
  <si>
    <t>Favoritenstraße 163</t>
  </si>
  <si>
    <t>Mariahilfer Straße 192</t>
  </si>
  <si>
    <t>Brünner Straße 68</t>
  </si>
  <si>
    <t>Wiener Straße 36</t>
  </si>
  <si>
    <t>Die Apotheke Ebenfurth</t>
  </si>
  <si>
    <t>Schutzengel Apotheke Linz</t>
  </si>
  <si>
    <t>Anton Plochberger Straße 2</t>
  </si>
  <si>
    <t>Schärdinger Straße 38</t>
  </si>
  <si>
    <t>Veritas Apotheke</t>
  </si>
  <si>
    <t>Am Weinberg 5</t>
  </si>
  <si>
    <t>Rutzenmoos</t>
  </si>
  <si>
    <t>Annenapotheke</t>
  </si>
  <si>
    <t>Lambacherstraße 32</t>
  </si>
  <si>
    <t>Folaris Apotheke</t>
  </si>
  <si>
    <t>Goethestraße 12</t>
  </si>
  <si>
    <t>Hans-Sutter-Gasse 1</t>
  </si>
  <si>
    <t>Lebenskraft Apotheke</t>
  </si>
  <si>
    <t>Augustiner Apotheke</t>
  </si>
  <si>
    <t>Ledergasse 11</t>
  </si>
  <si>
    <t>Anstaltsapotheke LKH Graz II</t>
  </si>
  <si>
    <t>Mühlbacherweg 4</t>
  </si>
  <si>
    <t>Bad Bleiberg</t>
  </si>
  <si>
    <t>Moosstrasse 15</t>
  </si>
  <si>
    <t>Georg Pirmoser-Straße 5</t>
  </si>
  <si>
    <t>Zentrum 36</t>
  </si>
  <si>
    <t>Herz Jesu Apotheke</t>
  </si>
  <si>
    <t>Domplatz 9</t>
  </si>
  <si>
    <t>keine Apotheke</t>
  </si>
  <si>
    <t>Änderungen der Stammdaten in Bezug auf die Vorversion sind gelb hinterlegt und in der Spalte "Änderung" filterbar</t>
  </si>
  <si>
    <t>Buvidal 8 mg Depot-Injektionslösung</t>
  </si>
  <si>
    <t>Buvidal 16 mg Depot-Injektionslösung</t>
  </si>
  <si>
    <t>Buvidal 24 mg Depot-Injektionslösung</t>
  </si>
  <si>
    <t>Buvidal 32 mg Depot-Injektionslösung</t>
  </si>
  <si>
    <t>Buvidal 64 mg Depot-Injektionslösung</t>
  </si>
  <si>
    <t>Buvidal 96 mg Depot-Injektionslösung</t>
  </si>
  <si>
    <t>Buvidal 128 mg Depot-Injektionslösung</t>
  </si>
  <si>
    <t>Adler Apotheke Krems</t>
  </si>
  <si>
    <t>Ungargasse 26</t>
  </si>
  <si>
    <t>Himmelpfortgasse 7</t>
  </si>
  <si>
    <t>St. Barbara im Mürztal</t>
  </si>
  <si>
    <t>Aigen-Schlägl</t>
  </si>
  <si>
    <t>Apotheke Doppl</t>
  </si>
  <si>
    <t>Haidfeldstraße 22</t>
  </si>
  <si>
    <t>Apotheke für Dich</t>
  </si>
  <si>
    <t>Engerthstraße 228</t>
  </si>
  <si>
    <t>Apotheke Hauptbahnhof Tulln</t>
  </si>
  <si>
    <t>Bahnhofstraße 69</t>
  </si>
  <si>
    <t>Apotheke im Sonnwendviertel</t>
  </si>
  <si>
    <t>Bloch-Bauer-Promenade 30</t>
  </si>
  <si>
    <t>Apotheke Novale</t>
  </si>
  <si>
    <t>Rheinstraße 13</t>
  </si>
  <si>
    <t>Apotheke zum Goldenen Stern</t>
  </si>
  <si>
    <t>Gewerbestraße 13 A</t>
  </si>
  <si>
    <t>Areit Apotheke</t>
  </si>
  <si>
    <t>Prof.Ferry Porsche Straße 23</t>
  </si>
  <si>
    <t>Rohrbach 47</t>
  </si>
  <si>
    <t>Vogelfängerweg-Ecke Bauerstraße 15</t>
  </si>
  <si>
    <t>GreenCity Apotheke</t>
  </si>
  <si>
    <t>Olga-Rudel-Zeynek-Gasse 4</t>
  </si>
  <si>
    <t>Mariazeller Straße 14</t>
  </si>
  <si>
    <t>Aflenz-Kurort</t>
  </si>
  <si>
    <t>Rittersporn Apotheke</t>
  </si>
  <si>
    <t>Landesstraße 1-3</t>
  </si>
  <si>
    <t>Poggersdorf</t>
  </si>
  <si>
    <t>Zolpidem hemitartrate</t>
  </si>
  <si>
    <t>TINCT OPII PHE GATT 20g Substanz</t>
  </si>
  <si>
    <t>TINCT OPII PHE GATT 80g Substanz</t>
  </si>
  <si>
    <t>TINCT OPII PHE GATT 140g Substanz</t>
  </si>
  <si>
    <t>TINCT OPII PHE GATT 240g Substanz</t>
  </si>
  <si>
    <t>Resyl plus</t>
  </si>
  <si>
    <t>Buprenorphine 0,3 mg/ml Injektionslösung 10ml HF-RPI</t>
  </si>
  <si>
    <t>Buprenorphine 0,3 mg/ml Injektionslösung 2ml HF-RPI</t>
  </si>
  <si>
    <t>Methadone 10 mg/ml Injektionslösung 10ml HF-RPI</t>
  </si>
  <si>
    <t>Pentobarbital 400 mg/ml Injektionslösung 100ml HF-RPI</t>
  </si>
  <si>
    <t>Diazepam 5 mg/ml Injektionslösung 2ml “AT“ HF-RPI</t>
  </si>
  <si>
    <t>Diazepam 5 mg/ml Injektionslösung 2ml “DK“ HF-RPI</t>
  </si>
  <si>
    <t>Diazepam 5 mg/ml Injektionslösung 2ml “UK“ HF-RPI</t>
  </si>
  <si>
    <t>DIAZEDOR 5 mg/ml Injektionslösung für Hunde und Katzen 2ml</t>
  </si>
  <si>
    <t>10172SLO</t>
  </si>
  <si>
    <t>Alodan 50mg/ml Inj-Lsg 2ml-Amp/SI</t>
  </si>
  <si>
    <t>34700AU</t>
  </si>
  <si>
    <t>Hydromorphone HCl Juno 2mg/ml 1ml-Amp/AU</t>
  </si>
  <si>
    <t>34705AU</t>
  </si>
  <si>
    <t>Hydromorphone HCl Juno 10mg/ml 1ml-Amp/AU</t>
  </si>
  <si>
    <t>34705S</t>
  </si>
  <si>
    <t>Hydofon 10mg/ml 1ml-Amp/SE</t>
  </si>
  <si>
    <t>34710AU</t>
  </si>
  <si>
    <t>Hydromorphone HCl Juno 50mg/ml 1ml-Amp/AU</t>
  </si>
  <si>
    <t>34710DK</t>
  </si>
  <si>
    <t>Hydofon 50mg/ml 1ml-Amp/DK</t>
  </si>
  <si>
    <t>34710FI</t>
  </si>
  <si>
    <t>Hydofon 50mg/ml 1ml-Amp/FI</t>
  </si>
  <si>
    <t>34710N</t>
  </si>
  <si>
    <t>Hydofon 50mg/ml 1ml-Amp/NO</t>
  </si>
  <si>
    <t>34710S</t>
  </si>
  <si>
    <t>Hydofon 50mg/ml 1ml-Amp/SE</t>
  </si>
  <si>
    <t>34715S</t>
  </si>
  <si>
    <t>Hydofon 20mg/ml 1ml-Amp/SE</t>
  </si>
  <si>
    <t>48291BG</t>
  </si>
  <si>
    <t>Methasan 10mg/ml 100ml-Konz/BG</t>
  </si>
  <si>
    <t>48291LV</t>
  </si>
  <si>
    <t>Methadone GLPh 10mg/ml 100ml-Konz/LV</t>
  </si>
  <si>
    <t>48291SK</t>
  </si>
  <si>
    <t>Metagla 10mg/ml 100ml-Konz/SK</t>
  </si>
  <si>
    <t>48292HU</t>
  </si>
  <si>
    <t>Methasan 10mg/ml 300ml-Konz/HU</t>
  </si>
  <si>
    <t>56925NL</t>
  </si>
  <si>
    <t>Oxycodon HCl Focus Care 10 mg/ml 120ml-Konz/NL</t>
  </si>
  <si>
    <t>71211CI</t>
  </si>
  <si>
    <t>Tradolan 100mg/2ml Amp/CI</t>
  </si>
  <si>
    <t>78000MT</t>
  </si>
  <si>
    <t>Vendal 10mg/ml 1ml-Amp/MT</t>
  </si>
  <si>
    <t> DI02065-SG</t>
  </si>
  <si>
    <t>L-Poladdict 5 mg Tabletten</t>
  </si>
  <si>
    <t> DI02066-SG</t>
  </si>
  <si>
    <t>L-Poladdict 20 mg Tabletten</t>
  </si>
  <si>
    <t> DI02067-SG</t>
  </si>
  <si>
    <t>L-Poladdict 30 mg Tabletten</t>
  </si>
  <si>
    <t>17240I</t>
  </si>
  <si>
    <t>Buprenorfine Naloxon Mylan 2/0,5mg-Sub-Tabl/IT</t>
  </si>
  <si>
    <t>17260I</t>
  </si>
  <si>
    <t>Buprenorfine Naloxon Mylan 8/2mg-Sub-Tabl/IT</t>
  </si>
  <si>
    <t>17241I</t>
  </si>
  <si>
    <t>17251I</t>
  </si>
  <si>
    <t>17261I</t>
  </si>
  <si>
    <t>17241NL</t>
  </si>
  <si>
    <t>Buprenorfine/Naloxon Aurobindo 2/0,5mg-Sub-Tabl/NL</t>
  </si>
  <si>
    <t>17261NL</t>
  </si>
  <si>
    <t>Buprenorfine/Naloxon Aurobindo 8/2mg-Sub-Tabl/NL</t>
  </si>
  <si>
    <t>17250HR</t>
  </si>
  <si>
    <t>Bupensanduo 4mg/1mg-Sub-Tabl/HR</t>
  </si>
  <si>
    <t>56551DE</t>
  </si>
  <si>
    <t>Oxycodon-HCl/Naloxon-HCl Pur 5/2,5mg-Retardtabl/DE</t>
  </si>
  <si>
    <t>56553DE</t>
  </si>
  <si>
    <t>56555DE</t>
  </si>
  <si>
    <t>56561DE</t>
  </si>
  <si>
    <t>Oxycodon-HCl/Naloxon-HCl Pur 10/5mg-Retardtabl/DE</t>
  </si>
  <si>
    <t>56563DE</t>
  </si>
  <si>
    <t>56565DE</t>
  </si>
  <si>
    <t>56571DE</t>
  </si>
  <si>
    <t>Oxycodon-HCl/Naloxon-HCl Pur 20/10mg-Retardtabl/DE</t>
  </si>
  <si>
    <t>56573DE</t>
  </si>
  <si>
    <t>56575DE</t>
  </si>
  <si>
    <t>56581DE</t>
  </si>
  <si>
    <t>Oxycodon-HCl/Naloxon-HCl Pur 30/15mg-Retardtabl/DE</t>
  </si>
  <si>
    <t>56583DE</t>
  </si>
  <si>
    <t>56585DE</t>
  </si>
  <si>
    <t>56591DE</t>
  </si>
  <si>
    <t>Oxycodon-HCl/Naloxon-HCl Pur 40/20mg-Retardtabl/DE</t>
  </si>
  <si>
    <t>56593DE</t>
  </si>
  <si>
    <t>56595DE</t>
  </si>
  <si>
    <t>17240SK</t>
  </si>
  <si>
    <t>Bupensanduo 2mg/0,5mg-Sub-Tabl/SK</t>
  </si>
  <si>
    <t>17260SK</t>
  </si>
  <si>
    <t>Bupensanduo 8mg/2mg-Sub-Tabl/SK</t>
  </si>
  <si>
    <t>48730NL</t>
  </si>
  <si>
    <t>Morfine HCl retard CF 100mg-Filmtabl/NL</t>
  </si>
  <si>
    <t>Morphin hydrochloride 3H20</t>
  </si>
  <si>
    <t>17240P</t>
  </si>
  <si>
    <t>Buprenorfina+Naloxon Generis 2/0,5mg-Sub-Tabl/PT</t>
  </si>
  <si>
    <t>17242P</t>
  </si>
  <si>
    <t>17260P</t>
  </si>
  <si>
    <t>Buprenorfina+Naloxon Generis 8/2mg-Sub-Tabl/PT</t>
  </si>
  <si>
    <t>17262P</t>
  </si>
  <si>
    <t>17241HR</t>
  </si>
  <si>
    <t>Buprenorfin/Nalokson Mylan 2mg/0,5mg-Sub-Tabl/HR</t>
  </si>
  <si>
    <t>17261HR</t>
  </si>
  <si>
    <t>Buprenorfin/Nalokson Mylan 8mg/2mg-Sub-Tabl/HR</t>
  </si>
  <si>
    <t>17253F</t>
  </si>
  <si>
    <t>Buprenorphine/Naloxone Arrow 4/1mg-Sub-Tabl/FR</t>
  </si>
  <si>
    <t>56751PL</t>
  </si>
  <si>
    <t>Oxydolor Fast 5mg-Filmtabl/PL</t>
  </si>
  <si>
    <t>56761PL</t>
  </si>
  <si>
    <t>Oxydolor Fast 10mg-Filmtabl/PL</t>
  </si>
  <si>
    <t>56760HU</t>
  </si>
  <si>
    <t>Codoxy Rapid 10mg-Filmtabl/HU</t>
  </si>
  <si>
    <t>56750CZ</t>
  </si>
  <si>
    <t>Oxykodon GLPh 5mg-Filmtabl/CZ</t>
  </si>
  <si>
    <t>56760CZ</t>
  </si>
  <si>
    <t>Oxykodon GLPh 10mg-Filmtabl/CZ</t>
  </si>
  <si>
    <t>56727DK</t>
  </si>
  <si>
    <t>Oxycodonhydro.LANN 20mg-Retardtabl/DK</t>
  </si>
  <si>
    <t>71225KO</t>
  </si>
  <si>
    <t>Tradolan 50mg-Filmtabl/KO</t>
  </si>
  <si>
    <t>56753NL</t>
  </si>
  <si>
    <t>Oxycodone hydrochloride GL 5mg-Filmtabl/NL</t>
  </si>
  <si>
    <t>56763NL</t>
  </si>
  <si>
    <t>Oxycodone hydrochloride GL 10mg-Filmtabl/NL</t>
  </si>
  <si>
    <t>17243FI</t>
  </si>
  <si>
    <t>Buprenorphine/Naloxone Mylan 2/0,5mg-Sub-Tabl/FI</t>
  </si>
  <si>
    <t>17263FI</t>
  </si>
  <si>
    <t>Buprenorphine/Naloxone Mylan 8/2mg-Sub-Tabl/FI</t>
  </si>
  <si>
    <t>17242NZ</t>
  </si>
  <si>
    <t>Buprenorphine/Naloxone BNM 2/0,5mg-Sub-Tabl/NZ</t>
  </si>
  <si>
    <t>17262NZ</t>
  </si>
  <si>
    <t>Buprenorphine/Naloxone BNM 8/2mg-Sub-Tabl/NZ</t>
  </si>
  <si>
    <t>56553BG</t>
  </si>
  <si>
    <t>Geroxynal 5mg/2,5mg-Retardtabl/BG</t>
  </si>
  <si>
    <t>56563BG</t>
  </si>
  <si>
    <t>Geroxynal 10mg/5mg-Retardtabl/BG</t>
  </si>
  <si>
    <t>56573BG</t>
  </si>
  <si>
    <t>Geroxynal 20mg/10mg-Retardtabl/BG</t>
  </si>
  <si>
    <t>56593BG</t>
  </si>
  <si>
    <t>Geroxynal 40mg/20mg-Retardtabl/BG</t>
  </si>
  <si>
    <t>56715NL</t>
  </si>
  <si>
    <t>Oxycodone hydrochloride LANN 10mg-Retardtabl/NL</t>
  </si>
  <si>
    <t>56770HU</t>
  </si>
  <si>
    <t>Codoxy Rapid 20mg FT/HU</t>
  </si>
  <si>
    <t>56770CZ</t>
  </si>
  <si>
    <t>Oxykodon GLPh 20mg FT/ CZ</t>
  </si>
  <si>
    <t>48321D</t>
  </si>
  <si>
    <t>Methasan 5mg-Tabl/DE</t>
  </si>
  <si>
    <t>48323D</t>
  </si>
  <si>
    <t>48324D</t>
  </si>
  <si>
    <t>48326D</t>
  </si>
  <si>
    <t>Methasan 10mg-Tabl/DE</t>
  </si>
  <si>
    <t>48328D</t>
  </si>
  <si>
    <t>48329D</t>
  </si>
  <si>
    <t>48331D</t>
  </si>
  <si>
    <t>Methasan 20mg-Tabl/DE</t>
  </si>
  <si>
    <t>48333D</t>
  </si>
  <si>
    <t>48334D</t>
  </si>
  <si>
    <t>48336D</t>
  </si>
  <si>
    <t>Methasan 40mg-Tabl/DE</t>
  </si>
  <si>
    <t>48338D</t>
  </si>
  <si>
    <t>48339D</t>
  </si>
  <si>
    <t>48341D</t>
  </si>
  <si>
    <t>48343D</t>
  </si>
  <si>
    <t>48344D</t>
  </si>
  <si>
    <t>56550S</t>
  </si>
  <si>
    <t>Oxycodone/Naloxone GL 5mg/2,5mg-Retardtabl/SE</t>
  </si>
  <si>
    <t>56551S</t>
  </si>
  <si>
    <t>56555S</t>
  </si>
  <si>
    <t>56556S</t>
  </si>
  <si>
    <t>56561S</t>
  </si>
  <si>
    <t>Oxycodone/Naloxone GL 10mg/5mg-Retardtabl/SE</t>
  </si>
  <si>
    <t>56563S</t>
  </si>
  <si>
    <t>56565S</t>
  </si>
  <si>
    <t>56566S</t>
  </si>
  <si>
    <t>56573S</t>
  </si>
  <si>
    <t>Oxycodone/Naloxone GL 20mg/10mg-Retardtabl/SE</t>
  </si>
  <si>
    <t>56575S</t>
  </si>
  <si>
    <t>56576S</t>
  </si>
  <si>
    <t>56593S</t>
  </si>
  <si>
    <t>Oxycodone/Naloxone GL 40mg/20mg-Retardtabl/SE</t>
  </si>
  <si>
    <t>56595S</t>
  </si>
  <si>
    <t>56596S</t>
  </si>
  <si>
    <t>56702NL</t>
  </si>
  <si>
    <t>Oxycodone hydrochloride LANN 5mg-Retardtabl/NL</t>
  </si>
  <si>
    <t>17240BIH</t>
  </si>
  <si>
    <t>Buprenorphin/Naloxon Mylan 2/0,5mg-Sub-Tabl/BIH</t>
  </si>
  <si>
    <t>17260BIH</t>
  </si>
  <si>
    <t>Buprenorphin/Naloxon Mylan 8/2mg-Sub-Tabl/BIH</t>
  </si>
  <si>
    <t>56750HU</t>
  </si>
  <si>
    <t>Codoxy Rapid 5mg FT/HU</t>
  </si>
  <si>
    <t>26003CL</t>
  </si>
  <si>
    <t>Eufindol 50mg-Filmtabl/CL</t>
  </si>
  <si>
    <t>17240CZ</t>
  </si>
  <si>
    <t>Bupensanduo 2mg/0,5mg-Sub-Tabl/CZ</t>
  </si>
  <si>
    <t>17260CZ</t>
  </si>
  <si>
    <t>Bupensanduo 8mg/2mg-Sub-Tabl/CZ</t>
  </si>
  <si>
    <t>DI02071-SG</t>
  </si>
  <si>
    <t>Suboxone 8 mg/2 mg sublingual tablets</t>
  </si>
  <si>
    <t>DI02072-SG</t>
  </si>
  <si>
    <t>Targin 5mg prolonged-release tablets</t>
  </si>
  <si>
    <t>DI02073-SG</t>
  </si>
  <si>
    <t>Targin 10mg prolonged-release tablets</t>
  </si>
  <si>
    <t>DI02074-SG</t>
  </si>
  <si>
    <t>Targin 20mg prolonged-release tablets</t>
  </si>
  <si>
    <t>DI02075-SG</t>
  </si>
  <si>
    <t>Targin 30mg prolonged-release tablets</t>
  </si>
  <si>
    <t>DI02076-SG</t>
  </si>
  <si>
    <t>Targin 40mg prolonged-release tablets</t>
  </si>
  <si>
    <t>DI01172-SG</t>
  </si>
  <si>
    <t>Temgesic 0,4mg forte sublingual</t>
  </si>
  <si>
    <t xml:space="preserve">26004CL </t>
  </si>
  <si>
    <t>26004CL</t>
  </si>
  <si>
    <t>Eufindol retard 100mg-Filmtabl/CL</t>
  </si>
  <si>
    <t xml:space="preserve">26006CL </t>
  </si>
  <si>
    <t>26006CL</t>
  </si>
  <si>
    <t>Eufindol retard 150mg-Filmtabl/CL</t>
  </si>
  <si>
    <t>26008CL</t>
  </si>
  <si>
    <t xml:space="preserve">26008CL </t>
  </si>
  <si>
    <t>Eufindol retard 200mg-Filmtabl/CL</t>
  </si>
  <si>
    <t>oxyCODON-hameln 10 mg/ml Injektions-/Infusionslösung (1ml)</t>
  </si>
  <si>
    <t>oxyCODON-hameln 10 mg/ml Injektions-/Infusionslösung (2 ml)</t>
  </si>
  <si>
    <t>Methasan 60mg-Tabl/DE</t>
  </si>
  <si>
    <t>Apotheke am Rennweg</t>
  </si>
  <si>
    <t>Anstaltsapotheke Klinik Landstraße</t>
  </si>
  <si>
    <t>Anstaltsapotheke Univ.Klinikum AKH Wien</t>
  </si>
  <si>
    <t>ProSante Apotheke</t>
  </si>
  <si>
    <t>Anstaltsapotheke Klinik Favoriten</t>
  </si>
  <si>
    <t>Anstaltsapotheke Klinik Hietzing</t>
  </si>
  <si>
    <t>Anstaltsapotheke Klinik Ottakring</t>
  </si>
  <si>
    <t>Anstaltsapotheke Klinik Floridsdorf</t>
  </si>
  <si>
    <t>St. Hubertus-Apotheke Kaisermühlen</t>
  </si>
  <si>
    <t>Anstaltsapotheke Klinik Donaustadt</t>
  </si>
  <si>
    <t>Anton-Baumgartner-Str.40/Top 8</t>
  </si>
  <si>
    <t>Hibiskus Apotheke</t>
  </si>
  <si>
    <t>Sandweg 4</t>
  </si>
  <si>
    <t>Apotheke Roth am Freiheitsplatz</t>
  </si>
  <si>
    <t>Angelus Apotheke</t>
  </si>
  <si>
    <t>Marktgasse 5</t>
  </si>
  <si>
    <t>CCA-Apotheke</t>
  </si>
  <si>
    <t>Waidhofner Straße 1</t>
  </si>
  <si>
    <t>Schönbrunner Allee 18/Top 9</t>
  </si>
  <si>
    <t>Römer Apotheke Mautern</t>
  </si>
  <si>
    <t>Baumgartnerstraße 1/2</t>
  </si>
  <si>
    <t>Tullnerfeld Apotheke</t>
  </si>
  <si>
    <t>Bahnhofsring 48</t>
  </si>
  <si>
    <t>Pixendorf</t>
  </si>
  <si>
    <t>HAIHO-Apotheke Haidershofen</t>
  </si>
  <si>
    <t>Haidershofen</t>
  </si>
  <si>
    <t>Buchen Apotheke</t>
  </si>
  <si>
    <t>Apotheke Weißkirchen KG</t>
  </si>
  <si>
    <t>Untere Dorfstraße 7</t>
  </si>
  <si>
    <t>Weißkirchen an der Traun</t>
  </si>
  <si>
    <t>Kärntner Straße 1</t>
  </si>
  <si>
    <t>Ragnitzstraße 16</t>
  </si>
  <si>
    <t>Apotheke Gössendorf</t>
  </si>
  <si>
    <t>Gössendorf</t>
  </si>
  <si>
    <t>Apotheke Planai West</t>
  </si>
  <si>
    <t>Salzburgerstraße 304</t>
  </si>
  <si>
    <t>Kolibri-Apotheke</t>
  </si>
  <si>
    <t>Kärntner Straße 100</t>
  </si>
  <si>
    <t>Kuenburgstraße 9</t>
  </si>
  <si>
    <t>easy-Apotheke in der Au</t>
  </si>
  <si>
    <t>Austraße 30</t>
  </si>
  <si>
    <t>TT004---</t>
  </si>
  <si>
    <t>Tetrahydrocannabinolsäure (THCA)</t>
  </si>
  <si>
    <t>THCA</t>
  </si>
  <si>
    <t>Fentanyl - Piramal 0,1 mg - Ampullen 2ml</t>
  </si>
  <si>
    <t>Fentanyl - Piramal 0,5 mg - Ampullen 10ml</t>
  </si>
  <si>
    <t>Exagon 500mg/ml Injektionslösung für Tiere 100ml</t>
  </si>
  <si>
    <t>Solupam 5 mg/ml HD 10ml Injektionslösung Hd</t>
  </si>
  <si>
    <t>AGMT_DISCOVER</t>
  </si>
  <si>
    <t>BX-1 Dronabinol Lösung 25mg/ml 10ml</t>
  </si>
  <si>
    <t>Apaurin dragee 2mg</t>
  </si>
  <si>
    <t>Apaurin dragee 5mg</t>
  </si>
  <si>
    <t>Fentanyl  50 µg/ml - Ampullen 10ml</t>
  </si>
  <si>
    <t>Fentanyl  50 µg/ml - Ampullen 2ml</t>
  </si>
  <si>
    <t>Sufentanil  5 microgramm/ml - Injektionslösung - 2ml</t>
  </si>
  <si>
    <t>Sufentanil  5 microgramm/ml - Injektionslösung - 10ml</t>
  </si>
  <si>
    <t>Sufentanil  50 microgramm/ml - Injektionslösung - 5ml</t>
  </si>
  <si>
    <t>CHIE001</t>
  </si>
  <si>
    <t>CHIE002</t>
  </si>
  <si>
    <t>CHIE003</t>
  </si>
  <si>
    <t>CHIE004</t>
  </si>
  <si>
    <t>CHIE005</t>
  </si>
  <si>
    <t>Methylphenidat STADA 10 mg Hartkapsel mit veränderter Wirkstofffreisetzung</t>
  </si>
  <si>
    <t>Dormazolam 5 mg/ml Injektionslösung für Pferde 20ml</t>
  </si>
  <si>
    <t>Sufentanil-hameln 50µg/ml Injektionslösung - 5ml</t>
  </si>
  <si>
    <t>Hydromorphon Kalceks 2 mg/ml Injektions-/Infusionslösung 1ml</t>
  </si>
  <si>
    <t>Hydromorphon Kalceks 10 mg/ml Injektions-/Infusionslösung 1ml</t>
  </si>
  <si>
    <t>Hydromorphon Kalceks 10 mg/ml Injektions-/Infusionslösung 10ml</t>
  </si>
  <si>
    <t>Hydromorphon Kalceks 20 mg/ml Injektions-/Infusionslösung 1ml</t>
  </si>
  <si>
    <t>Hydromorphon Kalceks 50 mg/ml Injektions-/Infusionslösung 1ml</t>
  </si>
  <si>
    <t>Fentabucc akut 100 Mikrogramm Buccaltabletten</t>
  </si>
  <si>
    <t>Fentabucc akut 200 Mikrogramm Buccaltabletten</t>
  </si>
  <si>
    <t>Fentabucc akut 400 Mikrogramm Buccaltabletten</t>
  </si>
  <si>
    <t>Fentabucc akut 600 Mikrogramm Buccaltabletten</t>
  </si>
  <si>
    <t>Fentabucc akut 800 Mikrogramm Buccaltabletten</t>
  </si>
  <si>
    <t>Ottakringer Straße 98</t>
  </si>
  <si>
    <t>Balance Apotheke</t>
  </si>
  <si>
    <t>Meischlgasse 15/4/1</t>
  </si>
  <si>
    <t>Rathausplatz 17</t>
  </si>
  <si>
    <t>Schwarzer Weg 2.2.2</t>
  </si>
  <si>
    <t>Neufurth</t>
  </si>
  <si>
    <t>Tullner Straße 59</t>
  </si>
  <si>
    <t>Forum Apotheke Oed</t>
  </si>
  <si>
    <t>Michelpark 2</t>
  </si>
  <si>
    <t>Seebadstraße 12</t>
  </si>
  <si>
    <t>Apotheke Waltendorf</t>
  </si>
  <si>
    <t>Waltendorfer Hauptstraße 31/4</t>
  </si>
  <si>
    <t>Kärntner Straße 22</t>
  </si>
  <si>
    <t>Halleiner Landesstraße 69</t>
  </si>
  <si>
    <t>Wassermann-Apotheke</t>
  </si>
  <si>
    <t>Karolingerstraße 1/Top 2</t>
  </si>
  <si>
    <t>APOTHEKE IM AGZ</t>
  </si>
  <si>
    <t>Michael-Walchhofer-Straße 13</t>
  </si>
  <si>
    <t>Dorf 26</t>
  </si>
  <si>
    <t>Apotheke am Weg</t>
  </si>
  <si>
    <t>Paß-Thurn-Straße 17</t>
  </si>
  <si>
    <t>Cannabis (plant)</t>
  </si>
  <si>
    <t>Palexia 20 mg/ml Lösung zum Einnehmen</t>
  </si>
  <si>
    <t>Lorazepam Injection 2mg/ml Durchstechflaschen 1ml</t>
  </si>
  <si>
    <t>Tavor pro injectione 2mg/ml Ampullen 1ml</t>
  </si>
  <si>
    <t>Die Type "AK" bezeichnet Apotheken, die sowohl eine öffentliche als auch eine Krankenhausapotheke betreiben.</t>
  </si>
  <si>
    <t>CAPTIVON 98 9,8MG/ML INJ. 5ML</t>
  </si>
  <si>
    <t>Astefor 400 mg/30 mg comprimidos recubiertos con película</t>
  </si>
  <si>
    <t>17335PL</t>
  </si>
  <si>
    <t>Melodyn Long 35µg/h-Transderm.Pflaster/PL</t>
  </si>
  <si>
    <t>17340PL</t>
  </si>
  <si>
    <t>Melodyn Long 52,5µg/h-Transderm.Pflaster/PL</t>
  </si>
  <si>
    <t>17345PL</t>
  </si>
  <si>
    <t>Melodyn Long 70µg/h-Transderm.Pflaster/PL</t>
  </si>
  <si>
    <t>17220LV</t>
  </si>
  <si>
    <t>Buprenorphine G.L. Ph. 8mg Subl.Tabl.</t>
  </si>
  <si>
    <t>17240E</t>
  </si>
  <si>
    <t>Buprenorphin/nalox. Aurovitas 2/0,5-Sub-Tabl/ES</t>
  </si>
  <si>
    <t>17260E</t>
  </si>
  <si>
    <t>Buprenorphin/nalox. Aurovitas 8/2-Sub-Tabl/ES</t>
  </si>
  <si>
    <t>17262E</t>
  </si>
  <si>
    <t>44163D</t>
  </si>
  <si>
    <t>Levo-Methasan 2,5mg-Tabl/DE</t>
  </si>
  <si>
    <t>44164D</t>
  </si>
  <si>
    <t>44172D</t>
  </si>
  <si>
    <t>Levo-Methasan 5mg-Tabl/DE</t>
  </si>
  <si>
    <t>44173D</t>
  </si>
  <si>
    <t>44174D</t>
  </si>
  <si>
    <t>44180D</t>
  </si>
  <si>
    <t>Levo-Methasan 10mg-Tabl/DE</t>
  </si>
  <si>
    <t>44182D</t>
  </si>
  <si>
    <t>44183D</t>
  </si>
  <si>
    <t>44184D</t>
  </si>
  <si>
    <t>44190D</t>
  </si>
  <si>
    <t>Levo-Methasan 20mg-Tabl/DE</t>
  </si>
  <si>
    <t>44192D</t>
  </si>
  <si>
    <t>44193D</t>
  </si>
  <si>
    <t>44194D</t>
  </si>
  <si>
    <t>44200D</t>
  </si>
  <si>
    <t>Levo-Methasan 30mg-Tabl/DE</t>
  </si>
  <si>
    <t>44202D</t>
  </si>
  <si>
    <t>44203D</t>
  </si>
  <si>
    <t>44204D</t>
  </si>
  <si>
    <t>567010DK</t>
  </si>
  <si>
    <t>Oxylan 5mg-Retardtabl/DK</t>
  </si>
  <si>
    <t>567110DK</t>
  </si>
  <si>
    <t>Oxylan 10mg-Retardtabl/DK</t>
  </si>
  <si>
    <t>567150DK</t>
  </si>
  <si>
    <t>567190DK</t>
  </si>
  <si>
    <t>567210DK</t>
  </si>
  <si>
    <t>Oxylan 20mg-Retardtabl/DK</t>
  </si>
  <si>
    <t>567250DK</t>
  </si>
  <si>
    <t>567270DK</t>
  </si>
  <si>
    <t>567310DK</t>
  </si>
  <si>
    <t>Oxylan 40mg-Retardtabl/DK</t>
  </si>
  <si>
    <t>567370DK</t>
  </si>
  <si>
    <t>567470DK</t>
  </si>
  <si>
    <t>Oxylan 80mg-Retardtabl/DK</t>
  </si>
  <si>
    <t>56759GB</t>
  </si>
  <si>
    <t>Oxyact 5mg-Filmtabl/GB</t>
  </si>
  <si>
    <t>56769GB</t>
  </si>
  <si>
    <t>Oxyact 10mg-Filmtabl/GB</t>
  </si>
  <si>
    <t>56773GB</t>
  </si>
  <si>
    <t>Oxyact 20mg-Filmtabl/GB</t>
  </si>
  <si>
    <t>56725NL</t>
  </si>
  <si>
    <t>Oxycodon HCl LANN 20mg-Retardtabl/NL</t>
  </si>
  <si>
    <t>56594SK</t>
  </si>
  <si>
    <t>Oxycomp 40mg/20mg-Retardtabl/SK</t>
  </si>
  <si>
    <t>56574SK</t>
  </si>
  <si>
    <t>Oxycomp 20mg/10mg-Retardtabl/SK</t>
  </si>
  <si>
    <t>56564SK</t>
  </si>
  <si>
    <t>Oxycomp 10mg/5mg-Retardtabl/SK</t>
  </si>
  <si>
    <t>56554SK</t>
  </si>
  <si>
    <t>Oxycomp 5mg/2,5mg-Retardtabl/SK</t>
  </si>
  <si>
    <t>56727S</t>
  </si>
  <si>
    <t>Oxycodone LANN 20mg-Retardtabl/SE</t>
  </si>
  <si>
    <t>56719S</t>
  </si>
  <si>
    <t>Oxycodone LANN 10mg-Retardtabl/SE</t>
  </si>
  <si>
    <t>56706S</t>
  </si>
  <si>
    <t>Oxycodone LANN 5mg-Retardtabl/SE</t>
  </si>
  <si>
    <t>56594CZ</t>
  </si>
  <si>
    <t>Oxycomp 40mg/20mg-Retardtabl/CZ</t>
  </si>
  <si>
    <t>56574CZ</t>
  </si>
  <si>
    <t>Oxycomp 20mg/10mg-Retardtabl/CZ</t>
  </si>
  <si>
    <t>56564CZ</t>
  </si>
  <si>
    <t>Oxycomp 10mg/5mg-Retardtabl/CZ</t>
  </si>
  <si>
    <t>10185AU</t>
  </si>
  <si>
    <t>Pethidine Juno 100mg/2ml Amp/AU</t>
  </si>
  <si>
    <t>DI02203-SG</t>
  </si>
  <si>
    <t>716000CH</t>
  </si>
  <si>
    <t>Tramadol retard Zentiva 100 mg, Filmtabletten</t>
  </si>
  <si>
    <t>716010CH</t>
  </si>
  <si>
    <t>716020CH</t>
  </si>
  <si>
    <t>716100CH</t>
  </si>
  <si>
    <t>Tramadol retard Zentiva 150 mg, Filmtabletten</t>
  </si>
  <si>
    <t>716200CH</t>
  </si>
  <si>
    <t>Tramadol retard Zentiva 200 mg, Filmtabletten</t>
  </si>
  <si>
    <t>DI02088-SG</t>
  </si>
  <si>
    <t>71609D</t>
  </si>
  <si>
    <t>Tramadol AL 100mg-Retardtabl/DE</t>
  </si>
  <si>
    <t>Buvidal 160 mg Depot-Injektionslösung</t>
  </si>
  <si>
    <t>Dormicum 5 mg/1 ml - Injektionslösung</t>
  </si>
  <si>
    <t>Oxynorm 20mg/2ml Injektionslsg. 10x2ml</t>
  </si>
  <si>
    <t>05909990103911</t>
  </si>
  <si>
    <t>Fentanyl WZF 50 mcg/ml, solution for Injection / 2ml ampoules</t>
  </si>
  <si>
    <t>05016386001611</t>
  </si>
  <si>
    <t xml:space="preserve">Midazolam 5mg/ml solution for injection/infusion / 2ml ampoules </t>
  </si>
  <si>
    <t>05016386008511</t>
  </si>
  <si>
    <t>Tramadol HCl 50 mg/ml solution for injection or infusion / 2 ml ampoules</t>
  </si>
  <si>
    <t>METHADON HCL PHE FAGRON 50 g Substanz</t>
  </si>
  <si>
    <t>METHADON HCL PHE FAGRON  25g Substanz</t>
  </si>
  <si>
    <t>METHADON HCL PHE FAGRON 10 g Substanz</t>
  </si>
  <si>
    <t>Lorazepam Macure 4 mg/ml Injektionslösung</t>
  </si>
  <si>
    <t>Alte Bandfabrik 1/1</t>
  </si>
  <si>
    <t>Apotheke Stegersbach</t>
  </si>
  <si>
    <t>Apotheke Mattersburg</t>
  </si>
  <si>
    <t>Michael Koch-Straße 40</t>
  </si>
  <si>
    <t>Wiedner Gürtel 7</t>
  </si>
  <si>
    <t>Linzer Straße 261</t>
  </si>
  <si>
    <t>Apotheke Neuwaldegg</t>
  </si>
  <si>
    <t>Neuwaldegger Straße 2</t>
  </si>
  <si>
    <t>Bundesstraße 7</t>
  </si>
  <si>
    <t>Wiener Straße 18</t>
  </si>
  <si>
    <t>Zehnergasse 1 Top 0.1</t>
  </si>
  <si>
    <t>Südstadtzentrum 1/5</t>
  </si>
  <si>
    <t>Weitraer Straße 47</t>
  </si>
  <si>
    <t>Haidershofen 99</t>
  </si>
  <si>
    <t>Apotheke Hirtenberg</t>
  </si>
  <si>
    <t>Leobersdorfer Straße 3/3</t>
  </si>
  <si>
    <t>Hirtenberg</t>
  </si>
  <si>
    <t>Löwen Apotheke</t>
  </si>
  <si>
    <t>Löwenpark 1/14</t>
  </si>
  <si>
    <t>Bahnhofstraße 38</t>
  </si>
  <si>
    <t>Neue Stadtapotheke zum grünen Kreuz</t>
  </si>
  <si>
    <t>Apotheke Grüne Mitte</t>
  </si>
  <si>
    <t>Lastenstraße 23</t>
  </si>
  <si>
    <t>Apotheke zum guten Hirten</t>
  </si>
  <si>
    <t>Stadt Apotheke Graz</t>
  </si>
  <si>
    <t>Hügelland Apotheke</t>
  </si>
  <si>
    <t>Zerlach 145</t>
  </si>
  <si>
    <t>Kirchbach-Zerlach</t>
  </si>
  <si>
    <t>Mariatroster Straße 190</t>
  </si>
  <si>
    <t>Turmapotheke</t>
  </si>
  <si>
    <t>Waagner-Biro-Straße 47</t>
  </si>
  <si>
    <t>St. Veiter Straße 161/Top 02</t>
  </si>
  <si>
    <t>Genotteallee 12</t>
  </si>
  <si>
    <t>Anstaltsapoth.d. a.ö.Landeskrankenhauses</t>
  </si>
  <si>
    <t>Walgaustraße 26a</t>
  </si>
  <si>
    <t>Hochkönig Apotheke</t>
  </si>
  <si>
    <t>Am Gemeindeplatz 4</t>
  </si>
  <si>
    <t>Schrofenstein Apotheke</t>
  </si>
  <si>
    <t>Schrofensteinstraße 11</t>
  </si>
  <si>
    <t>Essenz Apotheke Neubau</t>
  </si>
  <si>
    <t>Quellenstraße 93</t>
  </si>
  <si>
    <t>Geiselbergstraße 28/2/2</t>
  </si>
  <si>
    <t>Europaplatz 1 Tür 3</t>
  </si>
  <si>
    <t>Döblinger Hauptstraße 70</t>
  </si>
  <si>
    <t>Stronsdorf</t>
  </si>
  <si>
    <t>Vinzenz Apotheke</t>
  </si>
  <si>
    <t>Eibiswald</t>
  </si>
  <si>
    <t>Apotheke "Zum Kindl"</t>
  </si>
  <si>
    <t>Auweg 2</t>
  </si>
  <si>
    <t>Bahnhofstraße 27</t>
  </si>
  <si>
    <t>Bad Mitterndorf</t>
  </si>
  <si>
    <t>Ilz</t>
  </si>
  <si>
    <t>Bad Waltersdorf</t>
  </si>
  <si>
    <t>Ligist</t>
  </si>
  <si>
    <t>Hitzendorf</t>
  </si>
  <si>
    <t>Sankt Margarethen/Raab</t>
  </si>
  <si>
    <t>Gleinstätten</t>
  </si>
  <si>
    <t>Kaindorf</t>
  </si>
  <si>
    <t>Apotheke Scheifling</t>
  </si>
  <si>
    <t>Bahnhofstraße 8</t>
  </si>
  <si>
    <t>Scheifling</t>
  </si>
  <si>
    <t>Apotheke am Rettenbach</t>
  </si>
  <si>
    <t>Mariatroster Straße 142 a</t>
  </si>
  <si>
    <t>Kötschach</t>
  </si>
  <si>
    <t>Sankt Andrä</t>
  </si>
  <si>
    <t>Sankt Andrä 8</t>
  </si>
  <si>
    <t>Sillian</t>
  </si>
  <si>
    <t>Tirolerstraße 10</t>
  </si>
  <si>
    <t>Hauptstraße 7A/Walgaupark</t>
  </si>
  <si>
    <t>Levo-Methasan 2,5 mg-Tabletten</t>
  </si>
  <si>
    <t>Levo-Methasan 5 mg-Tabletten</t>
  </si>
  <si>
    <t>Levo-Methasan 10 mg-Tabletten</t>
  </si>
  <si>
    <t>Levo-Methasan 20 mg-Tabletten</t>
  </si>
  <si>
    <t>Levo-Methasan 30 mg-Tabletten</t>
  </si>
  <si>
    <t>Methasan 5 mg-Tabletten</t>
  </si>
  <si>
    <t>Methasan 10 mg-Tabletten</t>
  </si>
  <si>
    <t>Methasan 20 mg-Tabletten</t>
  </si>
  <si>
    <t>Methasan 40 mg-Tabletten</t>
  </si>
  <si>
    <t>Methasan 60 mg-Tabletten</t>
  </si>
  <si>
    <t>Methadone 10mg/ml Injektionslösung 5ml HF-RPI</t>
  </si>
  <si>
    <t>Insistor 10mg/ml Injektionslösung für Hunde und Katzen 5ml</t>
  </si>
  <si>
    <t>Submena 100 Mikrogramm-Sublingualtabletten</t>
  </si>
  <si>
    <t>Submena 200 Mikrogramm-Sublingualtabletten</t>
  </si>
  <si>
    <t>Submena 400 Mikrogramm-Sublingualtabletten</t>
  </si>
  <si>
    <t>Submena 600 Mikrogramm-Sublingualtabletten</t>
  </si>
  <si>
    <t>Submena 800 Mikrogramm-Sublingualtabletten</t>
  </si>
  <si>
    <t>17200SRB</t>
  </si>
  <si>
    <t>Buprefex 2mg-Sub-Tabl/SRB</t>
  </si>
  <si>
    <t>17220SRB</t>
  </si>
  <si>
    <t>Buprefex 8mg-Sub-Tabl/SRB</t>
  </si>
  <si>
    <t>17241E</t>
  </si>
  <si>
    <t>Buprenorfina/Naloxona Tillomed 2/0,5mg-Sub-Tabl/ES</t>
  </si>
  <si>
    <t>17261E</t>
  </si>
  <si>
    <t>Buprenorfina/Naloxona Tillomed 8/2mg-Sub-Tabl/ES</t>
  </si>
  <si>
    <t>17263E</t>
  </si>
  <si>
    <t>487080CH</t>
  </si>
  <si>
    <t>M-Retard Zentiva 10mg-Filmtabl/CH</t>
  </si>
  <si>
    <t>487090CH</t>
  </si>
  <si>
    <t>487180CH</t>
  </si>
  <si>
    <t>M-Retard Zentiva 30mg-Filmtabl/CH</t>
  </si>
  <si>
    <t>487190CH</t>
  </si>
  <si>
    <t>487280CH</t>
  </si>
  <si>
    <t>M-Retard Zentiva 60mg-Filmtabl/CH</t>
  </si>
  <si>
    <t>487380CH</t>
  </si>
  <si>
    <t>M-Retard Zentiva 100mg-Filmtabl/CH</t>
  </si>
  <si>
    <t>487480CH</t>
  </si>
  <si>
    <t>M-Retard Zentiva 200mg-Filmtabl/CH</t>
  </si>
  <si>
    <t>567070DK</t>
  </si>
  <si>
    <t>Oxylan Depot 5mg-Retardtabl/DK</t>
  </si>
  <si>
    <t>56707S</t>
  </si>
  <si>
    <t>56754AU</t>
  </si>
  <si>
    <t>Oxyndone 5mg-Filmtabl/AU</t>
  </si>
  <si>
    <t>67102CZ</t>
  </si>
  <si>
    <t>Menasu 100µg-Sub-Tabl/CZ</t>
  </si>
  <si>
    <t>67102PL</t>
  </si>
  <si>
    <t>Submena 100µg-Sub-Tabl/PL</t>
  </si>
  <si>
    <t>67107CZ</t>
  </si>
  <si>
    <t>Menasu 200µg-Sub-Tabl/CZ</t>
  </si>
  <si>
    <t>67107PL</t>
  </si>
  <si>
    <t>Submena 200µg-Sub-Tabl/PL</t>
  </si>
  <si>
    <t>67117CZ</t>
  </si>
  <si>
    <t>Menasu 400µg-Sub-Tabl/CZ</t>
  </si>
  <si>
    <t>67117PL</t>
  </si>
  <si>
    <t>Submena 400µg-Sub-Tabl/PL</t>
  </si>
  <si>
    <t>67127CZ</t>
  </si>
  <si>
    <t>Menasu 800µg-Sub-Tabl/CZ</t>
  </si>
  <si>
    <t>67127PL</t>
  </si>
  <si>
    <t>Submena 800µg-Sub-Tabl/PL</t>
  </si>
  <si>
    <t>DI02210-SG</t>
  </si>
  <si>
    <t>Oxycontin 5mg ret. Tabletten</t>
  </si>
  <si>
    <t>DI02211-SG</t>
  </si>
  <si>
    <t>Oxycontin 10mg ret. Tabletten</t>
  </si>
  <si>
    <t>DI02212-SG</t>
  </si>
  <si>
    <t>Oxycontin 20mg ret. Tabletten</t>
  </si>
  <si>
    <t>DI02213-SG</t>
  </si>
  <si>
    <t>Oxycontin 80mg ret. Tabletten</t>
  </si>
  <si>
    <t>DI02214-SG</t>
  </si>
  <si>
    <t>Palexia 75mg comprimés pelliculés</t>
  </si>
  <si>
    <t>DI02215-SG</t>
  </si>
  <si>
    <t>Palexia 50mg comprimés pelliculés</t>
  </si>
  <si>
    <t>DI02216-SG</t>
  </si>
  <si>
    <t>Palexia 100mg comprimés pelliculés</t>
  </si>
  <si>
    <t>48750NL</t>
  </si>
  <si>
    <t>Morfine HCl 10mg/ml Focus 1ml-Amp/NL</t>
  </si>
  <si>
    <t>Tapentadol Tatrat STABI 20mg/ml Lsg 100ml</t>
  </si>
  <si>
    <t>Tapentadol Tatrat STABI 20mg/ml Lsg 200ml</t>
  </si>
  <si>
    <t>Delta-9-Tetrahydrocannabinol (Dronabinol)</t>
  </si>
  <si>
    <t>DIA5A004B0136</t>
  </si>
  <si>
    <t>Diazepam Injection BP, 5mg/ml, 2ml ampoule</t>
  </si>
  <si>
    <t>05060013941573</t>
  </si>
  <si>
    <t>Tramadol 50 mg Capsules</t>
  </si>
  <si>
    <t>03400956487110</t>
  </si>
  <si>
    <t>Midazolam 1mg/ml solution for injection/infusion ampoules, 5ml</t>
  </si>
  <si>
    <t>EPIS-0010</t>
  </si>
  <si>
    <t>Epistatus 10 mg oromucosal Solution 1 ml</t>
  </si>
  <si>
    <t>78210NI</t>
  </si>
  <si>
    <t>Vendal retard 30mg-Filmtabl/NI</t>
  </si>
  <si>
    <t>78210PA</t>
  </si>
  <si>
    <t>Vendal retard 30mg-Filmtabl/PA</t>
  </si>
  <si>
    <t>MST 200mg Mundipharma Retardtabletten</t>
  </si>
  <si>
    <t>19001D</t>
  </si>
  <si>
    <t>Compensan retard 200mg-Filmtabl/DE</t>
  </si>
  <si>
    <t>19021D</t>
  </si>
  <si>
    <t>Compensan retard 100mg-Filmtabl/DE</t>
  </si>
  <si>
    <t>Phenotab Flavoured 25 mg Tabletten für Hunde</t>
  </si>
  <si>
    <t>Phenotab Flavoured 100 mg Tabletten für Hunde</t>
  </si>
  <si>
    <t>Midazolam medicamentum 1 mg/ml Injektions- oder Infusionslösung 5 ml</t>
  </si>
  <si>
    <t>Midazolam Accord 1 mg/ml Injektions-/Infusionslösung in einer Fertigspritze 5ml</t>
  </si>
  <si>
    <t>Sixmo 74,2 mg Implantat</t>
  </si>
  <si>
    <t>Zubsolv 1,4 mg/0,36 mg Sublingualtabletten</t>
  </si>
  <si>
    <t>Zubsolv 11,4 mg/2,9 mg Sublingualtabletten</t>
  </si>
  <si>
    <t>Zubsolv 2,9 mg/0,71 mg Sublingualtabletten</t>
  </si>
  <si>
    <t>Zubsolv 5,7 mg/1,4 mg Sublingualtabletten</t>
  </si>
  <si>
    <t>Zubsolv 8,6 mg/2,1 mg Sublingualtabletten</t>
  </si>
  <si>
    <t>ZUB 14_7</t>
  </si>
  <si>
    <t>ZUB 29_7</t>
  </si>
  <si>
    <t>ZUB 57_7</t>
  </si>
  <si>
    <t>ZUB 86_7</t>
  </si>
  <si>
    <t>ZUB 114_7</t>
  </si>
  <si>
    <t>ZUB 14_28</t>
  </si>
  <si>
    <t>ZUB 114_28</t>
  </si>
  <si>
    <t>ZUB 29_28</t>
  </si>
  <si>
    <t>ZUB 57_28</t>
  </si>
  <si>
    <t>ZUB 86_28</t>
  </si>
  <si>
    <t>Mag. Job's Apotheke Parndorf</t>
  </si>
  <si>
    <t>Richard Erlinger Platz 2, Top 2a</t>
  </si>
  <si>
    <t>Apotheke am Werdertor</t>
  </si>
  <si>
    <t>Werdertorgasse 19</t>
  </si>
  <si>
    <t>Apo1170 Apotheke</t>
  </si>
  <si>
    <t>Apotheke Loosdorf</t>
  </si>
  <si>
    <t>Piestingtal Apotheke</t>
  </si>
  <si>
    <t>Eichberg-Apotheke</t>
  </si>
  <si>
    <t>Löwen Apotheke Enzersdorf a. d. Fischa</t>
  </si>
  <si>
    <t>Wiental Apotheke</t>
  </si>
  <si>
    <t>Apotheke Natura</t>
  </si>
  <si>
    <t>Herrenstraße 10</t>
  </si>
  <si>
    <t>Bahnhofgürtel 79</t>
  </si>
  <si>
    <t>Premstätten</t>
  </si>
  <si>
    <t>Planeten Apotheke</t>
  </si>
  <si>
    <t>Calma Apotheke</t>
  </si>
  <si>
    <t>Liebenauer Hauptstraße 161a</t>
  </si>
  <si>
    <t>Apotheke Kainbach</t>
  </si>
  <si>
    <t>Hönigtaler Straße 1</t>
  </si>
  <si>
    <t>Kainbach bei Graz</t>
  </si>
  <si>
    <t>Kirchgasse 10</t>
  </si>
  <si>
    <t>Krimpling 10</t>
  </si>
  <si>
    <t>Pfarrgasse 20</t>
  </si>
  <si>
    <t>Sonnenapotheke Mieming</t>
  </si>
  <si>
    <t>Bahnhofplatz 1/Top 2</t>
  </si>
  <si>
    <t>Bahnhofstraße 29</t>
  </si>
  <si>
    <t>Ländle Apotheke</t>
  </si>
  <si>
    <t>Scheibenstraße 2</t>
  </si>
  <si>
    <t>Apotheke Tosters</t>
  </si>
  <si>
    <t>Egelseestraße 60</t>
  </si>
  <si>
    <t>Feldkirch-Tosters</t>
  </si>
  <si>
    <t>Phenotab Flavoured 60 mg Tabletten für Hunde</t>
  </si>
  <si>
    <t>NC001NUTZ</t>
  </si>
  <si>
    <t>NUTZHANF</t>
  </si>
  <si>
    <t>NC008NUTZ</t>
  </si>
  <si>
    <t>NUTZHANF-PRODUKTE</t>
  </si>
  <si>
    <t>Nutzhanf 
(Blüten-Fruchtstände &gt; 0,3 % THC)</t>
  </si>
  <si>
    <t>Cannabisextrakt aus Nutzhanf 
(&gt; 0,3 % THC)</t>
  </si>
  <si>
    <t>Oxycodon-HCl ratiopharm Uno 10 mg Retardtabletten</t>
  </si>
  <si>
    <t>Oxycodon-HCl ratiopharm Uno 20 mg Retardtabletten</t>
  </si>
  <si>
    <t>Oxycodon-HCl ratiopharm Uno 40 mg Retardtabletten</t>
  </si>
  <si>
    <t>Oxycodon-HCl ratiopharm Uno 80 mg Retardtabletten</t>
  </si>
  <si>
    <t>Hydagelan 10 mg/ml Injektions-/Infusionslösung 1ml</t>
  </si>
  <si>
    <t>Hydagelan 20 mg/ml Injektions-/Infusionslösung 1ml</t>
  </si>
  <si>
    <t>Hydagelan 50 mg/ml Injektions-/Infusionslösung 1ml</t>
  </si>
  <si>
    <t>Apotheke Marina</t>
  </si>
  <si>
    <t>Wehlistraße 334/1/1a</t>
  </si>
  <si>
    <t>Trinity Apotheke</t>
  </si>
  <si>
    <t>Carlberger Apotheke</t>
  </si>
  <si>
    <t>Carlbergergasse 105/1/2</t>
  </si>
  <si>
    <t>Purkersdorferstraße 33</t>
  </si>
  <si>
    <t>Centralapotheke</t>
  </si>
  <si>
    <t>Zeppelin-Apotheke</t>
  </si>
  <si>
    <t>Zeppelinstraße 1</t>
  </si>
  <si>
    <t>Apotheke am Berg</t>
  </si>
  <si>
    <t>Gramastetten</t>
  </si>
  <si>
    <t>Stadtapotheke Fürstenfeld</t>
  </si>
  <si>
    <t>Schillerstraße 26a</t>
  </si>
  <si>
    <t>Apotheke Spielberg</t>
  </si>
  <si>
    <t>Packer Straße 128</t>
  </si>
  <si>
    <t>AMICA Apotheke</t>
  </si>
  <si>
    <t>Johann Assl-Platz 1</t>
  </si>
  <si>
    <t>Hans-Gasser-Platz 2</t>
  </si>
  <si>
    <t>Hans-Wiegele-Straße 10</t>
  </si>
  <si>
    <t>Völkermarkter Straße 19</t>
  </si>
  <si>
    <t>Midazolam-hameln 5 mg/ml 3 ml Injektions-/Infusionslösung - AMP</t>
  </si>
  <si>
    <t>05290665000629</t>
  </si>
  <si>
    <t xml:space="preserve">Remedium Diazepam tablets 5mg </t>
  </si>
  <si>
    <t>Diazepam Injection 5mg/ml, 2ml</t>
  </si>
  <si>
    <t>Tramadol Hydrochloride capsules 50mg</t>
  </si>
  <si>
    <t>Xanax 0,5mg tablets</t>
  </si>
  <si>
    <t>Midazolam-hameln 1 mg/ml 5ml Injektions-/Infusionslösung - AMP</t>
  </si>
  <si>
    <t>Midazolam-hameln 5 mg/ml 1ml Injektions-/Infusionslösung - AMP</t>
  </si>
  <si>
    <t>Midazolam-hameln 5 mg/ml 10ml Injektions-/Infusionslösung - AMP</t>
  </si>
  <si>
    <t>Midazolam-hameln 2 mg/ml 50ml Injektions-/Infusionslösung - DFL</t>
  </si>
  <si>
    <t>Midazolam-hameln 1 mg/ml 50ml Injektions-/Infusionslösung - DFL</t>
  </si>
  <si>
    <t>17290I</t>
  </si>
  <si>
    <t>Septrapat 20µg/h-Transderm.Pflaster/IT</t>
  </si>
  <si>
    <t>17190D</t>
  </si>
  <si>
    <t>Bupensan 1mg-Sub-Tabl/DE</t>
  </si>
  <si>
    <t>17192D</t>
  </si>
  <si>
    <t>172000SRB</t>
  </si>
  <si>
    <t>Buprobol 2mg-Sub-Tabl/SRB</t>
  </si>
  <si>
    <t>17200F</t>
  </si>
  <si>
    <t>Bupensan 2mg-Sub-Tabl/FR</t>
  </si>
  <si>
    <t>17200GB</t>
  </si>
  <si>
    <t>Buprenorphine 2mg-Sub-Tabl/GB</t>
  </si>
  <si>
    <t>17200I</t>
  </si>
  <si>
    <t>Prekisan 2mg-Sub-Tabl/IT</t>
  </si>
  <si>
    <t>17210F</t>
  </si>
  <si>
    <t>Bupensan 4mg-Sub-Tabl/FR</t>
  </si>
  <si>
    <t>172200SRB</t>
  </si>
  <si>
    <t>Buprobol 8mg-Sub-Tabl/SRB</t>
  </si>
  <si>
    <t>17220F</t>
  </si>
  <si>
    <t>Bupensan 8mg-Sub-Tabl/FR</t>
  </si>
  <si>
    <t>17220GB</t>
  </si>
  <si>
    <t>Buprenorphine 8mg-Sub-Tabl/GB</t>
  </si>
  <si>
    <t>17220I</t>
  </si>
  <si>
    <t>Prekisan 8mg-Sub-Tabl/IT</t>
  </si>
  <si>
    <t>17230D</t>
  </si>
  <si>
    <t>Bupensan 12mg-Sub-Tabl/DE</t>
  </si>
  <si>
    <t>17232D</t>
  </si>
  <si>
    <t>17233D</t>
  </si>
  <si>
    <t>17235D</t>
  </si>
  <si>
    <t>Bupensan 16mg-Sub-Tabl/DE</t>
  </si>
  <si>
    <t>17237D</t>
  </si>
  <si>
    <t>17238D</t>
  </si>
  <si>
    <t>172400I</t>
  </si>
  <si>
    <t>Buprenorfina e Naloxone GLPh 2/0,5mg-Sub-Tabl/IT</t>
  </si>
  <si>
    <t>172420I</t>
  </si>
  <si>
    <t>172500I</t>
  </si>
  <si>
    <t>Buprenorfina e Naloxone GLPh 4/1mg-Sub-Tabl/IT</t>
  </si>
  <si>
    <t>172520I</t>
  </si>
  <si>
    <t>172600I</t>
  </si>
  <si>
    <t>Buprenorfina e Naloxone GLPh 8/2mg-Sub-Tabl/IT</t>
  </si>
  <si>
    <t>172620I</t>
  </si>
  <si>
    <t>17270I</t>
  </si>
  <si>
    <t>Septrapat 5µg/h-Transderm.Pflaster/IT</t>
  </si>
  <si>
    <t>17280I</t>
  </si>
  <si>
    <t>Septrapat 10µg/h-Transderm.Pflaster/IT</t>
  </si>
  <si>
    <t>36300F</t>
  </si>
  <si>
    <t>Ifyltan 200µg-Lollipop/FR</t>
  </si>
  <si>
    <t>36302I</t>
  </si>
  <si>
    <t>Ifyltan 200µg-Lollipop/IT</t>
  </si>
  <si>
    <t>36305F</t>
  </si>
  <si>
    <t>Ifyltan 400µg-Lollipop/FR</t>
  </si>
  <si>
    <t>36307I</t>
  </si>
  <si>
    <t>Ifyltan 400µg-Lollipop/IT</t>
  </si>
  <si>
    <t>36310F</t>
  </si>
  <si>
    <t>Ifyltan 600µg-Lollipop/FR</t>
  </si>
  <si>
    <t>36312I</t>
  </si>
  <si>
    <t>Ifyltan 600µg-Lollipop/IT</t>
  </si>
  <si>
    <t>36315F</t>
  </si>
  <si>
    <t>Ifyltan 800µg-Lollipop/FR</t>
  </si>
  <si>
    <t>36317I</t>
  </si>
  <si>
    <t>Ifyltan 800µg-Lollipop/IT</t>
  </si>
  <si>
    <t>36320F</t>
  </si>
  <si>
    <t>Ifyltan 1200µg-Lollipop/FR</t>
  </si>
  <si>
    <t>36322I</t>
  </si>
  <si>
    <t>Ifyltan 1200µg-Lollipop/IT</t>
  </si>
  <si>
    <t>36325F</t>
  </si>
  <si>
    <t>Ifyltan 1600µg-Lollipop/FR</t>
  </si>
  <si>
    <t>36327I</t>
  </si>
  <si>
    <t>Ifyltan 1600µg-Lollipop/IT</t>
  </si>
  <si>
    <t>67100BG</t>
  </si>
  <si>
    <t>Sublifen 100µg-Sub-Tabl/BG</t>
  </si>
  <si>
    <t>67100I</t>
  </si>
  <si>
    <t>Sublifen 100µg-Sub-Tabl/IT</t>
  </si>
  <si>
    <t>67100S</t>
  </si>
  <si>
    <t>Submena 100µg-Sub-Tabl/SE</t>
  </si>
  <si>
    <t>67102DK</t>
  </si>
  <si>
    <t>Sublifen 100µg-Sub-Tabl/DK</t>
  </si>
  <si>
    <t>67102S</t>
  </si>
  <si>
    <t>67102SK</t>
  </si>
  <si>
    <t>Submena 100µg-Sub-Tabl/SK</t>
  </si>
  <si>
    <t>67105I</t>
  </si>
  <si>
    <t>Sublifen 200µg-Sub-Tabl/IT</t>
  </si>
  <si>
    <t>67105S</t>
  </si>
  <si>
    <t>Submena 200µg-Sub-Tabl/SE</t>
  </si>
  <si>
    <t>67107DK</t>
  </si>
  <si>
    <t>Sublifen 200µg-Sub-Tabl/DK</t>
  </si>
  <si>
    <t>67107S</t>
  </si>
  <si>
    <t>67107SK</t>
  </si>
  <si>
    <t>Submena 200µg-Sub-Tabl/SK</t>
  </si>
  <si>
    <t>67110I</t>
  </si>
  <si>
    <t>Sublifen 300µg-Sub-Tabl/IT</t>
  </si>
  <si>
    <t>67112S</t>
  </si>
  <si>
    <t>Submena 300µg-Sub-Tabl/SE</t>
  </si>
  <si>
    <t>67115I</t>
  </si>
  <si>
    <t>Sublifen 400µg-Sub-Tabl/IT</t>
  </si>
  <si>
    <t>67117DK</t>
  </si>
  <si>
    <t>Sublifen 400µg-Sub-Tabl/DK</t>
  </si>
  <si>
    <t>67117S</t>
  </si>
  <si>
    <t>Submena 400µg-Sub-Tabl/SE</t>
  </si>
  <si>
    <t>67117SK</t>
  </si>
  <si>
    <t>Submena 400µg-Sub-Tabl/SK</t>
  </si>
  <si>
    <t>67122S</t>
  </si>
  <si>
    <t>Submena 600µg-Sub-Tabl/SE</t>
  </si>
  <si>
    <t>67127S</t>
  </si>
  <si>
    <t>Submena 800µg-Sub-Tabl/SE</t>
  </si>
  <si>
    <t>34705NL</t>
  </si>
  <si>
    <t>Hydagelan 10mg/ml 1ml-Amp/NL</t>
  </si>
  <si>
    <t>34710NL</t>
  </si>
  <si>
    <t>Hydagelan 50mg/ml 1ml-Amp/NL</t>
  </si>
  <si>
    <t>PZN07562586</t>
  </si>
  <si>
    <t>DI02124-SG</t>
  </si>
  <si>
    <t>Hydromorphon-Hexal retard 2mg</t>
  </si>
  <si>
    <t>PZN07563700</t>
  </si>
  <si>
    <t>DI02125-SG</t>
  </si>
  <si>
    <t>Hydromorphon-Hexal retard 4mg</t>
  </si>
  <si>
    <t>PZN07563663</t>
  </si>
  <si>
    <t>DI02126-SG</t>
  </si>
  <si>
    <t>Hydromorphon-Hexal retard 8mg</t>
  </si>
  <si>
    <t>PZN07563605</t>
  </si>
  <si>
    <t>DI02127-SG</t>
  </si>
  <si>
    <t>Hydromorphon-Hexal retard 16mg</t>
  </si>
  <si>
    <t>PZN07563634</t>
  </si>
  <si>
    <t>DI02128-SG</t>
  </si>
  <si>
    <t>Hydromorphon-Hexal retard 24mg</t>
  </si>
  <si>
    <t>48320I</t>
  </si>
  <si>
    <t>Metadone cloridrato G.L. 5mg-Tabl/IT</t>
  </si>
  <si>
    <t>48322I</t>
  </si>
  <si>
    <t>48325I</t>
  </si>
  <si>
    <t>Metadone cloridrato G.L. 10mg-Tabl/IT</t>
  </si>
  <si>
    <t>48327I</t>
  </si>
  <si>
    <t>48330I</t>
  </si>
  <si>
    <t>Metadone cloridrato G.L. 20mg-Tabl/IT</t>
  </si>
  <si>
    <t>48332I</t>
  </si>
  <si>
    <t>48335I</t>
  </si>
  <si>
    <t>Metadone cloridrato G.L. 40mg-Tabl/IT</t>
  </si>
  <si>
    <t>48337I</t>
  </si>
  <si>
    <t>48340I</t>
  </si>
  <si>
    <t>Metadone cloridrato G.L. 60mg-Tabl/IT</t>
  </si>
  <si>
    <t>48342I</t>
  </si>
  <si>
    <t>487500N</t>
  </si>
  <si>
    <t>Morfin Orifarm 10mg/ml 10ml-Vial/NO</t>
  </si>
  <si>
    <t>48751NL</t>
  </si>
  <si>
    <t>Morfine HCl 100mg/10ml Focus 10ml-Vial/NL</t>
  </si>
  <si>
    <t>487550DK</t>
  </si>
  <si>
    <t>Morfin DLF 20mg/ml 10ml-Vial/DK</t>
  </si>
  <si>
    <t>487560N</t>
  </si>
  <si>
    <t>Morfin Orifarm 20mg/ml 10ml-Vial/NO</t>
  </si>
  <si>
    <t>56731HR</t>
  </si>
  <si>
    <t>Oxygerolan 40mg-Retardtabl/HR</t>
  </si>
  <si>
    <t>565510D</t>
  </si>
  <si>
    <t>Oxycodon/Naloxon GL 5mg/2,5mg-Retardtabl/DE</t>
  </si>
  <si>
    <t>56551F</t>
  </si>
  <si>
    <t>Oxypronal 5mg/2,5mg-Retardtabl/FR</t>
  </si>
  <si>
    <t>56551GB</t>
  </si>
  <si>
    <t>Sofonac 5mg/2,5mg-Retardtabl/GB</t>
  </si>
  <si>
    <t>56551I</t>
  </si>
  <si>
    <t>Oxypronal 5mg/2,5mg-Retardtabl/IT</t>
  </si>
  <si>
    <t>565530D</t>
  </si>
  <si>
    <t>565550D</t>
  </si>
  <si>
    <t>565610D</t>
  </si>
  <si>
    <t>Oxycodon/Naloxon GL 10mg/5mg-Retardtabl/DE</t>
  </si>
  <si>
    <t>565630D</t>
  </si>
  <si>
    <t>56563F</t>
  </si>
  <si>
    <t>Oxypronal 10mg/5mg-Retardtabl/FR</t>
  </si>
  <si>
    <t>56563I</t>
  </si>
  <si>
    <t>Oxypronal 10mg/5mg-Retardtabl/IT</t>
  </si>
  <si>
    <t>565650D</t>
  </si>
  <si>
    <t>56567GB</t>
  </si>
  <si>
    <t>Sofonac 10mg/5mg-Retardtabl/GB</t>
  </si>
  <si>
    <t>565710D</t>
  </si>
  <si>
    <t>Oxycodon/Naloxon GL 20mg/10mg-Retardtabl/DE</t>
  </si>
  <si>
    <t>565730D</t>
  </si>
  <si>
    <t>56573F</t>
  </si>
  <si>
    <t>Oxypronal 20mg/10mg-Retardtabl/FR</t>
  </si>
  <si>
    <t>56573I</t>
  </si>
  <si>
    <t>Oxypronal 20mg/10mg-Retardtabl/IT</t>
  </si>
  <si>
    <t>565750D</t>
  </si>
  <si>
    <t>56577GB</t>
  </si>
  <si>
    <t>Sofonac 20mg/10mg-Retardtabl/GB</t>
  </si>
  <si>
    <t>565810D</t>
  </si>
  <si>
    <t>Oxycodon/Naloxon GL 30mg/15mg-Retardtabl/DE</t>
  </si>
  <si>
    <t>56582F</t>
  </si>
  <si>
    <t>Oxypronal 30mg/15mg-Retardtabl/FR</t>
  </si>
  <si>
    <t>56582I</t>
  </si>
  <si>
    <t>Oxypronal 30mg/15mg-Retardtabl/IT</t>
  </si>
  <si>
    <t>565830D</t>
  </si>
  <si>
    <t>565850D</t>
  </si>
  <si>
    <t>565910D</t>
  </si>
  <si>
    <t>Oxycodon/Naloxon GL 40mg/20mg-Retardtabl/DE</t>
  </si>
  <si>
    <t>565930D</t>
  </si>
  <si>
    <t>56593F</t>
  </si>
  <si>
    <t>Oxypronal 40mg/20mg-Retardtabl/FR</t>
  </si>
  <si>
    <t>56593I</t>
  </si>
  <si>
    <t>Oxypronal 40mg/20mg-Retardtabl/IT</t>
  </si>
  <si>
    <t>565950D</t>
  </si>
  <si>
    <t>56597GB</t>
  </si>
  <si>
    <t>Sofonac 40mg/20mg-Retardtabl/GB</t>
  </si>
  <si>
    <t>Oxycodon HCl/Naloxon HCl 40/20mg-retardTab</t>
  </si>
  <si>
    <t>567030F</t>
  </si>
  <si>
    <t>Oxycodone Viatris LP 5mg-Retardtabl/FR</t>
  </si>
  <si>
    <t>567090DK</t>
  </si>
  <si>
    <t>56709S</t>
  </si>
  <si>
    <t>567140F</t>
  </si>
  <si>
    <t>Oxycodone Viatris LP 10mg-Retardtabl/FR</t>
  </si>
  <si>
    <t>567240F</t>
  </si>
  <si>
    <t>Oxycodone Viatris LP 20mg-Retardtabl/FR</t>
  </si>
  <si>
    <t>567340F</t>
  </si>
  <si>
    <t>Oxycodone Viatris LP 40mg-Retardtabl/FR</t>
  </si>
  <si>
    <t>56741KO</t>
  </si>
  <si>
    <t>Oxygerolan 80mg-Retardtabl/KO</t>
  </si>
  <si>
    <t>567440F</t>
  </si>
  <si>
    <t>Oxycodone Viatris LP 80mg-Retardtabl/FR</t>
  </si>
  <si>
    <t>56775S</t>
  </si>
  <si>
    <t>Oxycodone GL 20mg-Filmtabl/SE</t>
  </si>
  <si>
    <t>700602DE</t>
  </si>
  <si>
    <t>Tapentadol-1 A Pharma 25mg-Retardtabl/DE</t>
  </si>
  <si>
    <t>700606D</t>
  </si>
  <si>
    <t>Tapentadol-ratiopharm 25mg-Retardtabl/DE</t>
  </si>
  <si>
    <t>700606DE</t>
  </si>
  <si>
    <t>700618D</t>
  </si>
  <si>
    <t>700618DE</t>
  </si>
  <si>
    <t>700628DE</t>
  </si>
  <si>
    <t>700652DE</t>
  </si>
  <si>
    <t>Tapentadol-1 A Pharma 50mg-Retardtabl/DE</t>
  </si>
  <si>
    <t>700656D</t>
  </si>
  <si>
    <t>Tapentadol-ratiopharm 50mg-Retardtabl/DE</t>
  </si>
  <si>
    <t>700656DE</t>
  </si>
  <si>
    <t>700668D</t>
  </si>
  <si>
    <t>700668DE</t>
  </si>
  <si>
    <t>700678D</t>
  </si>
  <si>
    <t>700678DE</t>
  </si>
  <si>
    <t>700702DE</t>
  </si>
  <si>
    <t>Tapentadol-1 A Pharma 100mg-Retardtabl/DE</t>
  </si>
  <si>
    <t>700706D</t>
  </si>
  <si>
    <t>Tapentadol-ratiopharm 100mg-Retardtabl/DE</t>
  </si>
  <si>
    <t>700706DE</t>
  </si>
  <si>
    <t>700718D</t>
  </si>
  <si>
    <t>700718DE</t>
  </si>
  <si>
    <t>700728D</t>
  </si>
  <si>
    <t>700728DE</t>
  </si>
  <si>
    <t>700756D</t>
  </si>
  <si>
    <t>Tapentadol-ratiopharm 150mg-Retardtabl/DE</t>
  </si>
  <si>
    <t>700756DE</t>
  </si>
  <si>
    <t>Tapentadol-1 A Pharma 150mg-Retardtabl/DE</t>
  </si>
  <si>
    <t>700768D</t>
  </si>
  <si>
    <t>700768DE</t>
  </si>
  <si>
    <t>700778D</t>
  </si>
  <si>
    <t>700778DE</t>
  </si>
  <si>
    <t>700806D</t>
  </si>
  <si>
    <t>Tapentadol-ratiopharm 200mg-Retardtabl/DE</t>
  </si>
  <si>
    <t>700806DE</t>
  </si>
  <si>
    <t>Tapentadol-1 A Pharma 200mg-Retardtabl/DE</t>
  </si>
  <si>
    <t>700818D</t>
  </si>
  <si>
    <t>700818DE</t>
  </si>
  <si>
    <t>700828D</t>
  </si>
  <si>
    <t>700828DE</t>
  </si>
  <si>
    <t>700856D</t>
  </si>
  <si>
    <t>Tapentadol-ratiopharm 250mg-Retardtabl/DE</t>
  </si>
  <si>
    <t>700868D</t>
  </si>
  <si>
    <t>700868DE</t>
  </si>
  <si>
    <t>Tapentadol-1 A Pharma 250mg-Retardtabl/DE</t>
  </si>
  <si>
    <t>700878D</t>
  </si>
  <si>
    <t>700878DE</t>
  </si>
  <si>
    <t>PZN 11539096</t>
  </si>
  <si>
    <t>DI02224-SG</t>
  </si>
  <si>
    <t xml:space="preserve">Palexia retard 50mg </t>
  </si>
  <si>
    <t>PZN 17507192</t>
  </si>
  <si>
    <t>DI02225-SG</t>
  </si>
  <si>
    <t>PZN 11539110</t>
  </si>
  <si>
    <t>DI02226-SG</t>
  </si>
  <si>
    <t>Palexia ret. 100mg Tabl.</t>
  </si>
  <si>
    <t>PZN 11539133</t>
  </si>
  <si>
    <t>DI02227-SG</t>
  </si>
  <si>
    <t>Palexia ret. 150mg Tabl.</t>
  </si>
  <si>
    <t>PZN 11539191</t>
  </si>
  <si>
    <t>DI02228-SG</t>
  </si>
  <si>
    <t>Palexia ret. 200mg Tabl.</t>
  </si>
  <si>
    <t>PZN 11539239</t>
  </si>
  <si>
    <t>DI02229-SG</t>
  </si>
  <si>
    <t>71240KO</t>
  </si>
  <si>
    <t>Tradolan 200mg-Filmtabl/KO</t>
  </si>
  <si>
    <t>PENTOBARBITAL NA. 15G - Substanz</t>
  </si>
  <si>
    <t>PENTOBARBITAL NA. 100G - Substanz</t>
  </si>
  <si>
    <t>Bupensan 12MG-Subling Tabl</t>
  </si>
  <si>
    <t>Bupensan 16MG-Subling Tabl</t>
  </si>
  <si>
    <t>x</t>
  </si>
  <si>
    <t>DRONABINOL CANNAB AMP VIT 250MG</t>
  </si>
  <si>
    <t>DRONABINOL CANNAB AMP VIT 500MG</t>
  </si>
  <si>
    <t>DRONABINOL CANNAB AMP VIT 1000MG</t>
  </si>
  <si>
    <t>Diazepam HF-VV 5mg/ml Injektionslösung 10ml</t>
  </si>
  <si>
    <t>Schulgasse 28</t>
  </si>
  <si>
    <t>Apotheke "Zum silbernen Storch"</t>
  </si>
  <si>
    <t>Wallern</t>
  </si>
  <si>
    <t>Mag. Job´s Apotheke Weiden am See</t>
  </si>
  <si>
    <t>Betriebsgebiet Jochen I 3a</t>
  </si>
  <si>
    <t>Weiden am See</t>
  </si>
  <si>
    <t>Anstaltsapotheke Klinik Oberwart</t>
  </si>
  <si>
    <t>Campus Apotheke</t>
  </si>
  <si>
    <t>Walcherstraße 1A</t>
  </si>
  <si>
    <t>Apotheke Nordbahnviertel</t>
  </si>
  <si>
    <t>Bruno-Marek-Allee 6</t>
  </si>
  <si>
    <t>Apotheke Town Town</t>
  </si>
  <si>
    <t>Erdbergstraße 202/EG 05</t>
  </si>
  <si>
    <t>Fidelia Apotheke</t>
  </si>
  <si>
    <t>Apotheke Wienerberg City</t>
  </si>
  <si>
    <t>Etrichstraße 34/ Mühlsangergasse 44</t>
  </si>
  <si>
    <t>Adler Apotheke am Aumannplatz</t>
  </si>
  <si>
    <t>Jörgerstraße 24</t>
  </si>
  <si>
    <t>Palmen Apotheke</t>
  </si>
  <si>
    <t>Krinningergasse 17</t>
  </si>
  <si>
    <t>Apotheke Laa KG</t>
  </si>
  <si>
    <t>Stadtplatz 5</t>
  </si>
  <si>
    <t>Apotheke Korneuburg West</t>
  </si>
  <si>
    <t>Stockerauer Straße 185</t>
  </si>
  <si>
    <t>Brauhaus-Apotheke</t>
  </si>
  <si>
    <t>Brauhausstraße 13c</t>
  </si>
  <si>
    <t>Mag. Job's Essenz Apotheke Leobersdorf</t>
  </si>
  <si>
    <t>Europastraße 5, Top B7a</t>
  </si>
  <si>
    <t>PVZ Apotheke</t>
  </si>
  <si>
    <t>Mathilde-Beyerknecht-Straße 7</t>
  </si>
  <si>
    <t>Anstaltsapoth. Landesklinikum Amstetten</t>
  </si>
  <si>
    <t>Krankenhausstraße 21</t>
  </si>
  <si>
    <t>Löwen-Apotheke Braunau</t>
  </si>
  <si>
    <t>Weiden Apotheke Grünburg</t>
  </si>
  <si>
    <t>Linzer Straße 4</t>
  </si>
  <si>
    <t>Kürnberg Apotheke</t>
  </si>
  <si>
    <t>Katharinen Apotheke</t>
  </si>
  <si>
    <t>Linzer Straße 52</t>
  </si>
  <si>
    <t>Flores Apotheke</t>
  </si>
  <si>
    <t>Am Nordsaum 144</t>
  </si>
  <si>
    <t>Conrad-von-Hötzendorf-Straße 27</t>
  </si>
  <si>
    <t>Stadt-Apotheke Trofaiach</t>
  </si>
  <si>
    <t>Bundesstraße 85</t>
  </si>
  <si>
    <t>Apotheke Pirka</t>
  </si>
  <si>
    <t>Packer Straße 36</t>
  </si>
  <si>
    <t>Seiersberg-Pirka</t>
  </si>
  <si>
    <t>Menner Apotheke St. Paul</t>
  </si>
  <si>
    <t>Schumacherweg 2</t>
  </si>
  <si>
    <t>Münchner Straße 189</t>
  </si>
  <si>
    <t>Matrei am Brenner 65</t>
  </si>
  <si>
    <t>easyApotheke Volders</t>
  </si>
  <si>
    <t>Bundesstraße 24b</t>
  </si>
  <si>
    <t>Laurentius Apotheke</t>
  </si>
  <si>
    <t>Brixentaler Straße 54</t>
  </si>
  <si>
    <t>Apotheke Kaltenbach</t>
  </si>
  <si>
    <t>Kaltenbach</t>
  </si>
  <si>
    <t>Apotheke am Bodensee</t>
  </si>
  <si>
    <t>Harder Straße 8</t>
  </si>
  <si>
    <t>Fußach</t>
  </si>
  <si>
    <t>NN008</t>
  </si>
  <si>
    <t>Normorphine</t>
  </si>
  <si>
    <t>NORMORPHINE</t>
  </si>
  <si>
    <t>DRONABINOL CAN 500MG Substanz</t>
  </si>
  <si>
    <t>DRONABINOL CAN 1000MG Substanz</t>
  </si>
  <si>
    <t>DRONABINOL LSG CAN 25MG/ML 10ML Substanz</t>
  </si>
  <si>
    <t>DRONABINOL LSG CAN 25MG/ML 20ML Substanz</t>
  </si>
  <si>
    <t>DRONABINOL LSG CAN 25MG/ML 40ML Substanz</t>
  </si>
  <si>
    <t>DRONABINOL LSG CAN 25MG/ML 200ML Substanz</t>
  </si>
  <si>
    <t>DRONABINOL CANNPICO SUBST 1G (1x1g) Substanz</t>
  </si>
  <si>
    <t>DRONABINOL CANNPICO SUBST 5G (1x5g) Substanz</t>
  </si>
  <si>
    <t>DRONABINOL CANNPICO SUBST 25G (5x5g) Substanz</t>
  </si>
  <si>
    <t>DRONABINOL CANNPICO SUBST 100g (5x20g) Substanz</t>
  </si>
  <si>
    <t>Dronabinol alpha-cannabis 5000mg Substanz</t>
  </si>
  <si>
    <t>DRONABINOL 2,5MG IN 0,25ML KAPSELN IN BULK (1)</t>
  </si>
  <si>
    <t>DRONABINOL 2,5MG IN 0,5ML KAPSELN IN BULK (1)</t>
  </si>
  <si>
    <t>DRONABINOL 5MG IN 0,5ML KAPSELN IN BULK (1)</t>
  </si>
  <si>
    <t>34700D</t>
  </si>
  <si>
    <t>Dolomorphon 2mg/ml 1ml-Amp/DE</t>
  </si>
  <si>
    <t>34705D</t>
  </si>
  <si>
    <t>Dolomorphon 10mg/ml 1ml-Amp/DE</t>
  </si>
  <si>
    <t>34710D</t>
  </si>
  <si>
    <t>Dolomorphon 50mg/ml 1ml-Amp/DE</t>
  </si>
  <si>
    <t>34715D</t>
  </si>
  <si>
    <t>Dolomorphon 20mg/ml 1ml-Amp/DE</t>
  </si>
  <si>
    <t>34700F</t>
  </si>
  <si>
    <t>Hydagelan 2mg/ml 1ml-Amp/FR</t>
  </si>
  <si>
    <t>34720F</t>
  </si>
  <si>
    <t>Hydagelan 10mg/ml 10ml-Amp/FR</t>
  </si>
  <si>
    <t>56902S</t>
  </si>
  <si>
    <t>Oxycodone GL 10mg/ml 1ml-Amp/SE</t>
  </si>
  <si>
    <t>56907S</t>
  </si>
  <si>
    <t>Oxycodone GL 10mg/ml 2ml-Amp/SE</t>
  </si>
  <si>
    <t>10172JO</t>
  </si>
  <si>
    <t>Alodan 100mg/2ml Inj-Lsg 2ml-Amp/JO</t>
  </si>
  <si>
    <t>17202I</t>
  </si>
  <si>
    <t>17212I</t>
  </si>
  <si>
    <t>Prekisan 4mg-Sub-Tabl/IT</t>
  </si>
  <si>
    <t>17222I</t>
  </si>
  <si>
    <t>172400F</t>
  </si>
  <si>
    <t>Buprenorphine/Naloxon e Viatris 2/0,5mg-Sub-Tabl/FR</t>
  </si>
  <si>
    <t>172420F</t>
  </si>
  <si>
    <t>17242GE</t>
  </si>
  <si>
    <t>Bupensan Duo 2mg/0,5mg-Sub-Tabl/GE</t>
  </si>
  <si>
    <t>172600F</t>
  </si>
  <si>
    <t>Buprenorphine/Naloxon e Viatris 8/2mg-Sub-Tabl/FR</t>
  </si>
  <si>
    <t>172620F</t>
  </si>
  <si>
    <t>17262GE</t>
  </si>
  <si>
    <t>Bupensan Duo 8mg/2mg-Sub-Tabl/GE</t>
  </si>
  <si>
    <t>44160I</t>
  </si>
  <si>
    <t>Agovadin 2,5mg-Tabl/IT</t>
  </si>
  <si>
    <t>44162I</t>
  </si>
  <si>
    <t>44170I</t>
  </si>
  <si>
    <t>Agovadin 5mg-Tabl/IT</t>
  </si>
  <si>
    <t>44172I</t>
  </si>
  <si>
    <t>44180I</t>
  </si>
  <si>
    <t>Agovadin 10mg-Tabl/IT</t>
  </si>
  <si>
    <t>44182I</t>
  </si>
  <si>
    <t>44190I</t>
  </si>
  <si>
    <t>Agovadin 20mg-Tabl/IT</t>
  </si>
  <si>
    <t>44192I</t>
  </si>
  <si>
    <t>44200I</t>
  </si>
  <si>
    <t>Agovadin 30mg-Tabl/IT</t>
  </si>
  <si>
    <t>44202I</t>
  </si>
  <si>
    <t>48320IT</t>
  </si>
  <si>
    <t>Omtisa 5mg-Tabl/IT</t>
  </si>
  <si>
    <t>48322CR</t>
  </si>
  <si>
    <t>Metadona clorhidrato 5mg-Tabl/CR</t>
  </si>
  <si>
    <t>48322IT</t>
  </si>
  <si>
    <t>48323UA</t>
  </si>
  <si>
    <t>Methasan 5mg-Tabl/UA</t>
  </si>
  <si>
    <t>48325IT</t>
  </si>
  <si>
    <t>Omtisa 10mg-Tabl/IT</t>
  </si>
  <si>
    <t>48327IT</t>
  </si>
  <si>
    <t>48330IT</t>
  </si>
  <si>
    <t>Omtisa 20mg-Tabl/IT</t>
  </si>
  <si>
    <t>48332IT</t>
  </si>
  <si>
    <t>48335IT</t>
  </si>
  <si>
    <t>Omtisa 40mg-Tabl/IT</t>
  </si>
  <si>
    <t>48337IT</t>
  </si>
  <si>
    <t>48340IT</t>
  </si>
  <si>
    <t>Omtisa 60mg-Tabl/IT</t>
  </si>
  <si>
    <t>48342IT</t>
  </si>
  <si>
    <t>56552BAL</t>
  </si>
  <si>
    <t>Geroxynal 5mg/2,5mg-Retardtabl/BAL</t>
  </si>
  <si>
    <t>56562BAL</t>
  </si>
  <si>
    <t>Geroxynal 10mg/5mg-Retardtabl/BAL</t>
  </si>
  <si>
    <t>56685DE</t>
  </si>
  <si>
    <t>Oxypro 30mg-Retardtabl/DE</t>
  </si>
  <si>
    <t>56695DE</t>
  </si>
  <si>
    <t>Oxypro 60mg-Retardtabl/DE</t>
  </si>
  <si>
    <t>56702DE</t>
  </si>
  <si>
    <t>Oxypro 5mg-Retardtabl/DE</t>
  </si>
  <si>
    <t>56703DE</t>
  </si>
  <si>
    <t>56707DE</t>
  </si>
  <si>
    <t>56709GB</t>
  </si>
  <si>
    <t>Oxylan 5mg-Retardtabl/GB</t>
  </si>
  <si>
    <t>56714DE</t>
  </si>
  <si>
    <t>Oxypro 10 mg Retardtabl/DE</t>
  </si>
  <si>
    <t>56715DE</t>
  </si>
  <si>
    <t>56717GB</t>
  </si>
  <si>
    <t>Oxylan 10mg-Retardtabl/GB</t>
  </si>
  <si>
    <t>56719DE</t>
  </si>
  <si>
    <t>56724DE</t>
  </si>
  <si>
    <t>Oxypro 20mg Retardtabl/DE</t>
  </si>
  <si>
    <t>56725DE</t>
  </si>
  <si>
    <t>56727DE</t>
  </si>
  <si>
    <t>56735DE</t>
  </si>
  <si>
    <t>Oxypro 40mg-Retardtabl/DE</t>
  </si>
  <si>
    <t>56737DE</t>
  </si>
  <si>
    <t>56747DE</t>
  </si>
  <si>
    <t>Oxypro 80mg-Retardtabl/DE</t>
  </si>
  <si>
    <t>567510NL</t>
  </si>
  <si>
    <t>Oxycodon HCl Lannacher 5mg-Filmtabl/NL</t>
  </si>
  <si>
    <t>567530NL</t>
  </si>
  <si>
    <t>56753DE</t>
  </si>
  <si>
    <t>Oxycodon-HCl GL akut 5mg-Filmtabl/DE</t>
  </si>
  <si>
    <t>56754DE</t>
  </si>
  <si>
    <t>56754GB</t>
  </si>
  <si>
    <t>56756DE</t>
  </si>
  <si>
    <t>567570NL</t>
  </si>
  <si>
    <t>567610NL</t>
  </si>
  <si>
    <t>Oxycodon HCl Lannacher 10mg-Filmtabl/NL</t>
  </si>
  <si>
    <t>567630NL</t>
  </si>
  <si>
    <t>56763DE</t>
  </si>
  <si>
    <t>Oxycodon-HCl GL akut 10mg-Filmtabl/DE</t>
  </si>
  <si>
    <t>56764DE</t>
  </si>
  <si>
    <t>56766DE</t>
  </si>
  <si>
    <t>567670NL</t>
  </si>
  <si>
    <t>56770DE</t>
  </si>
  <si>
    <t>Oxycodon-HCl GL akut 20mg-Filmtabl/DE</t>
  </si>
  <si>
    <t>56771DE</t>
  </si>
  <si>
    <t>56772DE</t>
  </si>
  <si>
    <t>7006060D</t>
  </si>
  <si>
    <t>Tapentadol GL 25mg-Retardtabl/DE</t>
  </si>
  <si>
    <t>700612I</t>
  </si>
  <si>
    <t>Tadomon 25mg-Retardtabl/IT</t>
  </si>
  <si>
    <t>700612S</t>
  </si>
  <si>
    <t>Tapentadol Depot GLPh 25mg-Retardtabl/SE</t>
  </si>
  <si>
    <t>7006180D</t>
  </si>
  <si>
    <t>700628S</t>
  </si>
  <si>
    <t>7006560D</t>
  </si>
  <si>
    <t>Tapentadol GL 50mg-Retardtabl/DE</t>
  </si>
  <si>
    <t>700657D</t>
  </si>
  <si>
    <t>700658I</t>
  </si>
  <si>
    <t>Tadomon 50mg-Retardtabl/IT</t>
  </si>
  <si>
    <t>700658N</t>
  </si>
  <si>
    <t>Tapentadol Medical Valley 50mg-Retardtabl/NO</t>
  </si>
  <si>
    <t>700658NL</t>
  </si>
  <si>
    <t>Tapentadol Retard Xiromed 50mg-Retardtabl/NL</t>
  </si>
  <si>
    <t>700658S</t>
  </si>
  <si>
    <t>Tapentadol Depot GLPh 50mg-Retardtabl/SE</t>
  </si>
  <si>
    <t>700658SE</t>
  </si>
  <si>
    <t>Tapentadol Depot Medical Valley 50mg-Retardtabl/SE</t>
  </si>
  <si>
    <t>700660GB</t>
  </si>
  <si>
    <t>Tadomon 50mg-Retardtabl/GB</t>
  </si>
  <si>
    <t>7006680D</t>
  </si>
  <si>
    <t>700669D</t>
  </si>
  <si>
    <t>700672GB</t>
  </si>
  <si>
    <t>700674CZ</t>
  </si>
  <si>
    <t>Taboxea 50mg-Retadtabl/CZ</t>
  </si>
  <si>
    <t>7006780D</t>
  </si>
  <si>
    <t>700678DK</t>
  </si>
  <si>
    <t>Tapentadol Medical Valley 50mg-Retardtabl/DK</t>
  </si>
  <si>
    <t>700678N</t>
  </si>
  <si>
    <t>700678S</t>
  </si>
  <si>
    <t>700678SE</t>
  </si>
  <si>
    <t>7007060D</t>
  </si>
  <si>
    <t>Tapentadol GL 100mg Retardtabl/DE</t>
  </si>
  <si>
    <t>700708I</t>
  </si>
  <si>
    <t>Tadomon 100mg-Retardtabl/IT</t>
  </si>
  <si>
    <t>700708N</t>
  </si>
  <si>
    <t>Tapentadol Medical Valley 100mg-Retardtabl/NO</t>
  </si>
  <si>
    <t>700708NL</t>
  </si>
  <si>
    <t>Tapentadol Retard Xiromed 100mg-Retardtabl/NL</t>
  </si>
  <si>
    <t>700708S</t>
  </si>
  <si>
    <t>Tapentadol Depot GLPh 100mg-Retardtabl/SE</t>
  </si>
  <si>
    <t>7007180D</t>
  </si>
  <si>
    <t>Tapentadol GL 100mg-Retardtabl/DE</t>
  </si>
  <si>
    <t>700719D</t>
  </si>
  <si>
    <t>700722GB</t>
  </si>
  <si>
    <t>Tadomon 100mg-Retardtabl/GB</t>
  </si>
  <si>
    <t>700724CZ</t>
  </si>
  <si>
    <t>Taboxea 100mg-Retadtabl/CZ</t>
  </si>
  <si>
    <t>7007280D</t>
  </si>
  <si>
    <t>700728DK</t>
  </si>
  <si>
    <t>Tapentadol Medical Valley 100mg-Retardtabl/DK</t>
  </si>
  <si>
    <t>700728N</t>
  </si>
  <si>
    <t>700728S</t>
  </si>
  <si>
    <t>700728SE</t>
  </si>
  <si>
    <t>Tapentadol Depot Medical Valley 100mg-Retardtabl/SE</t>
  </si>
  <si>
    <t>700758I</t>
  </si>
  <si>
    <t>Tadomon 150mg-Retardtabl/IT</t>
  </si>
  <si>
    <t>700758N</t>
  </si>
  <si>
    <t>Tapentadol Medical Valley 150mg-Retardtabl/NO</t>
  </si>
  <si>
    <t>700758NL</t>
  </si>
  <si>
    <t>Tapentadol Retard Xiromed 150mg-Retardtabl/NL</t>
  </si>
  <si>
    <t>700758S</t>
  </si>
  <si>
    <t>Tapentadol Depot GLPh 150mg-Retardtabl/SE</t>
  </si>
  <si>
    <t>7007680D</t>
  </si>
  <si>
    <t>Tapentadol GL 150mg-Retardtabl/DE</t>
  </si>
  <si>
    <t>700769D</t>
  </si>
  <si>
    <t>700772GB</t>
  </si>
  <si>
    <t>Tadomon 150mg-Retardtabl/GB</t>
  </si>
  <si>
    <t>700774CZ</t>
  </si>
  <si>
    <t>Taboxea 150mg-Retardtabl/CZ</t>
  </si>
  <si>
    <t>7007780D</t>
  </si>
  <si>
    <t>700778DK</t>
  </si>
  <si>
    <t>Tapentadol Medical Valley 150mg-Retardtabl/DK</t>
  </si>
  <si>
    <t>700778N</t>
  </si>
  <si>
    <t>700778S</t>
  </si>
  <si>
    <t>700778SE</t>
  </si>
  <si>
    <t>Tapentadol Depot Medical Valley 150mg-Retardtabl/SE</t>
  </si>
  <si>
    <t>7008060D</t>
  </si>
  <si>
    <t>Tapentadol GL 200mg-Retardtabl/DE</t>
  </si>
  <si>
    <t>700808I</t>
  </si>
  <si>
    <t>Tadomon 200mg-Retardtabl/IT</t>
  </si>
  <si>
    <t>700808N</t>
  </si>
  <si>
    <t>Tapentadol Medical Valley 200mg-Retardtabl/NO</t>
  </si>
  <si>
    <t>700808NL</t>
  </si>
  <si>
    <t>Tapentadol Retard Xiromed 200mg-Retardtabl/NL</t>
  </si>
  <si>
    <t>700808S</t>
  </si>
  <si>
    <t>Tapentadol Depot GLPh 200mg-Retardtabl/SE</t>
  </si>
  <si>
    <t>700808SE</t>
  </si>
  <si>
    <t>Tapentadol Depot Medical Valley 200mg-Retardtabl/SE</t>
  </si>
  <si>
    <t>7008180D</t>
  </si>
  <si>
    <t>700822GB</t>
  </si>
  <si>
    <t>Tadomon 200mg-Retardtabl/GB</t>
  </si>
  <si>
    <t>700824CZ</t>
  </si>
  <si>
    <t>Taboxea 200mg-Retardtabl/CZ</t>
  </si>
  <si>
    <t>7008280D</t>
  </si>
  <si>
    <t>700828DK</t>
  </si>
  <si>
    <t>Tapentadol Medical Valley 200mg-Retardtabl/DK</t>
  </si>
  <si>
    <t>700828N</t>
  </si>
  <si>
    <t>700828S</t>
  </si>
  <si>
    <t>700828SE</t>
  </si>
  <si>
    <t>7008560D</t>
  </si>
  <si>
    <t>Tapentadol GL 250mg-Retardtabl/DE</t>
  </si>
  <si>
    <t>700857I</t>
  </si>
  <si>
    <t>Tadomon 250mg-Retardtabl/IT</t>
  </si>
  <si>
    <t>700857N</t>
  </si>
  <si>
    <t>Tapentadol Medical Valley 250mg-Retardtabl/NO</t>
  </si>
  <si>
    <t>700857S</t>
  </si>
  <si>
    <t>Tapentadol Depot GLPh 250mg-Retardtabl/SE</t>
  </si>
  <si>
    <t>7008680D</t>
  </si>
  <si>
    <t>700872GB</t>
  </si>
  <si>
    <t>Tadomon 250mg-Retardtabl/GB</t>
  </si>
  <si>
    <t>700874CZ</t>
  </si>
  <si>
    <t>Taboxea 250mg-Retardtabl/CZ</t>
  </si>
  <si>
    <t>7008780D</t>
  </si>
  <si>
    <t>700878DK</t>
  </si>
  <si>
    <t>Tapentadol Medical Valley 250mg-Retardtabl/DK</t>
  </si>
  <si>
    <t>700878N</t>
  </si>
  <si>
    <t>700878S</t>
  </si>
  <si>
    <t>700878SE</t>
  </si>
  <si>
    <t>Tapentadol Depot Medical Valley 250mg-Retardtabl/SE</t>
  </si>
  <si>
    <t>31410F</t>
  </si>
  <si>
    <t>31496F</t>
  </si>
  <si>
    <t>41440F</t>
  </si>
  <si>
    <t>41777F</t>
  </si>
  <si>
    <t>90425F</t>
  </si>
  <si>
    <t>81159F</t>
  </si>
  <si>
    <t>81078F</t>
  </si>
  <si>
    <t>80993F</t>
  </si>
  <si>
    <t>50024F</t>
  </si>
  <si>
    <t>50636F</t>
  </si>
  <si>
    <t>50997F</t>
  </si>
  <si>
    <t>51810F</t>
  </si>
  <si>
    <t>60623F</t>
  </si>
  <si>
    <t>61050F</t>
  </si>
  <si>
    <t>70602F</t>
  </si>
  <si>
    <t>70629F</t>
  </si>
  <si>
    <t>70815F</t>
  </si>
  <si>
    <t>80020F</t>
  </si>
  <si>
    <t>80284F</t>
  </si>
  <si>
    <t>80659F</t>
  </si>
  <si>
    <t>80772F</t>
  </si>
  <si>
    <t>80780F</t>
  </si>
  <si>
    <t>00043F</t>
  </si>
  <si>
    <t>00256F</t>
  </si>
  <si>
    <t>00345F</t>
  </si>
  <si>
    <t>Bunamol 2/0,5mg-Sub-Tabl/IT</t>
  </si>
  <si>
    <t>Bunamol 4/1mg-Sub-Tabl/IT</t>
  </si>
  <si>
    <t>Bunamol 8/2mg-Sub-Tabl/IT</t>
  </si>
  <si>
    <t>DI02237-SG</t>
  </si>
  <si>
    <t>Substitol ret. 200mg Kapseln</t>
  </si>
  <si>
    <t>Morphine sulfate (5H2O)</t>
  </si>
  <si>
    <t>DI02238-SG</t>
  </si>
  <si>
    <t>Substitol ret. 100mg Kapseln</t>
  </si>
  <si>
    <t>DI02239-SG</t>
  </si>
  <si>
    <t>Kapanol 100mg Retardkapseln</t>
  </si>
  <si>
    <t>DI02230-SG</t>
  </si>
  <si>
    <t>DI02231-SG</t>
  </si>
  <si>
    <t>DI02232-SG</t>
  </si>
  <si>
    <t>DI02234-SG</t>
  </si>
  <si>
    <t>Palexia retard 25mg</t>
  </si>
  <si>
    <t>Palexia retard 50mg</t>
  </si>
  <si>
    <t>Palexia retard 100mg</t>
  </si>
  <si>
    <t>Palexia retard 150mg</t>
  </si>
  <si>
    <t>DI02235-SG</t>
  </si>
  <si>
    <t>DI02236-SG</t>
  </si>
  <si>
    <t>Palexia retard 200mg</t>
  </si>
  <si>
    <t>Palexia retard 250mg</t>
  </si>
  <si>
    <t>DI02240-SG</t>
  </si>
  <si>
    <t>Skudexa 75mg + 25mg</t>
  </si>
  <si>
    <t>Librium chlordiazepoxide Caps 10mg</t>
  </si>
  <si>
    <t>Morphine Sulfate Injection 10mg/ml, 1ml</t>
  </si>
  <si>
    <t>Chlordiazepoxide hydrochloride</t>
  </si>
  <si>
    <t>Buprenorphine (as hydrochloride) 2mg Sublingual Tablets</t>
  </si>
  <si>
    <t>Sufentanil-hameln 50 mcg/ml Injlsg. 1ml</t>
  </si>
  <si>
    <t>Ritalin LA 60 mg - Kapseln</t>
  </si>
  <si>
    <t>NA019---</t>
  </si>
  <si>
    <t>Acetylfentanyl</t>
  </si>
  <si>
    <t>ACETYLFENTANYL</t>
  </si>
  <si>
    <t>PD010-N</t>
  </si>
  <si>
    <t>Delta-9-Tetrahydrocannabinol (Cannabisextrakt)</t>
  </si>
  <si>
    <t>DELTA-9-TETRAHYDROCANNABINOL</t>
  </si>
  <si>
    <t>PD010-S</t>
  </si>
  <si>
    <t>Basengehalt in Gramm pro Einheit (Stück) / im Falle Opiumtinktur wird Morphingehalt angeführt</t>
  </si>
  <si>
    <t>Stoff / Opiumtinktur wird Morphin zugeordnet</t>
  </si>
  <si>
    <t>Delta-9-Tetrahydrocannabinol</t>
  </si>
  <si>
    <t>CannaXan 701-1.1 Lösung 1000 ml (1)</t>
  </si>
  <si>
    <t>CannaXan 701-1.2 Lösung 240 ml (1)</t>
  </si>
  <si>
    <t>CannaXan 771 Lösung 84 ml (1)</t>
  </si>
  <si>
    <t>DRONABINOL 10MG KPS</t>
  </si>
  <si>
    <t>DRONABINOL 1MG KPS</t>
  </si>
  <si>
    <t>DRONABINOL 2,5MG KPS</t>
  </si>
  <si>
    <t>DRONABINOL 2MG KPS</t>
  </si>
  <si>
    <t>DRONABINOL 5MG KPS</t>
  </si>
  <si>
    <t>DRONABINOL CANNAB AMP VIT 10g</t>
  </si>
  <si>
    <t>DRONABINOL CANNAB AMP VIT 20g</t>
  </si>
  <si>
    <t>DRONABINOL CANNAB AMP VIT 5g</t>
  </si>
  <si>
    <t>Diazepam Tablets 5mg</t>
  </si>
  <si>
    <t>EPIS-0025</t>
  </si>
  <si>
    <t>Epistatus 0,25 ml 2,5 mg (1)</t>
  </si>
  <si>
    <t>EPIS-0050</t>
  </si>
  <si>
    <t>Epistatus 0,5 ml 5 mg (1)</t>
  </si>
  <si>
    <t>EPIS-0075</t>
  </si>
  <si>
    <t>Epistatus 0,75 ml 7,5 mg (1)</t>
  </si>
  <si>
    <t>Phenobarbital sodium 30mg/ml, 1ml ampoule</t>
  </si>
  <si>
    <t xml:space="preserve">Phenobarbital sodium </t>
  </si>
  <si>
    <t>Ationdo retard 100 mg Retardtabletten</t>
  </si>
  <si>
    <t>Ationdo retard 150 mg Retardtabletten</t>
  </si>
  <si>
    <t>Ationdo retard 50 mg Retardtabletten</t>
  </si>
  <si>
    <t>Suchtmittel Grenzmengen lt. Grenzmengen-VO</t>
  </si>
  <si>
    <t>Nr</t>
  </si>
  <si>
    <t>Substanz:</t>
  </si>
  <si>
    <t>Mengen in Gramm:</t>
  </si>
  <si>
    <t>SG/PSY</t>
  </si>
  <si>
    <t>Cathin</t>
  </si>
  <si>
    <t>Glutethimid</t>
  </si>
  <si>
    <t>Amfepramon</t>
  </si>
  <si>
    <t>Aminorex</t>
  </si>
  <si>
    <t>Benzfetamin</t>
  </si>
  <si>
    <t>Camazepam</t>
  </si>
  <si>
    <t>Clorazepat</t>
  </si>
  <si>
    <t>Clotiazepam</t>
  </si>
  <si>
    <t>Cloxazolam</t>
  </si>
  <si>
    <t>Delorazepam</t>
  </si>
  <si>
    <t>Ethchlorvynol</t>
  </si>
  <si>
    <t>Ethinamat</t>
  </si>
  <si>
    <t>Ethylloflazepat</t>
  </si>
  <si>
    <t>Etilamfetamin</t>
  </si>
  <si>
    <t>Fencamfamin</t>
  </si>
  <si>
    <t>Fenproporex</t>
  </si>
  <si>
    <t>Fludiazepam</t>
  </si>
  <si>
    <t>Halazepam</t>
  </si>
  <si>
    <t>Haloxazolam</t>
  </si>
  <si>
    <t>Ketazolam</t>
  </si>
  <si>
    <t>Lefetamin</t>
  </si>
  <si>
    <t>Loprazolam</t>
  </si>
  <si>
    <t>Mazindol</t>
  </si>
  <si>
    <t>Mefenorex</t>
  </si>
  <si>
    <t>Mesocarb</t>
  </si>
  <si>
    <t>Methyprylon</t>
  </si>
  <si>
    <t>Nimetazepam</t>
  </si>
  <si>
    <t>Oxazolam</t>
  </si>
  <si>
    <t>Pemolin</t>
  </si>
  <si>
    <t>Phendimetrazin</t>
  </si>
  <si>
    <t>Pinazepam</t>
  </si>
  <si>
    <t>Pipradrol</t>
  </si>
  <si>
    <t>Pyrovaleron</t>
  </si>
  <si>
    <t>Secbutabarbital</t>
  </si>
  <si>
    <t>Vinylbital</t>
  </si>
  <si>
    <t>Acetorphin</t>
  </si>
  <si>
    <t>Acetyl-alpha-methylfentanyl</t>
  </si>
  <si>
    <t>Acetylmethadol</t>
  </si>
  <si>
    <t>Allylprodin</t>
  </si>
  <si>
    <t>Alphacetylmethadol</t>
  </si>
  <si>
    <t>Alphameprodin</t>
  </si>
  <si>
    <t>Alphamethadol</t>
  </si>
  <si>
    <t>Alpha-methylfentanyl</t>
  </si>
  <si>
    <t>Alpha-methylthiofentanyl</t>
  </si>
  <si>
    <t>Alphaprodin</t>
  </si>
  <si>
    <t>Anileridin</t>
  </si>
  <si>
    <t>Benzethidin</t>
  </si>
  <si>
    <t>Benzylmorphin</t>
  </si>
  <si>
    <t>Betacetylmethadol</t>
  </si>
  <si>
    <t>Beta-hydroxyfentanyl</t>
  </si>
  <si>
    <t>Beta-hydroxy-3-methylfentanyl</t>
  </si>
  <si>
    <t>Betameprodin</t>
  </si>
  <si>
    <t>Betamethadol</t>
  </si>
  <si>
    <t>Betaprodin</t>
  </si>
  <si>
    <t>Bezitramid</t>
  </si>
  <si>
    <t>Clonitazen</t>
  </si>
  <si>
    <t>Codoxim</t>
  </si>
  <si>
    <t>Desomorphin</t>
  </si>
  <si>
    <t>Dextromoramid</t>
  </si>
  <si>
    <t>Diampromid</t>
  </si>
  <si>
    <t>Diethylthiambuten</t>
  </si>
  <si>
    <t>Difenoxin</t>
  </si>
  <si>
    <t>Dihydromorphin</t>
  </si>
  <si>
    <t>Dimenoxadol</t>
  </si>
  <si>
    <t>Dimepheptanol</t>
  </si>
  <si>
    <t>Dimethylthiambuten</t>
  </si>
  <si>
    <t>Dioxaphetylbutyrat</t>
  </si>
  <si>
    <t>Diphenoxylat</t>
  </si>
  <si>
    <t>Dipipanon</t>
  </si>
  <si>
    <t>Drotebanol</t>
  </si>
  <si>
    <t>Ethylmethylthiambuten</t>
  </si>
  <si>
    <t>Etonitazen</t>
  </si>
  <si>
    <t>Etoxeridin</t>
  </si>
  <si>
    <t>Furethidin</t>
  </si>
  <si>
    <t>Hydrocodon</t>
  </si>
  <si>
    <t>Hydromorphinol</t>
  </si>
  <si>
    <t>Hydroxypethidin</t>
  </si>
  <si>
    <t>Isomethadon</t>
  </si>
  <si>
    <t>Ketobemidon</t>
  </si>
  <si>
    <t>Levacetylmethadol</t>
  </si>
  <si>
    <t>Levomethorphan, ausgenommen Dextromethorphan</t>
  </si>
  <si>
    <t>Levomoramid</t>
  </si>
  <si>
    <t>Levophenacylmorphan</t>
  </si>
  <si>
    <t>Levo-(R(-)) Methadon (Polamidon)</t>
  </si>
  <si>
    <t>Levorphanol</t>
  </si>
  <si>
    <t>Metazocin</t>
  </si>
  <si>
    <t>Methadon-Zwischenprodukt</t>
  </si>
  <si>
    <t>Methyldesorphin</t>
  </si>
  <si>
    <t>Methyldihydromorphin</t>
  </si>
  <si>
    <t>3-Methylfentanyl</t>
  </si>
  <si>
    <t>3-Methylthiofentanyl</t>
  </si>
  <si>
    <t>Metopon</t>
  </si>
  <si>
    <t>Monoacetylmorphin, 6-Acetyl-Morphin</t>
  </si>
  <si>
    <t>Moramid-Zwischenprodukt</t>
  </si>
  <si>
    <t>Morpheridin</t>
  </si>
  <si>
    <t>Morphinmethobromid und andere quartäre Salze des Morphins</t>
  </si>
  <si>
    <t>Morphin-N-oxid</t>
  </si>
  <si>
    <t>MPPP</t>
  </si>
  <si>
    <t>Myrophin</t>
  </si>
  <si>
    <t>Noracymethadol</t>
  </si>
  <si>
    <t>Norlevorphanol</t>
  </si>
  <si>
    <t>Normethadon</t>
  </si>
  <si>
    <t>Normorphin</t>
  </si>
  <si>
    <t>Norpipanon</t>
  </si>
  <si>
    <t>Oripavin</t>
  </si>
  <si>
    <t>Para-fluorofentanyl</t>
  </si>
  <si>
    <t>PEPAP</t>
  </si>
  <si>
    <t>Pethidin-Zwischenprodukt A</t>
  </si>
  <si>
    <t>Pethidin-Zwischenprodukt B</t>
  </si>
  <si>
    <t>Pethidin-Zwischenprodukt C</t>
  </si>
  <si>
    <t>Phenadoxon</t>
  </si>
  <si>
    <t>Phenampromid</t>
  </si>
  <si>
    <t>Phenazocin</t>
  </si>
  <si>
    <t>Phenomorphan</t>
  </si>
  <si>
    <t>Phenoperidin</t>
  </si>
  <si>
    <t>Piminodin</t>
  </si>
  <si>
    <t>Proheptazin</t>
  </si>
  <si>
    <t>Properidin</t>
  </si>
  <si>
    <t>Racemethorphan</t>
  </si>
  <si>
    <t>Racemoramid</t>
  </si>
  <si>
    <t>Racemorphan</t>
  </si>
  <si>
    <t>Thebacon</t>
  </si>
  <si>
    <t>Thiofentanyl</t>
  </si>
  <si>
    <t>Tilidin</t>
  </si>
  <si>
    <t>Trimeperidin</t>
  </si>
  <si>
    <t>Acetyldihydrocodein</t>
  </si>
  <si>
    <t>Äthylmorphin</t>
  </si>
  <si>
    <t>Dextropropoxyphen</t>
  </si>
  <si>
    <t>Nicocodin</t>
  </si>
  <si>
    <t>Nicodicodin</t>
  </si>
  <si>
    <t>Norcodein</t>
  </si>
  <si>
    <t>Pholcodin</t>
  </si>
  <si>
    <t>Propiram</t>
  </si>
  <si>
    <t>Dexamphetamin</t>
  </si>
  <si>
    <t>Fenetyllin</t>
  </si>
  <si>
    <t>Levamfetamin</t>
  </si>
  <si>
    <t>Levomethamphetamin</t>
  </si>
  <si>
    <t>Mecloqualon</t>
  </si>
  <si>
    <t>Methamphetamin</t>
  </si>
  <si>
    <t>Methamphetamin-Razemat</t>
  </si>
  <si>
    <t>Methaqualon</t>
  </si>
  <si>
    <t>Pentazocin</t>
  </si>
  <si>
    <t>Phencyclidin</t>
  </si>
  <si>
    <t>Phenmetrazin</t>
  </si>
  <si>
    <t>Zipeprol</t>
  </si>
  <si>
    <t>N-Äthyl MDA</t>
  </si>
  <si>
    <t>Brolamfetamin, DOB</t>
  </si>
  <si>
    <t>Benzylpiperazin (BZP)</t>
  </si>
  <si>
    <t>2C-B</t>
  </si>
  <si>
    <t>2C-I</t>
  </si>
  <si>
    <t>2C-T-2</t>
  </si>
  <si>
    <t>2C-T-7</t>
  </si>
  <si>
    <t>DET</t>
  </si>
  <si>
    <t>DMA</t>
  </si>
  <si>
    <t>DMHP</t>
  </si>
  <si>
    <t>DOET</t>
  </si>
  <si>
    <t>Eticyclidin, PCE</t>
  </si>
  <si>
    <t>Etryptamin</t>
  </si>
  <si>
    <t>N-Hydroxy MDA</t>
  </si>
  <si>
    <t>(+)-Lysergid, LSD, LSD-25</t>
  </si>
  <si>
    <t>MBDB</t>
  </si>
  <si>
    <t>MDE</t>
  </si>
  <si>
    <t>Mescalin</t>
  </si>
  <si>
    <t>4-Methylaminorex</t>
  </si>
  <si>
    <t>4-Methyl-Methcathinon</t>
  </si>
  <si>
    <t>MMDA</t>
  </si>
  <si>
    <t>4-MTA</t>
  </si>
  <si>
    <t>Parahexyl</t>
  </si>
  <si>
    <t>PMA</t>
  </si>
  <si>
    <t>PMMA</t>
  </si>
  <si>
    <t>Psilocin, Psilotin</t>
  </si>
  <si>
    <t>Psilocybin</t>
  </si>
  <si>
    <t>Rolicyclidin, PHP, PCPY</t>
  </si>
  <si>
    <t>STP, DOM</t>
  </si>
  <si>
    <t>Tenamfetamin, MDA</t>
  </si>
  <si>
    <t>Tenocyclidin, TCP</t>
  </si>
  <si>
    <t>Tetrahydrocannabinol, die folgenden Isomere Delta 6a (10a), Delta 6a (7), Delta 7, Delta 8, Delta 9, Delta 10, Delta 9 (11) und deren stereochemischen Varianten 20,0</t>
  </si>
  <si>
    <t>TMA</t>
  </si>
  <si>
    <t>TMA-2</t>
  </si>
  <si>
    <t>Acryloylfentanyl</t>
  </si>
  <si>
    <t>Carfentanil</t>
  </si>
  <si>
    <t>Furanylfentanyl</t>
  </si>
  <si>
    <t>Phenazepam</t>
  </si>
  <si>
    <t>AH-7921</t>
  </si>
  <si>
    <t>Brorphin</t>
  </si>
  <si>
    <t>Butyrfentanyl</t>
  </si>
  <si>
    <t>Crotonylfentanyl</t>
  </si>
  <si>
    <t>Cyclopropylfentanyl</t>
  </si>
  <si>
    <t>4-Fluoroisobutyrfentanyl, 4-FIBF, pFIBF</t>
  </si>
  <si>
    <t>Isotonitazen</t>
  </si>
  <si>
    <t>Methoxyacetylfentanyl</t>
  </si>
  <si>
    <t>Metonitazen</t>
  </si>
  <si>
    <t>MT-45</t>
  </si>
  <si>
    <t>Ocfentanil</t>
  </si>
  <si>
    <t>Orthofluorofentanyl</t>
  </si>
  <si>
    <t>Parafluorobutyrylfentanyl</t>
  </si>
  <si>
    <t>Tetrahydrofuranylfentanyl, THF-F</t>
  </si>
  <si>
    <t xml:space="preserve">U-47700 </t>
  </si>
  <si>
    <t>Valerylfentanyl</t>
  </si>
  <si>
    <t xml:space="preserve">AB-CHMINACA </t>
  </si>
  <si>
    <t>AB-FUBINACA</t>
  </si>
  <si>
    <t xml:space="preserve">AB-PINACA </t>
  </si>
  <si>
    <t xml:space="preserve">ADB-FUBINACA </t>
  </si>
  <si>
    <t xml:space="preserve">AM-2201 </t>
  </si>
  <si>
    <t>4-CMC, 4-Chlormethcathinon, Clephedron</t>
  </si>
  <si>
    <t xml:space="preserve">CUMYL-PeGACLONE </t>
  </si>
  <si>
    <t>Diphenidin</t>
  </si>
  <si>
    <t xml:space="preserve">Ethylon </t>
  </si>
  <si>
    <t>Ethylphenidat</t>
  </si>
  <si>
    <t>Eutylon</t>
  </si>
  <si>
    <t>5F-AMB-PINACA, 5F-AMB, 5F-MMB-PINACA</t>
  </si>
  <si>
    <t xml:space="preserve">5F-APINACA, 5F-AKB-48 </t>
  </si>
  <si>
    <t xml:space="preserve">4-Fluoramphetamin, 4-FA </t>
  </si>
  <si>
    <t>4F-MDMB-BINACA</t>
  </si>
  <si>
    <t>5F-MDMB-PICA, 5F-MDMB-2201</t>
  </si>
  <si>
    <t>5F-MDMB-PINACA, 5F-ADB</t>
  </si>
  <si>
    <t xml:space="preserve">5F-PB-22 </t>
  </si>
  <si>
    <t xml:space="preserve">FUB-AMB, MMB-FUBINACA, AMB-FUBINACA </t>
  </si>
  <si>
    <t>JWH-018</t>
  </si>
  <si>
    <t xml:space="preserve">MDMB-CHMICA </t>
  </si>
  <si>
    <t xml:space="preserve">MDMB-4en-PINACA </t>
  </si>
  <si>
    <t xml:space="preserve">3-MeO-PCP </t>
  </si>
  <si>
    <t xml:space="preserve">Methiopropamin, MPA </t>
  </si>
  <si>
    <t xml:space="preserve">Methoxetamin, MXE </t>
  </si>
  <si>
    <t xml:space="preserve">3,4-Methylendioxypyrovaleron, MDPV </t>
  </si>
  <si>
    <t xml:space="preserve">4-Methylethcathinon, 4-MEC </t>
  </si>
  <si>
    <t xml:space="preserve">Methylon, beta-keto-MDMA </t>
  </si>
  <si>
    <t xml:space="preserve">N-Ethylhexedron </t>
  </si>
  <si>
    <t xml:space="preserve">N-Ethylnorpentylon, Ephylon </t>
  </si>
  <si>
    <t xml:space="preserve">Paramethyl-4-methylaminorex, 4,4'-DMAR </t>
  </si>
  <si>
    <t>Pentedron</t>
  </si>
  <si>
    <t xml:space="preserve">α-Pyrrolidinohexanophenon, α-PHP </t>
  </si>
  <si>
    <t xml:space="preserve">α-Pyrrolidinovalerophenon, α-PVP </t>
  </si>
  <si>
    <t xml:space="preserve">UR-144 </t>
  </si>
  <si>
    <t xml:space="preserve">XLR-11 </t>
  </si>
  <si>
    <t xml:space="preserve">ADB-CHMINACA </t>
  </si>
  <si>
    <t>5-(2-Aminopropyl)indol</t>
  </si>
  <si>
    <t xml:space="preserve">25B-NBOMe, 2C-B-NBOMe </t>
  </si>
  <si>
    <t xml:space="preserve">3-Chlor-Methcathinon, 3-CMC </t>
  </si>
  <si>
    <t xml:space="preserve">25C-NBOMe, 2C-C-NBOMe </t>
  </si>
  <si>
    <t xml:space="preserve">CUMYL-4CN-BINACA </t>
  </si>
  <si>
    <t>DOC</t>
  </si>
  <si>
    <t xml:space="preserve">4-F-MDMB-BICA </t>
  </si>
  <si>
    <t xml:space="preserve">25I-NBOMe, 2C-I-NBOMe </t>
  </si>
  <si>
    <t>4-Methylamphetamin</t>
  </si>
  <si>
    <t xml:space="preserve">3-Methyl-Methcathinon, 3-MMC </t>
  </si>
  <si>
    <t>Clonazolam</t>
  </si>
  <si>
    <t>Diclazepam</t>
  </si>
  <si>
    <t>Etizolam</t>
  </si>
  <si>
    <t>Flualprazolam</t>
  </si>
  <si>
    <t>Flubromazolam</t>
  </si>
  <si>
    <r>
      <t xml:space="preserve">Präparat
</t>
    </r>
    <r>
      <rPr>
        <i/>
        <sz val="10"/>
        <color rgb="FFFF0000"/>
        <rFont val="Tahoma"/>
        <family val="2"/>
      </rPr>
      <t xml:space="preserve">Die angeführten Stoffmengen beziehen sich auf die Reinsubstanz des Wirkstoffes; im Falle von Salzen auf die reine, wasserfreie Base. </t>
    </r>
  </si>
  <si>
    <t>DRONABINOL 2,5MG HUB FORMULA</t>
  </si>
  <si>
    <t>DRONABINOL 5MG HUB FORMULA</t>
  </si>
  <si>
    <t>Fentanyl Kalceks 50 Mikrogramm/ml Injektionslösung - 10 ml Ampulle</t>
  </si>
  <si>
    <t>Fentanyl Kalceks 50 Mikrogramm/ml Injektionslösung - 2ml Ampulle</t>
  </si>
  <si>
    <t>Natriumoxybat Kalceks 500 mg/ml Lösung zum Einnehmen 180ml</t>
  </si>
  <si>
    <t>Midazolam Kalceks 1 mg/ml Injektions-/Infusionslösung - 5ml Ampulle</t>
  </si>
  <si>
    <t>Midazolam Kalceks 5 mg/ml Injektions-/Infusionslösung - 10ml Ampulle</t>
  </si>
  <si>
    <t>Sedolam 50 mg/ml 10ml Ampulle</t>
  </si>
  <si>
    <t>Tramadol Kalceks 50 mg/ml Injektions-/Infusionslösung - 1ml Ampulle</t>
  </si>
  <si>
    <t>Tramadol Kalceks 50 mg/ml Injektions-/Infusionslösung - 2ml Ampulle</t>
  </si>
  <si>
    <t>DATENEINGABE
Anzahl Packungen</t>
  </si>
  <si>
    <t xml:space="preserve">DATENEINGABEAnzahl vorliegende Einheiten (Stück) </t>
  </si>
  <si>
    <t>FILTER</t>
  </si>
  <si>
    <t>Grenzmenge in Gramm</t>
  </si>
  <si>
    <t>Stoffgehalt in Gramm pro Einheit (Stück) / im Falle Opiumtinktur wird Morphingehalt angeführt</t>
  </si>
  <si>
    <t>Purbach am Neusiedler See</t>
  </si>
  <si>
    <t>00140F</t>
  </si>
  <si>
    <t>Schlossgasse 29</t>
  </si>
  <si>
    <t>Tatzmannsdorfer Straße 51a</t>
  </si>
  <si>
    <t>Dornburggasse 90</t>
  </si>
  <si>
    <t>Graben-Apotheke</t>
  </si>
  <si>
    <t>Magnolien Apotheke</t>
  </si>
  <si>
    <t>Lerchenfelder Straße 120</t>
  </si>
  <si>
    <t>Columbus Apotheke KG</t>
  </si>
  <si>
    <t>Favoritenstraße 73</t>
  </si>
  <si>
    <t>Schmetterling Apotheke</t>
  </si>
  <si>
    <t>Alfred-Adler-Straße 1</t>
  </si>
  <si>
    <t>Ginkgo Apotheke</t>
  </si>
  <si>
    <t>Apotheke in Fünfhaus</t>
  </si>
  <si>
    <t>Animo Apotheke KG</t>
  </si>
  <si>
    <t>Wallensteinstraße 61</t>
  </si>
  <si>
    <t>Ignaz-Köck-Straße 1 / Top 110</t>
  </si>
  <si>
    <t>Stadlau-U2 Apotheke</t>
  </si>
  <si>
    <t>Hermes-Apotheke KG</t>
  </si>
  <si>
    <t>Maurer Hauptplatz 2</t>
  </si>
  <si>
    <t>Meine Apotheke</t>
  </si>
  <si>
    <t>Breitenfurter Straße 174</t>
  </si>
  <si>
    <t>SemperCura Apotheke</t>
  </si>
  <si>
    <t>Hauptstraße 39</t>
  </si>
  <si>
    <t>Kaufpark Vösendorf Apotheke KG</t>
  </si>
  <si>
    <t>Gewerbestraße 3</t>
  </si>
  <si>
    <t>Mixtura-Apotheke</t>
  </si>
  <si>
    <t>Bodenzeile 4</t>
  </si>
  <si>
    <t>Apotheke Gießhübl</t>
  </si>
  <si>
    <t>Perlhofgasse 2/EG/Top 2</t>
  </si>
  <si>
    <t>Gießhübl</t>
  </si>
  <si>
    <t>Apotheke Mauer</t>
  </si>
  <si>
    <t>Hausmeningerstraße 219</t>
  </si>
  <si>
    <t>Mauer bei Amstetten</t>
  </si>
  <si>
    <t>zweiter Standort: Rudigierstraße 11-13, vormals AK</t>
  </si>
  <si>
    <t>Apotheke Pettenbach</t>
  </si>
  <si>
    <t>Werner-von-Siemens-Straße 1a</t>
  </si>
  <si>
    <t>Apotheke Hofwiese</t>
  </si>
  <si>
    <t>Gablonzer Straße 17</t>
  </si>
  <si>
    <t>Hohe Straße 199</t>
  </si>
  <si>
    <t>Anstaltsapotheke des Salzkammergutklinikum Bad Ischl</t>
  </si>
  <si>
    <t>Anstaltsapotheke Klinikum Wels-Grieskirchen GmbH</t>
  </si>
  <si>
    <t>Joanneumring 22</t>
  </si>
  <si>
    <t>Hauptstraße 174</t>
  </si>
  <si>
    <t>Apotheke zum Chiron Mag. Berndl e.U.</t>
  </si>
  <si>
    <t>Apotheke "Zur Mariahilf" ANDREE KG</t>
  </si>
  <si>
    <t>Granat-Apotheke KG</t>
  </si>
  <si>
    <t>Villacher Straße 33</t>
  </si>
  <si>
    <t>Apotheke Abtenau</t>
  </si>
  <si>
    <t>Apotheke Bergheim</t>
  </si>
  <si>
    <t>Maria Alm am Steinernen Meer</t>
  </si>
  <si>
    <t>Anstaltsapotheke Tauernkliniken GmbH</t>
  </si>
  <si>
    <t>Paracelsusstraße 8</t>
  </si>
  <si>
    <t>Leopoldstraße 12</t>
  </si>
  <si>
    <t>Rofan Apotheke</t>
  </si>
  <si>
    <t>Bären Apotheke</t>
  </si>
  <si>
    <t>Salurnerstraße 42</t>
  </si>
  <si>
    <t>Simmering Apotheke</t>
  </si>
  <si>
    <t>bis 31.12.2023 als Filialapotheke mit Code 80527(F) aktiv</t>
  </si>
  <si>
    <t>17189D</t>
  </si>
  <si>
    <t>17220LB</t>
  </si>
  <si>
    <t>Bupensan 8mg-Sub-Tabl/LB</t>
  </si>
  <si>
    <t>172400NL</t>
  </si>
  <si>
    <t>Buprenorfine/Naloxon Viatris 2/0,5mg-Sub-Tabl/NL</t>
  </si>
  <si>
    <t>172420SE</t>
  </si>
  <si>
    <t>Buprenorphine/Naloxone Viatris 2/0,5mg-Sub-Tabl/SE</t>
  </si>
  <si>
    <t>172430DK</t>
  </si>
  <si>
    <t>Buprenorphin/Naloxon Viatris 2/0,5mg-Sub-Tabl/DK</t>
  </si>
  <si>
    <t>172430FI</t>
  </si>
  <si>
    <t>Buprenorphine/Naloxone Viatris 2/0,5mg-Sub-Tabl/FI</t>
  </si>
  <si>
    <t>172600NL</t>
  </si>
  <si>
    <t>Buprenorfine/Naloxon Viatris 8/2mg-Sub-Tabl/NL</t>
  </si>
  <si>
    <t>172620SE</t>
  </si>
  <si>
    <t>Buprenorphine/Naloxone Viatris 8/2mg-Sub-Tabl/SE</t>
  </si>
  <si>
    <t>172630DK</t>
  </si>
  <si>
    <t>Buprenorphin/Naloxon Viatris 8/2mg-Sub-Tabl/DK</t>
  </si>
  <si>
    <t>172630FI</t>
  </si>
  <si>
    <t>Buprenorphine/Naloxone Viatris 8/2mg-Sub-Tabl/FI</t>
  </si>
  <si>
    <t>35002I</t>
  </si>
  <si>
    <t>Medepidol 4mg Retardtabl/IT</t>
  </si>
  <si>
    <t>35005I</t>
  </si>
  <si>
    <t>Medepidol 8mg Retardtabl/IT</t>
  </si>
  <si>
    <t>35008I</t>
  </si>
  <si>
    <t>Medepidol 16mg Retardtabl/IT</t>
  </si>
  <si>
    <t>35011I</t>
  </si>
  <si>
    <t>Medepidol 24mg Retardtabl/IT</t>
  </si>
  <si>
    <t>48323LU</t>
  </si>
  <si>
    <t>Methasan 5mg-Tabl/LU</t>
  </si>
  <si>
    <t>78555LT</t>
  </si>
  <si>
    <t>Vendal 5mg/ml 100ml-Lsg/LT</t>
  </si>
  <si>
    <r>
      <t>Morphine hydrochloride 3H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>O</t>
    </r>
  </si>
  <si>
    <t>56671DE</t>
  </si>
  <si>
    <t>Oxypro 15mg-Retardtabl/DE</t>
  </si>
  <si>
    <t>56673DE</t>
  </si>
  <si>
    <t>56674GB</t>
  </si>
  <si>
    <t>Oxylan 15mg-Retardtabl/GB</t>
  </si>
  <si>
    <t>56675DE</t>
  </si>
  <si>
    <t>56684GB</t>
  </si>
  <si>
    <t>Oxylan 30mg-Retardtabl/GB</t>
  </si>
  <si>
    <t>56694GB</t>
  </si>
  <si>
    <t>Oxylan 60mg-Retardtabl/GB</t>
  </si>
  <si>
    <t>567020E</t>
  </si>
  <si>
    <t>Taioma 5mg-Retardtabl/ES</t>
  </si>
  <si>
    <t>567130E</t>
  </si>
  <si>
    <t>Taioma 10mg-Retardtabl/ES</t>
  </si>
  <si>
    <t>567230E</t>
  </si>
  <si>
    <t>Taioma 20mg-Retardtabl/ES</t>
  </si>
  <si>
    <t>567330E</t>
  </si>
  <si>
    <t>Taioma 40mg-Retardtabl/ES</t>
  </si>
  <si>
    <t>567430E</t>
  </si>
  <si>
    <t>Taioma 80mg-Retardtabl/ES</t>
  </si>
  <si>
    <t>700612NL</t>
  </si>
  <si>
    <t>Tapentadol Retard Xiromed 25mg-Retardtabl/NL</t>
  </si>
  <si>
    <t>700622GB</t>
  </si>
  <si>
    <t>Tadomon 25mg-Retardtabl/GB</t>
  </si>
  <si>
    <t>7006280D</t>
  </si>
  <si>
    <t>700658DK</t>
  </si>
  <si>
    <t>7006720GB</t>
  </si>
  <si>
    <t>Tapentadol Liconsa 50mg-Retardtabl/GB</t>
  </si>
  <si>
    <t>700708SE</t>
  </si>
  <si>
    <t>Tapentadol Depot Medical Valley100mg-Retardtabl/SE</t>
  </si>
  <si>
    <t>7007220GB</t>
  </si>
  <si>
    <t>Tapentadol Liconsa 100mg-Retardtabl/GB</t>
  </si>
  <si>
    <t>7007560D</t>
  </si>
  <si>
    <t>7007720GB</t>
  </si>
  <si>
    <t>Tapentadol Liconsa 150mg-Retardtabl/GB</t>
  </si>
  <si>
    <t>7008220GB</t>
  </si>
  <si>
    <t>Tapentadol Liconsa 200mg-Retardtabl/GB</t>
  </si>
  <si>
    <t>7008720GB</t>
  </si>
  <si>
    <t>Tapentadol Liconsa 250mg-Retardtabl/GB</t>
  </si>
  <si>
    <t>OZASED 2 mg/ml Lösung zum Einnehmen im Einzeldosisbehältnis 5ml Ampulle</t>
  </si>
  <si>
    <t xml:space="preserve">Vorliegende Stoffmenge in Gramm (rot = Überschreitung der Grenzmenge) </t>
  </si>
  <si>
    <r>
      <t xml:space="preserve">Tetrahydrocannabinol, </t>
    </r>
    <r>
      <rPr>
        <sz val="8"/>
        <rFont val="Tahoma"/>
        <family val="2"/>
      </rPr>
      <t>sowie in der Green List gelistete Isomere und stereochemische Varianten (zB Delta-8-THC)</t>
    </r>
  </si>
  <si>
    <r>
      <t>Codeine hydrochloride 2H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>O</t>
    </r>
  </si>
  <si>
    <r>
      <t>Codeine Phosphate 1/2H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 xml:space="preserve">O </t>
    </r>
  </si>
  <si>
    <r>
      <t>Morphine sulfate (5H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>O)</t>
    </r>
  </si>
  <si>
    <r>
      <t xml:space="preserve">Präparat
</t>
    </r>
    <r>
      <rPr>
        <b/>
        <i/>
        <sz val="10"/>
        <color rgb="FFFF0000"/>
        <rFont val="Tahoma"/>
        <family val="2"/>
      </rPr>
      <t xml:space="preserve">Die angeführten Stoffmengen beziehen sich auf die Reinsubstanz des Wirkstoffes; im Falle von Salzen auf die reine, wasserfreie Base. </t>
    </r>
  </si>
  <si>
    <t>5017007031048</t>
  </si>
  <si>
    <t>Phenobarbital 15 mg tablets</t>
  </si>
  <si>
    <t>045712039</t>
  </si>
  <si>
    <t>Buprenorphine as hydrochloride 8mg / Naloxone 2mg Sublingual Tablets</t>
  </si>
  <si>
    <t>8901175015078</t>
  </si>
  <si>
    <t>Tramadol capsules 50mg</t>
  </si>
  <si>
    <t>Diazepam 5mg tablets</t>
  </si>
  <si>
    <t>5015915895080</t>
  </si>
  <si>
    <t>Tramadol 100mg tablets</t>
  </si>
  <si>
    <t>5030451001207</t>
  </si>
  <si>
    <t>Lorazepam 1mg tablets</t>
  </si>
  <si>
    <t>08556961</t>
  </si>
  <si>
    <t>Codeinphosphat Hemihydrat 250g Fagron</t>
  </si>
  <si>
    <r>
      <t>Codeine Phosphate 1/2H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O </t>
    </r>
  </si>
  <si>
    <t>9088885543639</t>
  </si>
  <si>
    <t>5543633</t>
  </si>
  <si>
    <t>9088885543653</t>
  </si>
  <si>
    <t>5543656</t>
  </si>
  <si>
    <t>9088885543660</t>
  </si>
  <si>
    <t>5543662</t>
  </si>
  <si>
    <t>9088885543677</t>
  </si>
  <si>
    <t>5543679</t>
  </si>
  <si>
    <t>HYDROMORPHON STA KPS 1,3MG</t>
  </si>
  <si>
    <t>HYDROMORPHON STA KPS 2,6MG</t>
  </si>
  <si>
    <t>9088885535863</t>
  </si>
  <si>
    <t>5535869</t>
  </si>
  <si>
    <t>DIPIDOLOR IJLSG7,5MG AMP 2ML</t>
  </si>
  <si>
    <t>9088886050495</t>
  </si>
  <si>
    <t>6050499</t>
  </si>
  <si>
    <t>9088886050501</t>
  </si>
  <si>
    <t>6050507</t>
  </si>
  <si>
    <t>PHILLA TBL  5MG</t>
  </si>
  <si>
    <t>PHILLA TBL 10MG</t>
  </si>
  <si>
    <t>Dexamfetamine</t>
  </si>
  <si>
    <t>aktuell per 25.07.2025</t>
  </si>
  <si>
    <t xml:space="preserve">Dexamfetamine  </t>
  </si>
  <si>
    <t>50938F</t>
  </si>
  <si>
    <t>70513F</t>
  </si>
  <si>
    <t>Salvator-Apotheke Kittsee KG</t>
  </si>
  <si>
    <t>Schloßapotheke Lackenbach</t>
  </si>
  <si>
    <t>Salvator-Apotheke Mattersburg KG</t>
  </si>
  <si>
    <t>Passage-Apotheke (Filialapotheke)</t>
  </si>
  <si>
    <t>Neudörfl / Leitha</t>
  </si>
  <si>
    <t>Apotheke Oberschützen KG</t>
  </si>
  <si>
    <t>Rohrbach bei Mattersburg</t>
  </si>
  <si>
    <t>Apotheke U4 Friedensbrücke</t>
  </si>
  <si>
    <t>Apotheke zum Guten Mann</t>
  </si>
  <si>
    <t>Alma Rose-Gasse 2; PAH-Siedlung Ost</t>
  </si>
  <si>
    <t>Mariahilfer Straße 191</t>
  </si>
  <si>
    <t>Apotheke Donau City</t>
  </si>
  <si>
    <t>Donau-City-Straße 4</t>
  </si>
  <si>
    <t>Berres-Apotheke</t>
  </si>
  <si>
    <t>Berresgasse 17</t>
  </si>
  <si>
    <t>A.Baumgartner-Str.44;Kaufp.Top10</t>
  </si>
  <si>
    <t>BEAVIT-Apotheke</t>
  </si>
  <si>
    <t>Gutheil-Schoder-Gasse 17</t>
  </si>
  <si>
    <t>Kremser Straße 1</t>
  </si>
  <si>
    <t>Josef Adlmansederstraße 7/3/18</t>
  </si>
  <si>
    <t>Herzstück Apotheke</t>
  </si>
  <si>
    <t>Dr.-Karl-Renner-Platz 4</t>
  </si>
  <si>
    <t>Ringstraße 12</t>
  </si>
  <si>
    <t>Wiener Straße 12/ Top 14</t>
  </si>
  <si>
    <t>Apotheke Steinakirchen</t>
  </si>
  <si>
    <t>Bahnhofapotheke Schwechat KG</t>
  </si>
  <si>
    <t>Kugelkreuzstraße 2</t>
  </si>
  <si>
    <t>Böhmerwald Apotheke</t>
  </si>
  <si>
    <t>Mühlkreisbahnstraße 4 - 6</t>
  </si>
  <si>
    <t>Schwarz-Schlöglmann-Weg 40</t>
  </si>
  <si>
    <t>Gartenstrasse 52</t>
  </si>
  <si>
    <t>Marktplatz 3 - 5</t>
  </si>
  <si>
    <t>Altenberger Str.40;Im Winkler Markt</t>
  </si>
  <si>
    <t>LDA Sonnenapotheke</t>
  </si>
  <si>
    <t>Anstaltsap.d.Oberösterr.Gesundheitsholding GmbH</t>
  </si>
  <si>
    <t>Opern Apotheke</t>
  </si>
  <si>
    <t>Hadersdorf</t>
  </si>
  <si>
    <t>Josefsapotheke</t>
  </si>
  <si>
    <t xml:space="preserve">Filialapotheke </t>
  </si>
  <si>
    <t>Radmer an der Stube 19</t>
  </si>
  <si>
    <t>Radmer</t>
  </si>
  <si>
    <t>Team Sante Linden Apotheke</t>
  </si>
  <si>
    <t>Kaspar Harb-Gasse 2 a</t>
  </si>
  <si>
    <t>Apotheke Berliner Ring KG</t>
  </si>
  <si>
    <t>Hauptstraße 72</t>
  </si>
  <si>
    <t>Triesterstraße 13</t>
  </si>
  <si>
    <t>Weblinger Gürtel 25; im Center West</t>
  </si>
  <si>
    <t>Elixier Apotheke</t>
  </si>
  <si>
    <t>Ziegelstadelstraße 1</t>
  </si>
  <si>
    <t>Apotheke Maria Hilf</t>
  </si>
  <si>
    <t>Bahnstraße 25</t>
  </si>
  <si>
    <t>Alpen-Apotheke Hinterglemm</t>
  </si>
  <si>
    <t>Dorfstraße 374</t>
  </si>
  <si>
    <t>Saalbach-Hinterglemm</t>
  </si>
  <si>
    <t>Europastraße 1 (im EKZ Europark)</t>
  </si>
  <si>
    <t>Apotheke Strobl OG</t>
  </si>
  <si>
    <t>Wolfgangseestraße 6</t>
  </si>
  <si>
    <t>Strobl</t>
  </si>
  <si>
    <t>Apotheke Zur Quelle</t>
  </si>
  <si>
    <t>Zeller Straße 61</t>
  </si>
  <si>
    <t>Kaltenbacher Landstraße 9</t>
  </si>
  <si>
    <t>FMZ Imst-Apotheke KG</t>
  </si>
  <si>
    <t>Industriezone 32</t>
  </si>
  <si>
    <t>NP0004</t>
  </si>
  <si>
    <t>Pethidine Intermediate C</t>
  </si>
  <si>
    <t>1-methyl-4-phenylpiperidine-4-carboxylic acid</t>
  </si>
  <si>
    <t>17242IE</t>
  </si>
  <si>
    <t>Bulexin 2mg/0,5mg-Sub-Tabl/IE</t>
  </si>
  <si>
    <t>17262IE</t>
  </si>
  <si>
    <t>Bulexin 8mg/2mg-Sub-Tabl/IE</t>
  </si>
  <si>
    <t>17175NL</t>
  </si>
  <si>
    <t>Buprenorfine GLPh 0,2mg-Sub-Tabl/NL</t>
  </si>
  <si>
    <t>17185NL</t>
  </si>
  <si>
    <t>Buprenorfine GLPh 0,4mg-Sub-Tabl/NL</t>
  </si>
  <si>
    <t>17175DK</t>
  </si>
  <si>
    <t>Buprenorphine GLPh 0,2mg-Sub-Tabl/DK</t>
  </si>
  <si>
    <t>17175FI</t>
  </si>
  <si>
    <t>Buprenorphine GLPh 0,2mg-Sub-Tabl/FI</t>
  </si>
  <si>
    <t>17175S</t>
  </si>
  <si>
    <t>Buprenorphine GLPh 0,2mg-Sub-Tabl/SE</t>
  </si>
  <si>
    <t>17185DK</t>
  </si>
  <si>
    <t>Buprenorphine GLPh 0,4mg-Sub-Tabl/DK</t>
  </si>
  <si>
    <t>17185FI</t>
  </si>
  <si>
    <t>Buprenorphine GLPh 0,4mg-Sub-Tabl/FI</t>
  </si>
  <si>
    <t>17185S</t>
  </si>
  <si>
    <t>Buprenorphine GLPh 0,4mg-Sub-Tabl/SE</t>
  </si>
  <si>
    <t>Dronabinol DAC 1g Amp Gatt</t>
  </si>
  <si>
    <t>Dronabinol, 1.000mg Substanz</t>
  </si>
  <si>
    <t>Dronabinol, 250mg Substanz</t>
  </si>
  <si>
    <t>Dronabinol, 5.000mg Substanz</t>
  </si>
  <si>
    <t>Dronabinol, 500mg Substanz</t>
  </si>
  <si>
    <t>Hydagelan 1,3mg-Filmtabl</t>
  </si>
  <si>
    <t>Hydagelan 2,6mg-Filmtabl</t>
  </si>
  <si>
    <t>347050S</t>
  </si>
  <si>
    <t>347150S</t>
  </si>
  <si>
    <t>347100FI</t>
  </si>
  <si>
    <t>347100N</t>
  </si>
  <si>
    <t>347100S</t>
  </si>
  <si>
    <t>44185DK</t>
  </si>
  <si>
    <t>Levopidon 10mg-Tabl/DK</t>
  </si>
  <si>
    <t>44195DK</t>
  </si>
  <si>
    <t>Levopidon 20mg-Tabl/DK</t>
  </si>
  <si>
    <t>44205DK</t>
  </si>
  <si>
    <t>Levopidon 30mg-Tabl/DK</t>
  </si>
  <si>
    <t>44171DK</t>
  </si>
  <si>
    <t>Levopidon 5mg-Tabl/DK</t>
  </si>
  <si>
    <t>DI02060-SG</t>
  </si>
  <si>
    <t>Metadon DAK 20mg Tabletten</t>
  </si>
  <si>
    <t>DI02102-SG</t>
  </si>
  <si>
    <t>Metadon DAK 5mg Tabletten</t>
  </si>
  <si>
    <t>19021N</t>
  </si>
  <si>
    <t>Compensan retard 100mg-Filmtabl/NO</t>
  </si>
  <si>
    <t>19001N</t>
  </si>
  <si>
    <t>Compensan retard 200mg-Filmtabl/NO</t>
  </si>
  <si>
    <t>19011N</t>
  </si>
  <si>
    <t>Compensan retard 300mg-Filmtabl/NO</t>
  </si>
  <si>
    <t>48706DE</t>
  </si>
  <si>
    <t>Morphin-HCl Krewel 10mg-Retardtabl/DE</t>
  </si>
  <si>
    <t>48707DE</t>
  </si>
  <si>
    <t>48715DE</t>
  </si>
  <si>
    <t>Morphin-HCl Krewel 30mg-Retardtabl/DE</t>
  </si>
  <si>
    <t>19021DE</t>
  </si>
  <si>
    <t>Remosan 100mg-Retardtabl/DE</t>
  </si>
  <si>
    <t>19000DE</t>
  </si>
  <si>
    <t>Remosan 200mg-Retardtabl/DE</t>
  </si>
  <si>
    <t>19001DE</t>
  </si>
  <si>
    <t>19003DE</t>
  </si>
  <si>
    <t>19005DE</t>
  </si>
  <si>
    <t>19007DE</t>
  </si>
  <si>
    <t>19013DE</t>
  </si>
  <si>
    <t>Remosan 300mg-Retardtabl/DE</t>
  </si>
  <si>
    <t>19015DE</t>
  </si>
  <si>
    <t>19017DE</t>
  </si>
  <si>
    <t>78211MT</t>
  </si>
  <si>
    <t>Vendal retard 30mg-Filmtabl/MT</t>
  </si>
  <si>
    <t>5667300D</t>
  </si>
  <si>
    <t>Oxycodon GL 15mg-Retardtabl/DE</t>
  </si>
  <si>
    <t>5667500D</t>
  </si>
  <si>
    <t>5668300D</t>
  </si>
  <si>
    <t>Oxycodon GL 30mg-Retardtabl/DE</t>
  </si>
  <si>
    <t>5668500D</t>
  </si>
  <si>
    <t>5669300D</t>
  </si>
  <si>
    <t>Oxycodon GL 60mg-Retardtabl/DE</t>
  </si>
  <si>
    <t>5669500D</t>
  </si>
  <si>
    <t>56715F</t>
  </si>
  <si>
    <t>Oxycodone BGR LP 10mg-Retardtabl/FR</t>
  </si>
  <si>
    <t>566720F</t>
  </si>
  <si>
    <t>Oxycodone BGR LP 15mg-Retardtabl/FR</t>
  </si>
  <si>
    <t>56725F</t>
  </si>
  <si>
    <t>Oxycodone BGR LP 20mg-Retardtabl/FR</t>
  </si>
  <si>
    <t>566820F</t>
  </si>
  <si>
    <t>Oxycodone BGR LP 30mg-Retardtabl/FR</t>
  </si>
  <si>
    <t>56735F</t>
  </si>
  <si>
    <t>Oxycodone BGR LP 40mg-Retardtabl/FR</t>
  </si>
  <si>
    <t>56704F</t>
  </si>
  <si>
    <t>Oxycodone BGR LP 5mg-Retardtabl/FR</t>
  </si>
  <si>
    <t>566920F</t>
  </si>
  <si>
    <t>Oxycodone BGR LP 60mg-Retardtabl/FR</t>
  </si>
  <si>
    <t>56745F</t>
  </si>
  <si>
    <t>Oxycodone BGR LP 80mg-Retardtabl/FR</t>
  </si>
  <si>
    <t>56930LT</t>
  </si>
  <si>
    <t>Oxycodone HCl GLPh 5mg/5ml 250ml-Sirup/LT</t>
  </si>
  <si>
    <t>56701S</t>
  </si>
  <si>
    <t>56672F</t>
  </si>
  <si>
    <t>Oxycodone Viatris LP 15mg-Retardtabl/FR</t>
  </si>
  <si>
    <t>56682F</t>
  </si>
  <si>
    <t>Oxycodone Viatris LP 30mg-Retardtabl/FR</t>
  </si>
  <si>
    <t>56692F</t>
  </si>
  <si>
    <t>Oxycodone Viatris LP 60mg-Retardtabl/FR</t>
  </si>
  <si>
    <t>567140D</t>
  </si>
  <si>
    <t>Oxycodon-HCl Lich 10mg-Retardtabl/DE</t>
  </si>
  <si>
    <t>567150D</t>
  </si>
  <si>
    <t>567190D</t>
  </si>
  <si>
    <t>567240D</t>
  </si>
  <si>
    <t>Oxycodon-HCl Lich 20mg-Retardtabl/DE</t>
  </si>
  <si>
    <t>567250D</t>
  </si>
  <si>
    <t>567270D</t>
  </si>
  <si>
    <t>566810D</t>
  </si>
  <si>
    <t>Oxycodon-HCl Lich 30mg-Retardtabl/DE</t>
  </si>
  <si>
    <t>566830D</t>
  </si>
  <si>
    <t>566850D</t>
  </si>
  <si>
    <t>567340D</t>
  </si>
  <si>
    <t>Oxycodon-HCl Lich 40mg-Retardtabl/DE</t>
  </si>
  <si>
    <t>567350D</t>
  </si>
  <si>
    <t>567370D</t>
  </si>
  <si>
    <t>567020D</t>
  </si>
  <si>
    <t>Oxycodon-HCl Lich 5mg-Retardtabl/DE</t>
  </si>
  <si>
    <t>567030D</t>
  </si>
  <si>
    <t>567070D</t>
  </si>
  <si>
    <t>566910D</t>
  </si>
  <si>
    <t>Oxycodon-HCl Lich 60mg-Retardtabl/DE</t>
  </si>
  <si>
    <t>566930D</t>
  </si>
  <si>
    <t>566950D</t>
  </si>
  <si>
    <t>567440D</t>
  </si>
  <si>
    <t>Oxycodon-HCl Lich 80mg-Retardtabl/DE</t>
  </si>
  <si>
    <t>567450D</t>
  </si>
  <si>
    <t>567470D</t>
  </si>
  <si>
    <t>5671400D</t>
  </si>
  <si>
    <t>Oxycodonhydrochlorid GL 10mg-Retardtabl/DE</t>
  </si>
  <si>
    <t>5671500D</t>
  </si>
  <si>
    <t>5671900D</t>
  </si>
  <si>
    <t>5672400D</t>
  </si>
  <si>
    <t>Oxycodonhydrochlorid GL 20mg-Retardtabl/DE</t>
  </si>
  <si>
    <t>5672500D</t>
  </si>
  <si>
    <t>5672700D</t>
  </si>
  <si>
    <t>5673400D</t>
  </si>
  <si>
    <t>Oxycodonhydrochlorid GL 40mg-Retardtabl/DE</t>
  </si>
  <si>
    <t>5673500D</t>
  </si>
  <si>
    <t>5673700D</t>
  </si>
  <si>
    <t>5670200D</t>
  </si>
  <si>
    <t>Oxycodonhydrochlorid GL 5mg-Retardtabl/DE</t>
  </si>
  <si>
    <t>5670300D</t>
  </si>
  <si>
    <t>5670700D</t>
  </si>
  <si>
    <t>5674500D</t>
  </si>
  <si>
    <t>Oxycodonhydrochlorid GL 80mg-Retardtabl/DE</t>
  </si>
  <si>
    <t>5674700D</t>
  </si>
  <si>
    <t>56681DE</t>
  </si>
  <si>
    <t>56683DE</t>
  </si>
  <si>
    <t>56693DE</t>
  </si>
  <si>
    <t>56745DE</t>
  </si>
  <si>
    <t>700912I</t>
  </si>
  <si>
    <t>Taboxea 100mg-Filmtabl/IT</t>
  </si>
  <si>
    <t>700857SK</t>
  </si>
  <si>
    <t>Taboxea 250mg-Retardtabl/SK</t>
  </si>
  <si>
    <t>700882I</t>
  </si>
  <si>
    <t>Taboxea 25mg-Filmtabl/IT</t>
  </si>
  <si>
    <t>700624CZ</t>
  </si>
  <si>
    <t>Taboxea 25mg-Retardtabl/CZ</t>
  </si>
  <si>
    <t>700892I</t>
  </si>
  <si>
    <t>Taboxea 50mg-Filmtabl/IT</t>
  </si>
  <si>
    <t>700902I</t>
  </si>
  <si>
    <t>Taboxea 75mg-Filmtabl/IT</t>
  </si>
  <si>
    <t>700724PL</t>
  </si>
  <si>
    <t>Tadomon 100mg-Retardtabl/PL</t>
  </si>
  <si>
    <t>700774PL</t>
  </si>
  <si>
    <t>Tadomon 150mg-Retardtabl/PL</t>
  </si>
  <si>
    <t>700824PL</t>
  </si>
  <si>
    <t>Tadomon 200mg-Retardtabl/PL</t>
  </si>
  <si>
    <t>700874PL</t>
  </si>
  <si>
    <t>Tadomon 250mg-Retardtabl/PL</t>
  </si>
  <si>
    <t>700616I</t>
  </si>
  <si>
    <t>700624PL</t>
  </si>
  <si>
    <t>Tadomon 25mg-Retardtabl/PL</t>
  </si>
  <si>
    <t>700674PL</t>
  </si>
  <si>
    <t>Tadomon 50mg-Retardtabl/PL</t>
  </si>
  <si>
    <t>7007180DE</t>
  </si>
  <si>
    <t>Tapenaxiro 100mg-Retardtabl/DE</t>
  </si>
  <si>
    <t>7007280DE</t>
  </si>
  <si>
    <t>7007780DE</t>
  </si>
  <si>
    <t>Tapenaxiro 150mg-Retardtabl/DE</t>
  </si>
  <si>
    <t>7008280DE</t>
  </si>
  <si>
    <t>Tapenaxiro 200mg-Retardtabl/DE</t>
  </si>
  <si>
    <t>7008780DE</t>
  </si>
  <si>
    <t>Tapenaxiro 250mg-Retardtabl/DE</t>
  </si>
  <si>
    <t>7006180DE</t>
  </si>
  <si>
    <t>Tapenaxiro 25mg-Retardtabl/DE</t>
  </si>
  <si>
    <t>7006560DE</t>
  </si>
  <si>
    <t>Tapenaxiro 50mg-Retardtabl/DE</t>
  </si>
  <si>
    <t>7006680DE</t>
  </si>
  <si>
    <t>7006780DE</t>
  </si>
  <si>
    <t>700890DE</t>
  </si>
  <si>
    <t>Tapentadol GL 50mg-Filmtabl/DE</t>
  </si>
  <si>
    <t>700894DE</t>
  </si>
  <si>
    <t>700896DE</t>
  </si>
  <si>
    <t>700893DK</t>
  </si>
  <si>
    <t>Tapentadol GLPh 50mg-Filmtabl/DK</t>
  </si>
  <si>
    <t>700893S</t>
  </si>
  <si>
    <t>Tapentadol GLPh 50mg-Filmtabl/SE</t>
  </si>
  <si>
    <t>700890D</t>
  </si>
  <si>
    <t>Tapentadol-1A Pharma akut 50mg-Filmtabl/DE</t>
  </si>
  <si>
    <t>700894D</t>
  </si>
  <si>
    <t>700896D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</si>
</sst>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"/>
    <numFmt numFmtId="165" formatCode="0000000"/>
    <numFmt numFmtId="166" formatCode="0.0"/>
    <numFmt numFmtId="167" formatCode="00000"/>
    <numFmt numFmtId="168" formatCode="00000000000000"/>
    <numFmt numFmtId="169" formatCode="00000000"/>
    <numFmt numFmtId="170" formatCode="#,##0.000000"/>
    <numFmt numFmtId="171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name val="Tahoma"/>
      <family val="2"/>
    </font>
    <font>
      <i/>
      <sz val="10"/>
      <color rgb="FFFF0000"/>
      <name val="Tahoma"/>
      <family val="2"/>
    </font>
    <font>
      <b/>
      <sz val="9"/>
      <color indexed="81"/>
      <name val="Segoe UI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vertAlign val="subscript"/>
      <sz val="10"/>
      <name val="Tahoma"/>
      <family val="2"/>
    </font>
    <font>
      <sz val="10"/>
      <color rgb="FF00000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u/>
      <sz val="10"/>
      <color theme="1"/>
      <name val="Tahoma"/>
      <family val="2"/>
    </font>
    <font>
      <sz val="10"/>
      <color rgb="FFFF0000"/>
      <name val="Tahoma"/>
      <family val="2"/>
    </font>
    <font>
      <i/>
      <sz val="10"/>
      <color rgb="FF00000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1"/>
      <color theme="1"/>
      <name val="Tahoma"/>
      <family val="2"/>
    </font>
    <font>
      <sz val="8"/>
      <name val="Tahoma"/>
      <family val="2"/>
    </font>
    <font>
      <strike/>
      <sz val="10"/>
      <name val="Tahoma"/>
      <family val="2"/>
    </font>
    <font>
      <b/>
      <i/>
      <sz val="10"/>
      <color rgb="FFFF0000"/>
      <name val="Tahoma"/>
      <family val="2"/>
    </font>
    <font>
      <vertAlign val="sub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33"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3" borderId="0" xfId="0" applyFont="1" applyFill="1" applyAlignment="1">
      <alignment vertical="center"/>
    </xf>
    <xf numFmtId="0" fontId="8" fillId="3" borderId="0" xfId="0" applyFont="1" applyFill="1"/>
    <xf numFmtId="0" fontId="14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2" xfId="0" applyFont="1" applyBorder="1"/>
    <xf numFmtId="0" fontId="8" fillId="0" borderId="12" xfId="0" applyFont="1" applyBorder="1"/>
    <xf numFmtId="0" fontId="8" fillId="0" borderId="3" xfId="0" applyFont="1" applyBorder="1"/>
    <xf numFmtId="0" fontId="8" fillId="0" borderId="7" xfId="0" applyFont="1" applyBorder="1"/>
    <xf numFmtId="0" fontId="8" fillId="0" borderId="8" xfId="0" applyFont="1" applyBorder="1"/>
    <xf numFmtId="0" fontId="15" fillId="0" borderId="0" xfId="0" applyFont="1"/>
    <xf numFmtId="0" fontId="7" fillId="0" borderId="0" xfId="0" applyFont="1" applyAlignment="1">
      <alignment horizontal="left" indent="1"/>
    </xf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top" wrapText="1"/>
    </xf>
    <xf numFmtId="0" fontId="8" fillId="0" borderId="0" xfId="0" applyFont="1" applyAlignment="1">
      <alignment vertical="center" wrapText="1"/>
    </xf>
    <xf numFmtId="0" fontId="16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7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1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167" fontId="11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167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7" fillId="0" borderId="2" xfId="0" applyFont="1" applyBorder="1"/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1" xfId="0" applyFont="1" applyBorder="1" applyAlignment="1">
      <alignment vertical="top"/>
    </xf>
    <xf numFmtId="1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1" fontId="7" fillId="0" borderId="2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left" indent="1"/>
    </xf>
    <xf numFmtId="0" fontId="19" fillId="0" borderId="1" xfId="0" applyFont="1" applyBorder="1" applyAlignment="1">
      <alignment vertical="top"/>
    </xf>
    <xf numFmtId="0" fontId="8" fillId="0" borderId="1" xfId="0" quotePrefix="1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19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166" fontId="7" fillId="0" borderId="1" xfId="0" applyNumberFormat="1" applyFont="1" applyBorder="1" applyAlignment="1">
      <alignment horizontal="right" vertical="top"/>
    </xf>
    <xf numFmtId="0" fontId="19" fillId="0" borderId="1" xfId="0" applyFont="1" applyBorder="1"/>
    <xf numFmtId="0" fontId="7" fillId="0" borderId="0" xfId="0" applyFont="1" applyAlignment="1">
      <alignment vertical="top"/>
    </xf>
    <xf numFmtId="1" fontId="7" fillId="0" borderId="0" xfId="0" applyNumberFormat="1" applyFont="1" applyAlignment="1">
      <alignment horizontal="right" indent="1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" fontId="7" fillId="0" borderId="1" xfId="0" applyNumberFormat="1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left" vertical="top" wrapText="1"/>
    </xf>
    <xf numFmtId="1" fontId="9" fillId="0" borderId="1" xfId="0" quotePrefix="1" applyNumberFormat="1" applyFont="1" applyBorder="1" applyAlignment="1">
      <alignment horizontal="left" vertical="top" wrapText="1"/>
    </xf>
    <xf numFmtId="165" fontId="8" fillId="0" borderId="1" xfId="0" quotePrefix="1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right" vertical="top"/>
    </xf>
    <xf numFmtId="0" fontId="9" fillId="0" borderId="1" xfId="0" quotePrefix="1" applyFont="1" applyBorder="1" applyAlignment="1">
      <alignment horizontal="left" vertical="top" wrapText="1"/>
    </xf>
    <xf numFmtId="1" fontId="7" fillId="0" borderId="1" xfId="0" quotePrefix="1" applyNumberFormat="1" applyFont="1" applyBorder="1" applyAlignment="1">
      <alignment horizontal="left" vertical="top" wrapText="1"/>
    </xf>
    <xf numFmtId="165" fontId="9" fillId="0" borderId="1" xfId="0" quotePrefix="1" applyNumberFormat="1" applyFont="1" applyBorder="1" applyAlignment="1">
      <alignment horizontal="left" vertical="top" wrapText="1"/>
    </xf>
    <xf numFmtId="1" fontId="9" fillId="0" borderId="1" xfId="0" quotePrefix="1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right" vertical="top" wrapText="1"/>
    </xf>
    <xf numFmtId="1" fontId="9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1" fontId="8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top" wrapText="1"/>
    </xf>
    <xf numFmtId="165" fontId="11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right" vertical="top" wrapText="1"/>
    </xf>
    <xf numFmtId="164" fontId="11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/>
    <xf numFmtId="170" fontId="7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wrapText="1"/>
    </xf>
    <xf numFmtId="165" fontId="7" fillId="0" borderId="1" xfId="0" applyNumberFormat="1" applyFont="1" applyBorder="1" applyAlignment="1">
      <alignment horizontal="left"/>
    </xf>
    <xf numFmtId="165" fontId="7" fillId="0" borderId="1" xfId="0" quotePrefix="1" applyNumberFormat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1" fontId="7" fillId="0" borderId="1" xfId="0" quotePrefix="1" applyNumberFormat="1" applyFont="1" applyBorder="1" applyAlignment="1">
      <alignment horizontal="right" vertical="top" wrapText="1"/>
    </xf>
    <xf numFmtId="1" fontId="8" fillId="0" borderId="1" xfId="0" applyNumberFormat="1" applyFont="1" applyBorder="1" applyAlignment="1">
      <alignment horizontal="left" vertical="top" wrapText="1"/>
    </xf>
    <xf numFmtId="164" fontId="7" fillId="0" borderId="1" xfId="0" applyNumberFormat="1" applyFont="1" applyBorder="1"/>
    <xf numFmtId="166" fontId="7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right" vertical="top"/>
    </xf>
    <xf numFmtId="0" fontId="8" fillId="0" borderId="1" xfId="0" applyFont="1" applyBorder="1"/>
    <xf numFmtId="49" fontId="7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horizontal="right" vertical="top"/>
    </xf>
    <xf numFmtId="0" fontId="8" fillId="0" borderId="1" xfId="0" quotePrefix="1" applyFont="1" applyBorder="1" applyAlignment="1">
      <alignment horizontal="left"/>
    </xf>
    <xf numFmtId="0" fontId="9" fillId="7" borderId="1" xfId="0" applyFont="1" applyFill="1" applyBorder="1" applyAlignment="1">
      <alignment horizontal="left" vertical="top" wrapText="1"/>
    </xf>
    <xf numFmtId="164" fontId="7" fillId="0" borderId="1" xfId="0" quotePrefix="1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/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right" vertical="top" wrapText="1"/>
    </xf>
    <xf numFmtId="164" fontId="7" fillId="0" borderId="1" xfId="1" applyNumberFormat="1" applyFont="1" applyBorder="1" applyAlignment="1">
      <alignment horizontal="right" vertical="top" wrapText="1"/>
    </xf>
    <xf numFmtId="1" fontId="7" fillId="0" borderId="1" xfId="1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1" fontId="11" fillId="0" borderId="1" xfId="0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right"/>
    </xf>
    <xf numFmtId="168" fontId="9" fillId="0" borderId="1" xfId="0" quotePrefix="1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164" fontId="8" fillId="0" borderId="1" xfId="0" applyNumberFormat="1" applyFont="1" applyBorder="1" applyAlignment="1">
      <alignment horizontal="right" vertical="top" wrapText="1"/>
    </xf>
    <xf numFmtId="165" fontId="7" fillId="0" borderId="1" xfId="1" applyNumberFormat="1" applyFont="1" applyBorder="1" applyAlignment="1">
      <alignment horizontal="left" vertical="top" wrapText="1"/>
    </xf>
    <xf numFmtId="1" fontId="7" fillId="0" borderId="1" xfId="1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169" fontId="8" fillId="0" borderId="1" xfId="0" applyNumberFormat="1" applyFont="1" applyBorder="1" applyAlignment="1">
      <alignment horizontal="left" vertical="top"/>
    </xf>
    <xf numFmtId="166" fontId="9" fillId="0" borderId="1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left" vertical="top" wrapText="1"/>
    </xf>
    <xf numFmtId="0" fontId="8" fillId="0" borderId="1" xfId="0" quotePrefix="1" applyFont="1" applyBorder="1"/>
    <xf numFmtId="166" fontId="7" fillId="0" borderId="1" xfId="0" applyNumberFormat="1" applyFont="1" applyBorder="1" applyAlignment="1">
      <alignment horizontal="right" vertical="top" wrapText="1"/>
    </xf>
    <xf numFmtId="49" fontId="7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right" vertical="top" wrapText="1"/>
    </xf>
    <xf numFmtId="0" fontId="7" fillId="0" borderId="1" xfId="0" quotePrefix="1" applyFont="1" applyBorder="1" applyAlignment="1">
      <alignment horizontal="left" vertical="top"/>
    </xf>
    <xf numFmtId="164" fontId="7" fillId="8" borderId="1" xfId="0" applyNumberFormat="1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top"/>
    </xf>
    <xf numFmtId="165" fontId="7" fillId="0" borderId="13" xfId="0" applyNumberFormat="1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1" fontId="7" fillId="0" borderId="13" xfId="0" applyNumberFormat="1" applyFont="1" applyBorder="1" applyAlignment="1">
      <alignment horizontal="right" vertical="top"/>
    </xf>
    <xf numFmtId="164" fontId="7" fillId="0" borderId="13" xfId="0" applyNumberFormat="1" applyFont="1" applyBorder="1" applyAlignment="1">
      <alignment horizontal="right" vertical="top"/>
    </xf>
    <xf numFmtId="0" fontId="7" fillId="0" borderId="13" xfId="0" applyFont="1" applyBorder="1" applyAlignment="1">
      <alignment horizontal="center" vertical="top"/>
    </xf>
    <xf numFmtId="164" fontId="7" fillId="0" borderId="13" xfId="0" applyNumberFormat="1" applyFont="1" applyBorder="1" applyAlignment="1">
      <alignment horizontal="right" vertical="top" wrapText="1"/>
    </xf>
    <xf numFmtId="0" fontId="8" fillId="0" borderId="1" xfId="6" applyFont="1" applyBorder="1" applyAlignment="1">
      <alignment horizontal="left" vertical="top" wrapText="1"/>
    </xf>
    <xf numFmtId="164" fontId="7" fillId="0" borderId="1" xfId="2" applyNumberFormat="1" applyFont="1" applyBorder="1" applyAlignment="1">
      <alignment horizontal="right" vertical="top" wrapText="1"/>
    </xf>
    <xf numFmtId="1" fontId="8" fillId="0" borderId="1" xfId="3" applyNumberFormat="1" applyFont="1" applyBorder="1" applyAlignment="1">
      <alignment horizontal="left" vertical="top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1" fontId="9" fillId="0" borderId="13" xfId="0" quotePrefix="1" applyNumberFormat="1" applyFont="1" applyBorder="1" applyAlignment="1">
      <alignment horizontal="left" vertical="top" wrapText="1"/>
    </xf>
    <xf numFmtId="1" fontId="7" fillId="0" borderId="0" xfId="0" applyNumberFormat="1" applyFont="1" applyAlignment="1">
      <alignment horizontal="right" vertical="top"/>
    </xf>
    <xf numFmtId="0" fontId="4" fillId="4" borderId="2" xfId="0" applyFont="1" applyFill="1" applyBorder="1" applyAlignment="1">
      <alignment horizontal="right" vertical="top" wrapText="1"/>
    </xf>
    <xf numFmtId="0" fontId="4" fillId="9" borderId="14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1" fontId="7" fillId="9" borderId="15" xfId="0" applyNumberFormat="1" applyFont="1" applyFill="1" applyBorder="1" applyAlignment="1">
      <alignment horizontal="right" vertical="top" wrapText="1"/>
    </xf>
    <xf numFmtId="1" fontId="7" fillId="7" borderId="3" xfId="0" applyNumberFormat="1" applyFont="1" applyFill="1" applyBorder="1" applyAlignment="1">
      <alignment horizontal="left" vertical="top" wrapText="1"/>
    </xf>
    <xf numFmtId="171" fontId="7" fillId="7" borderId="1" xfId="0" applyNumberFormat="1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/>
    </xf>
    <xf numFmtId="1" fontId="7" fillId="9" borderId="15" xfId="0" applyNumberFormat="1" applyFont="1" applyFill="1" applyBorder="1" applyAlignment="1">
      <alignment horizontal="right" vertical="top"/>
    </xf>
    <xf numFmtId="0" fontId="7" fillId="9" borderId="15" xfId="0" applyFont="1" applyFill="1" applyBorder="1"/>
    <xf numFmtId="1" fontId="9" fillId="9" borderId="15" xfId="0" quotePrefix="1" applyNumberFormat="1" applyFont="1" applyFill="1" applyBorder="1" applyAlignment="1">
      <alignment horizontal="right" vertical="top" wrapText="1"/>
    </xf>
    <xf numFmtId="1" fontId="9" fillId="9" borderId="15" xfId="0" applyNumberFormat="1" applyFont="1" applyFill="1" applyBorder="1" applyAlignment="1">
      <alignment horizontal="right" vertical="top" wrapText="1"/>
    </xf>
    <xf numFmtId="0" fontId="7" fillId="9" borderId="15" xfId="0" applyFont="1" applyFill="1" applyBorder="1" applyAlignment="1">
      <alignment horizontal="right" vertical="top" wrapText="1"/>
    </xf>
    <xf numFmtId="0" fontId="8" fillId="9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top"/>
    </xf>
    <xf numFmtId="1" fontId="7" fillId="9" borderId="15" xfId="0" quotePrefix="1" applyNumberFormat="1" applyFont="1" applyFill="1" applyBorder="1" applyAlignment="1">
      <alignment horizontal="right" vertical="top" wrapText="1"/>
    </xf>
    <xf numFmtId="0" fontId="11" fillId="9" borderId="15" xfId="0" applyFont="1" applyFill="1" applyBorder="1" applyAlignment="1">
      <alignment horizontal="right" vertical="top" wrapText="1"/>
    </xf>
    <xf numFmtId="0" fontId="11" fillId="9" borderId="15" xfId="0" applyFont="1" applyFill="1" applyBorder="1" applyAlignment="1">
      <alignment horizontal="right" vertical="center" wrapText="1"/>
    </xf>
    <xf numFmtId="0" fontId="8" fillId="9" borderId="15" xfId="0" applyFont="1" applyFill="1" applyBorder="1" applyAlignment="1">
      <alignment vertical="top"/>
    </xf>
    <xf numFmtId="0" fontId="8" fillId="9" borderId="15" xfId="0" applyFont="1" applyFill="1" applyBorder="1" applyAlignment="1">
      <alignment vertical="top" wrapText="1"/>
    </xf>
    <xf numFmtId="0" fontId="8" fillId="9" borderId="15" xfId="0" applyFont="1" applyFill="1" applyBorder="1" applyAlignment="1">
      <alignment horizontal="right" vertical="top"/>
    </xf>
    <xf numFmtId="0" fontId="11" fillId="9" borderId="15" xfId="0" applyFont="1" applyFill="1" applyBorder="1" applyAlignment="1">
      <alignment horizontal="right" vertical="top"/>
    </xf>
    <xf numFmtId="0" fontId="8" fillId="9" borderId="15" xfId="0" applyFont="1" applyFill="1" applyBorder="1"/>
    <xf numFmtId="1" fontId="9" fillId="9" borderId="15" xfId="0" applyNumberFormat="1" applyFont="1" applyFill="1" applyBorder="1" applyAlignment="1">
      <alignment vertical="top" wrapText="1"/>
    </xf>
    <xf numFmtId="3" fontId="7" fillId="9" borderId="15" xfId="0" applyNumberFormat="1" applyFont="1" applyFill="1" applyBorder="1" applyAlignment="1">
      <alignment horizontal="right" vertical="top" wrapText="1"/>
    </xf>
    <xf numFmtId="0" fontId="7" fillId="9" borderId="15" xfId="1" applyFont="1" applyFill="1" applyBorder="1" applyAlignment="1">
      <alignment horizontal="right" vertical="top" wrapText="1"/>
    </xf>
    <xf numFmtId="1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0" fontId="8" fillId="9" borderId="15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8" fillId="9" borderId="15" xfId="0" applyFont="1" applyFill="1" applyBorder="1" applyAlignment="1">
      <alignment horizontal="right" vertical="top" wrapText="1"/>
    </xf>
    <xf numFmtId="49" fontId="7" fillId="9" borderId="15" xfId="1" applyNumberFormat="1" applyFont="1" applyFill="1" applyBorder="1" applyAlignment="1">
      <alignment horizontal="right" vertical="top" wrapText="1"/>
    </xf>
    <xf numFmtId="1" fontId="7" fillId="8" borderId="3" xfId="0" applyNumberFormat="1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vertical="center" wrapText="1"/>
    </xf>
    <xf numFmtId="0" fontId="7" fillId="7" borderId="13" xfId="0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1" fontId="7" fillId="0" borderId="0" xfId="0" applyNumberFormat="1" applyFont="1" applyAlignment="1">
      <alignment horizontal="left" vertical="top" wrapText="1"/>
    </xf>
    <xf numFmtId="164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1" fontId="9" fillId="0" borderId="1" xfId="0" quotePrefix="1" applyNumberFormat="1" applyFont="1" applyBorder="1" applyAlignment="1">
      <alignment horizontal="left" vertical="center" wrapText="1"/>
    </xf>
    <xf numFmtId="165" fontId="8" fillId="0" borderId="1" xfId="0" quotePrefix="1" applyNumberFormat="1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" fontId="9" fillId="5" borderId="1" xfId="0" quotePrefix="1" applyNumberFormat="1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1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9" fillId="0" borderId="1" xfId="0" quotePrefix="1" applyFont="1" applyBorder="1" applyAlignment="1">
      <alignment horizontal="left" vertical="center" wrapText="1"/>
    </xf>
    <xf numFmtId="1" fontId="7" fillId="0" borderId="1" xfId="0" quotePrefix="1" applyNumberFormat="1" applyFont="1" applyBorder="1" applyAlignment="1">
      <alignment horizontal="left" vertical="center" wrapText="1"/>
    </xf>
    <xf numFmtId="165" fontId="9" fillId="0" borderId="1" xfId="0" quotePrefix="1" applyNumberFormat="1" applyFont="1" applyBorder="1" applyAlignment="1">
      <alignment horizontal="left" vertical="center" wrapText="1"/>
    </xf>
    <xf numFmtId="1" fontId="9" fillId="0" borderId="1" xfId="0" quotePrefix="1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165" fontId="7" fillId="5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1" fontId="7" fillId="5" borderId="1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vertical="center"/>
    </xf>
    <xf numFmtId="165" fontId="7" fillId="5" borderId="1" xfId="0" quotePrefix="1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0" fontId="7" fillId="5" borderId="1" xfId="0" quotePrefix="1" applyFont="1" applyFill="1" applyBorder="1" applyAlignment="1">
      <alignment horizontal="left" vertical="center" wrapText="1"/>
    </xf>
    <xf numFmtId="1" fontId="7" fillId="5" borderId="1" xfId="0" quotePrefix="1" applyNumberFormat="1" applyFont="1" applyFill="1" applyBorder="1" applyAlignment="1">
      <alignment horizontal="right" vertical="center" wrapText="1"/>
    </xf>
    <xf numFmtId="1" fontId="9" fillId="5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right" vertical="center" wrapText="1"/>
    </xf>
    <xf numFmtId="164" fontId="8" fillId="5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vertical="center"/>
    </xf>
    <xf numFmtId="170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165" fontId="7" fillId="0" borderId="1" xfId="0" quotePrefix="1" applyNumberFormat="1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1" fontId="7" fillId="0" borderId="1" xfId="0" quotePrefix="1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164" fontId="7" fillId="0" borderId="1" xfId="0" quotePrefix="1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1" fontId="7" fillId="3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7" fillId="5" borderId="1" xfId="0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" fontId="7" fillId="0" borderId="1" xfId="1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 wrapText="1"/>
    </xf>
    <xf numFmtId="1" fontId="7" fillId="5" borderId="1" xfId="0" applyNumberFormat="1" applyFont="1" applyFill="1" applyBorder="1" applyAlignment="1">
      <alignment horizontal="left" vertical="center"/>
    </xf>
    <xf numFmtId="49" fontId="7" fillId="5" borderId="1" xfId="0" applyNumberFormat="1" applyFont="1" applyFill="1" applyBorder="1" applyAlignment="1">
      <alignment vertical="center"/>
    </xf>
    <xf numFmtId="165" fontId="9" fillId="5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8" fontId="9" fillId="0" borderId="1" xfId="0" quotePrefix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wrapText="1"/>
    </xf>
    <xf numFmtId="165" fontId="7" fillId="0" borderId="1" xfId="1" applyNumberFormat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1" fontId="7" fillId="5" borderId="1" xfId="0" applyNumberFormat="1" applyFont="1" applyFill="1" applyBorder="1" applyAlignment="1">
      <alignment horizontal="left" vertical="center" wrapText="1"/>
    </xf>
    <xf numFmtId="169" fontId="8" fillId="0" borderId="1" xfId="0" applyNumberFormat="1" applyFont="1" applyBorder="1" applyAlignment="1">
      <alignment horizontal="left" vertical="center"/>
    </xf>
    <xf numFmtId="1" fontId="9" fillId="0" borderId="0" xfId="0" applyNumberFormat="1" applyFont="1" applyAlignment="1">
      <alignment horizontal="lef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8" fillId="0" borderId="1" xfId="0" quotePrefix="1" applyFont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horizontal="right" vertical="center"/>
    </xf>
    <xf numFmtId="1" fontId="9" fillId="5" borderId="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166" fontId="7" fillId="0" borderId="1" xfId="0" applyNumberFormat="1" applyFont="1" applyBorder="1" applyAlignment="1">
      <alignment horizontal="righ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1" fontId="7" fillId="5" borderId="1" xfId="1" applyNumberFormat="1" applyFont="1" applyFill="1" applyBorder="1" applyAlignment="1">
      <alignment horizontal="right" vertical="center" wrapText="1"/>
    </xf>
    <xf numFmtId="0" fontId="7" fillId="5" borderId="1" xfId="1" applyFont="1" applyFill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left" vertical="center"/>
    </xf>
    <xf numFmtId="164" fontId="7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164" fontId="11" fillId="5" borderId="1" xfId="0" applyNumberFormat="1" applyFont="1" applyFill="1" applyBorder="1" applyAlignment="1">
      <alignment horizontal="right" vertical="center" wrapText="1"/>
    </xf>
    <xf numFmtId="165" fontId="7" fillId="0" borderId="13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164" fontId="7" fillId="5" borderId="1" xfId="0" applyNumberFormat="1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right" vertical="center" wrapText="1"/>
    </xf>
    <xf numFmtId="1" fontId="8" fillId="0" borderId="1" xfId="3" applyNumberFormat="1" applyFont="1" applyBorder="1" applyAlignment="1">
      <alignment horizontal="left" vertical="center" wrapText="1"/>
    </xf>
    <xf numFmtId="1" fontId="7" fillId="5" borderId="1" xfId="1" applyNumberFormat="1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right" vertical="center" wrapText="1"/>
    </xf>
    <xf numFmtId="164" fontId="7" fillId="5" borderId="1" xfId="1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left" vertical="center"/>
    </xf>
    <xf numFmtId="165" fontId="7" fillId="3" borderId="1" xfId="0" applyNumberFormat="1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left" vertical="top"/>
    </xf>
    <xf numFmtId="165" fontId="2" fillId="3" borderId="1" xfId="0" applyNumberFormat="1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" fontId="8" fillId="0" borderId="13" xfId="0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right" vertical="center" wrapText="1"/>
    </xf>
    <xf numFmtId="164" fontId="7" fillId="0" borderId="13" xfId="1" applyNumberFormat="1" applyFont="1" applyBorder="1" applyAlignment="1">
      <alignment horizontal="righ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3" xfId="0" quotePrefix="1" applyFont="1" applyBorder="1" applyAlignment="1">
      <alignment horizontal="left" vertical="center" wrapText="1"/>
    </xf>
    <xf numFmtId="1" fontId="7" fillId="0" borderId="13" xfId="1" applyNumberFormat="1" applyFont="1" applyBorder="1" applyAlignment="1">
      <alignment horizontal="left" vertical="top" wrapText="1"/>
    </xf>
    <xf numFmtId="165" fontId="9" fillId="0" borderId="13" xfId="0" applyNumberFormat="1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 vertical="top" wrapText="1"/>
    </xf>
    <xf numFmtId="1" fontId="9" fillId="0" borderId="13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1" fontId="9" fillId="0" borderId="13" xfId="0" applyNumberFormat="1" applyFont="1" applyBorder="1" applyAlignment="1">
      <alignment horizontal="right" vertical="top" wrapText="1"/>
    </xf>
    <xf numFmtId="0" fontId="7" fillId="0" borderId="13" xfId="1" applyFont="1" applyBorder="1" applyAlignment="1">
      <alignment horizontal="right" vertical="top" wrapText="1"/>
    </xf>
    <xf numFmtId="164" fontId="7" fillId="0" borderId="13" xfId="1" applyNumberFormat="1" applyFont="1" applyBorder="1" applyAlignment="1">
      <alignment horizontal="right" vertical="top" wrapText="1"/>
    </xf>
    <xf numFmtId="0" fontId="7" fillId="0" borderId="13" xfId="0" applyFont="1" applyBorder="1" applyAlignment="1">
      <alignment horizontal="right" vertical="top"/>
    </xf>
    <xf numFmtId="1" fontId="7" fillId="0" borderId="13" xfId="1" applyNumberFormat="1" applyFont="1" applyBorder="1" applyAlignment="1">
      <alignment horizontal="right" vertical="top" wrapText="1"/>
    </xf>
    <xf numFmtId="0" fontId="7" fillId="0" borderId="13" xfId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" fontId="2" fillId="3" borderId="2" xfId="0" applyNumberFormat="1" applyFont="1" applyFill="1" applyBorder="1" applyAlignment="1">
      <alignment horizontal="right" vertical="center"/>
    </xf>
    <xf numFmtId="1" fontId="2" fillId="0" borderId="1" xfId="0" applyNumberFormat="1" applyFont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/>
    </xf>
    <xf numFmtId="1" fontId="2" fillId="0" borderId="1" xfId="0" quotePrefix="1" applyNumberFormat="1" applyFont="1" applyBorder="1" applyAlignment="1">
      <alignment horizontal="left" vertical="top" wrapText="1"/>
    </xf>
    <xf numFmtId="1" fontId="7" fillId="3" borderId="1" xfId="0" applyNumberFormat="1" applyFont="1" applyFill="1" applyBorder="1" applyAlignment="1">
      <alignment horizontal="left" vertical="center" wrapText="1"/>
    </xf>
    <xf numFmtId="165" fontId="7" fillId="3" borderId="1" xfId="0" quotePrefix="1" applyNumberFormat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9" fillId="3" borderId="1" xfId="0" quotePrefix="1" applyNumberFormat="1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left" vertical="center"/>
    </xf>
    <xf numFmtId="0" fontId="7" fillId="3" borderId="1" xfId="0" quotePrefix="1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horizontal="left" vertical="center" wrapText="1"/>
    </xf>
    <xf numFmtId="1" fontId="9" fillId="0" borderId="13" xfId="0" quotePrefix="1" applyNumberFormat="1" applyFont="1" applyBorder="1" applyAlignment="1">
      <alignment horizontal="left" vertical="center" wrapText="1"/>
    </xf>
    <xf numFmtId="1" fontId="7" fillId="0" borderId="13" xfId="0" applyNumberFormat="1" applyFont="1" applyBorder="1" applyAlignment="1">
      <alignment horizontal="left" vertical="center"/>
    </xf>
    <xf numFmtId="165" fontId="7" fillId="5" borderId="0" xfId="0" applyNumberFormat="1" applyFont="1" applyFill="1" applyAlignment="1">
      <alignment vertical="center"/>
    </xf>
    <xf numFmtId="0" fontId="7" fillId="0" borderId="13" xfId="0" applyFont="1" applyBorder="1" applyAlignment="1">
      <alignment horizontal="left" vertical="center"/>
    </xf>
    <xf numFmtId="1" fontId="7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1" fontId="7" fillId="3" borderId="1" xfId="0" applyNumberFormat="1" applyFont="1" applyFill="1" applyBorder="1" applyAlignment="1">
      <alignment horizontal="left" vertical="top" wrapText="1"/>
    </xf>
  </cellXfs>
  <cellStyles count="7">
    <cellStyle name="Standard" xfId="0" builtinId="0"/>
    <cellStyle name="Standard 2" xfId="4" xr:uid="{00000000-0005-0000-0000-000001000000}"/>
    <cellStyle name="Standard 3" xfId="5" xr:uid="{00000000-0005-0000-0000-000002000000}"/>
    <cellStyle name="Standard 4" xfId="1" xr:uid="{00000000-0005-0000-0000-000003000000}"/>
    <cellStyle name="Standard 5" xfId="3" xr:uid="{00000000-0005-0000-0000-000004000000}"/>
    <cellStyle name="Standard 8" xfId="6" xr:uid="{00000000-0005-0000-0000-000005000000}"/>
    <cellStyle name="Standard_Contents" xfId="2" xr:uid="{00000000-0005-0000-0000-000006000000}"/>
  </cellStyles>
  <dxfs count="33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lor auto="1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3399"/>
      <color rgb="FF538DD5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ngersbäck Andrea" id="{363DF15E-1214-4B4F-B4AE-F9407D860817}" userId="S::andrea.ungersbaeck@ages.at::6a24b879-ea7b-401e-90be-fb3d11405e6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" dT="2024-03-18T16:04:53.44" personId="{363DF15E-1214-4B4F-B4AE-F9407D860817}" id="{C254AD27-53DC-483E-89C8-438045185967}">
    <text xml:space="preserve">Codeinmenge in Opiumtinkturen (Tinctura Opii) wird nicht gesondert gelistet. 1 % Morphin- und mind. 0,1 % Codeingehalt der Tinctura Opii normata lt. Europ. Arzneibuch. </text>
  </threadedComment>
  <threadedComment ref="L1025" dT="2024-03-18T15:16:32.71" personId="{363DF15E-1214-4B4F-B4AE-F9407D860817}" id="{50DD1396-ADA2-4B4D-90B5-8E0DC9A43FF7}">
    <text>Opiummenge pro Flasche lt. Vorgabe des INCB</text>
  </threadedComment>
  <threadedComment ref="L1026" dT="2024-03-18T15:16:46.90" personId="{363DF15E-1214-4B4F-B4AE-F9407D860817}" id="{B420087A-3A80-42EF-BBCD-A0F530BDB57F}">
    <text>Opiummenge pro Flasche lt. Vorgabe des INCB</text>
  </threadedComment>
  <threadedComment ref="L1027" dT="2024-03-18T15:16:58.20" personId="{363DF15E-1214-4B4F-B4AE-F9407D860817}" id="{B63D0F87-E432-41BF-A3AE-E9A04824DF6B}">
    <text>Opiummenge pro Flasche lt. Vorgabe des INCB</text>
  </threadedComment>
  <threadedComment ref="L1028" dT="2024-03-18T15:16:52.04" personId="{363DF15E-1214-4B4F-B4AE-F9407D860817}" id="{4F26C69F-1922-4493-9695-00D76D026D48}">
    <text>Opiummenge pro Flasche lt. Vorgabe des INCB</text>
  </threadedComment>
  <threadedComment ref="L1215" dT="2024-03-18T15:17:12.99" personId="{363DF15E-1214-4B4F-B4AE-F9407D860817}" id="{EAB43E17-2A97-44D2-B674-E0DE2B78E765}">
    <text>Opiummenge pro Flasche lt. Vorgabe des INCB</text>
  </threadedComment>
  <threadedComment ref="L1216" dT="2024-03-18T15:17:20.83" personId="{363DF15E-1214-4B4F-B4AE-F9407D860817}" id="{EDDF9440-53AB-4451-BE62-F6E78752FB31}">
    <text>Opiummenge pro Flasche lt. Vorgabe des INCB</text>
  </threadedComment>
  <threadedComment ref="L1217" dT="2024-03-18T15:17:25.67" personId="{363DF15E-1214-4B4F-B4AE-F9407D860817}" id="{DDACC4E3-C47C-44E4-ADCA-D18AB2EBD07D}">
    <text>Opiummenge pro Flasche lt. Vorgabe des INCB</text>
  </threadedComment>
  <threadedComment ref="L1218" dT="2024-03-18T15:17:30.91" personId="{363DF15E-1214-4B4F-B4AE-F9407D860817}" id="{F6C28C0F-CDC2-4815-AE0C-19E38B4C2FCA}">
    <text>Opiummenge pro Flasche lt. Vorgabe des INCB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" dT="2024-03-18T16:04:53.44" personId="{363DF15E-1214-4B4F-B4AE-F9407D860817}" id="{BA00DC90-2EC5-4641-A709-0DEB03F1ED24}">
    <text xml:space="preserve">Codeinmenge in Opiumtinkturen (Tinctura Opii) wird nicht gesondert gelistet. 1 % Morphin- und mind. 0,1 % Codeingehalt der Tinctura Opii normata lt. Europ. Arzneibuch. </text>
  </threadedComment>
  <threadedComment ref="F1359" dT="2024-03-18T15:16:32.71" personId="{363DF15E-1214-4B4F-B4AE-F9407D860817}" id="{40514761-0656-4F41-9230-E717D7007357}">
    <text>Opiummenge pro Flasche lt. Vorgabe des INCB</text>
  </threadedComment>
  <threadedComment ref="F1360" dT="2024-03-18T15:16:46.90" personId="{363DF15E-1214-4B4F-B4AE-F9407D860817}" id="{01DC74E2-0AB6-4586-96E2-F356F7F80F23}">
    <text>Opiummenge pro Flasche lt. Vorgabe des INCB</text>
  </threadedComment>
  <threadedComment ref="F1361" dT="2024-03-18T15:16:58.20" personId="{363DF15E-1214-4B4F-B4AE-F9407D860817}" id="{2256E4C1-5296-4EFF-9BBB-BA6FFDB9A897}">
    <text>Opiummenge pro Flasche lt. Vorgabe des INCB</text>
  </threadedComment>
  <threadedComment ref="F1362" dT="2024-03-18T15:16:52.04" personId="{363DF15E-1214-4B4F-B4AE-F9407D860817}" id="{7809673F-B7D4-432E-AE66-32B1D185F0FC}">
    <text>Opiummenge pro Flasche lt. Vorgabe des INCB</text>
  </threadedComment>
  <threadedComment ref="F1363" dT="2024-03-18T15:17:12.99" personId="{363DF15E-1214-4B4F-B4AE-F9407D860817}" id="{CE6DC6B5-19E0-4151-90F7-16A2BC7D84BB}">
    <text>Opiummenge pro Flasche lt. Vorgabe des INCB</text>
  </threadedComment>
  <threadedComment ref="F1364" dT="2024-03-18T15:17:20.83" personId="{363DF15E-1214-4B4F-B4AE-F9407D860817}" id="{08D8E83B-D7B2-4FAD-A138-1E9279500A1B}">
    <text>Opiummenge pro Flasche lt. Vorgabe des INCB</text>
  </threadedComment>
  <threadedComment ref="F1365" dT="2024-03-18T15:17:25.67" personId="{363DF15E-1214-4B4F-B4AE-F9407D860817}" id="{51BBCDB2-69CC-439B-BBAD-813F79674496}">
    <text>Opiummenge pro Flasche lt. Vorgabe des INCB</text>
  </threadedComment>
  <threadedComment ref="F1366" dT="2024-03-18T15:17:30.91" personId="{363DF15E-1214-4B4F-B4AE-F9407D860817}" id="{29CEC7B5-0858-429D-B136-71DEA13756EF}">
    <text>Opiummenge pro Flasche lt. Vorgabe des INCB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care.at/ub/stamm/ub_st_anzeige.php?art=artanz;4223116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care.at/ub/stamm/ub_st_anzeige.php?art=artanz;4223116" TargetMode="Externa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C973-4DEB-4284-A809-5F784E4F3B80}">
  <sheetPr filterMode="1">
    <pageSetUpPr fitToPage="1"/>
  </sheetPr>
  <dimension ref="A1:T2588"/>
  <sheetViews>
    <sheetView tabSelected="1" zoomScale="90" zoomScaleNormal="90" workbookViewId="0">
      <pane ySplit="1" topLeftCell="A388" activePane="bottomLeft" state="frozen"/>
      <selection pane="bottomLeft" activeCell="L1" sqref="L1:O1048576"/>
    </sheetView>
  </sheetViews>
  <sheetFormatPr baseColWidth="10" defaultColWidth="11.42578125" defaultRowHeight="12.75" x14ac:dyDescent="0.2"/>
  <cols>
    <col min="1" max="1" width="18.140625" style="167" customWidth="1"/>
    <col min="2" max="2" width="9.85546875" style="167" bestFit="1" customWidth="1"/>
    <col min="3" max="3" width="15.5703125" style="167" bestFit="1" customWidth="1"/>
    <col min="4" max="4" width="47" style="234" customWidth="1"/>
    <col min="5" max="5" width="10.85546875" style="197" customWidth="1"/>
    <col min="6" max="6" width="16.140625" style="197" customWidth="1"/>
    <col min="7" max="7" width="16" style="197" customWidth="1"/>
    <col min="8" max="8" width="7.7109375" style="197" customWidth="1"/>
    <col min="9" max="9" width="21.140625" style="235" customWidth="1"/>
    <col min="10" max="10" width="15" style="197" bestFit="1" customWidth="1"/>
    <col min="11" max="11" width="21.140625" style="197" customWidth="1"/>
    <col min="12" max="12" width="18.5703125" style="236" hidden="1" customWidth="1"/>
    <col min="13" max="13" width="12" style="237" hidden="1" customWidth="1"/>
    <col min="14" max="14" width="29.5703125" style="167" hidden="1" customWidth="1"/>
    <col min="15" max="15" width="28.7109375" style="167" hidden="1" customWidth="1"/>
    <col min="16" max="16" width="11.140625" style="95" customWidth="1"/>
    <col min="17" max="18" width="24.42578125" style="95" hidden="1" customWidth="1"/>
    <col min="19" max="19" width="24.42578125" style="95" customWidth="1"/>
    <col min="20" max="20" width="27.42578125" style="167" customWidth="1"/>
    <col min="21" max="16384" width="11.42578125" style="72"/>
  </cols>
  <sheetData>
    <row r="1" spans="1:20" ht="63.75" x14ac:dyDescent="0.2">
      <c r="A1" s="97" t="s">
        <v>4854</v>
      </c>
      <c r="B1" s="97" t="s">
        <v>1644</v>
      </c>
      <c r="C1" s="97" t="s">
        <v>4752</v>
      </c>
      <c r="D1" s="97" t="s">
        <v>7080</v>
      </c>
      <c r="E1" s="198" t="s">
        <v>0</v>
      </c>
      <c r="F1" s="199" t="s">
        <v>6939</v>
      </c>
      <c r="G1" s="199" t="s">
        <v>6940</v>
      </c>
      <c r="H1" s="199" t="s">
        <v>6941</v>
      </c>
      <c r="I1" s="200" t="s">
        <v>4711</v>
      </c>
      <c r="J1" s="98" t="s">
        <v>6942</v>
      </c>
      <c r="K1" s="98" t="s">
        <v>7075</v>
      </c>
      <c r="L1" s="201" t="s">
        <v>4855</v>
      </c>
      <c r="M1" s="201" t="s">
        <v>1</v>
      </c>
      <c r="N1" s="201" t="s">
        <v>4710</v>
      </c>
      <c r="O1" s="201" t="s">
        <v>4711</v>
      </c>
      <c r="P1" s="98" t="s">
        <v>4481</v>
      </c>
      <c r="Q1" s="201" t="s">
        <v>4856</v>
      </c>
      <c r="R1" s="201" t="s">
        <v>4857</v>
      </c>
      <c r="S1" s="98" t="s">
        <v>6943</v>
      </c>
      <c r="T1" s="100" t="s">
        <v>6647</v>
      </c>
    </row>
    <row r="2" spans="1:20" hidden="1" x14ac:dyDescent="0.2">
      <c r="A2" s="102">
        <v>9088884460401</v>
      </c>
      <c r="B2" s="109">
        <v>4460402</v>
      </c>
      <c r="C2" s="102"/>
      <c r="D2" s="44" t="s">
        <v>5</v>
      </c>
      <c r="E2" s="105">
        <v>5</v>
      </c>
      <c r="F2" s="202"/>
      <c r="G2" s="202"/>
      <c r="H2" s="202" t="str">
        <f t="shared" ref="H2:H65" si="0">IF(ISBLANK(F2),"","x")&amp;IF(ISBLANK(G2),"","x")</f>
        <v/>
      </c>
      <c r="I2" s="203" t="str">
        <f t="shared" ref="I2:I65" si="1">T2</f>
        <v>Alfentanil</v>
      </c>
      <c r="J2" s="204">
        <f>VLOOKUP(I2,Grenzmengen!$B$2:$C$351,2,FALSE)</f>
        <v>1</v>
      </c>
      <c r="K2" s="204">
        <f t="shared" ref="K2:K65" si="2">(F2*E2*S2)+(G2*S2)</f>
        <v>0</v>
      </c>
      <c r="L2" s="106">
        <v>5.0029599999999999E-3</v>
      </c>
      <c r="M2" s="105">
        <v>92</v>
      </c>
      <c r="N2" s="44" t="s">
        <v>6</v>
      </c>
      <c r="O2" s="44" t="s">
        <v>3</v>
      </c>
      <c r="P2" s="205" t="s">
        <v>1699</v>
      </c>
      <c r="Q2" s="81" t="s">
        <v>1645</v>
      </c>
      <c r="R2" s="81" t="s">
        <v>1646</v>
      </c>
      <c r="S2" s="107">
        <f t="shared" ref="S2:S65" si="3">L2</f>
        <v>5.0029599999999999E-3</v>
      </c>
      <c r="T2" s="108" t="str">
        <f t="shared" ref="T2:T65" si="4">O2</f>
        <v>Alfentanil</v>
      </c>
    </row>
    <row r="3" spans="1:20" hidden="1" x14ac:dyDescent="0.2">
      <c r="A3" s="102">
        <v>9088884460395</v>
      </c>
      <c r="B3" s="109">
        <v>4460394</v>
      </c>
      <c r="C3" s="102"/>
      <c r="D3" s="44" t="s">
        <v>7</v>
      </c>
      <c r="E3" s="105">
        <v>10</v>
      </c>
      <c r="F3" s="202"/>
      <c r="G3" s="202"/>
      <c r="H3" s="202" t="str">
        <f t="shared" si="0"/>
        <v/>
      </c>
      <c r="I3" s="203" t="str">
        <f t="shared" si="1"/>
        <v>Alfentanil</v>
      </c>
      <c r="J3" s="204">
        <f>VLOOKUP(I3,Grenzmengen!$B$2:$C$351,2,FALSE)</f>
        <v>1</v>
      </c>
      <c r="K3" s="204">
        <f t="shared" si="2"/>
        <v>0</v>
      </c>
      <c r="L3" s="106">
        <v>1.000592E-3</v>
      </c>
      <c r="M3" s="105">
        <v>92</v>
      </c>
      <c r="N3" s="44" t="s">
        <v>6</v>
      </c>
      <c r="O3" s="44" t="s">
        <v>3</v>
      </c>
      <c r="P3" s="205" t="s">
        <v>1699</v>
      </c>
      <c r="Q3" s="81" t="s">
        <v>1645</v>
      </c>
      <c r="R3" s="81" t="s">
        <v>1646</v>
      </c>
      <c r="S3" s="107">
        <f t="shared" si="3"/>
        <v>1.000592E-3</v>
      </c>
      <c r="T3" s="108" t="str">
        <f t="shared" si="4"/>
        <v>Alfentanil</v>
      </c>
    </row>
    <row r="4" spans="1:20" hidden="1" x14ac:dyDescent="0.2">
      <c r="A4" s="102">
        <v>9088880967423</v>
      </c>
      <c r="B4" s="103">
        <v>967423</v>
      </c>
      <c r="C4" s="104"/>
      <c r="D4" s="44" t="s">
        <v>2</v>
      </c>
      <c r="E4" s="105">
        <v>5</v>
      </c>
      <c r="F4" s="202"/>
      <c r="G4" s="202"/>
      <c r="H4" s="202" t="str">
        <f t="shared" si="0"/>
        <v/>
      </c>
      <c r="I4" s="203" t="str">
        <f t="shared" si="1"/>
        <v>Alfentanil</v>
      </c>
      <c r="J4" s="204">
        <f>VLOOKUP(I4,Grenzmengen!$B$2:$C$351,2,FALSE)</f>
        <v>1</v>
      </c>
      <c r="K4" s="204">
        <f t="shared" si="2"/>
        <v>0</v>
      </c>
      <c r="L4" s="106">
        <v>1E-3</v>
      </c>
      <c r="M4" s="105">
        <v>100</v>
      </c>
      <c r="N4" s="44" t="s">
        <v>3</v>
      </c>
      <c r="O4" s="44" t="s">
        <v>3</v>
      </c>
      <c r="P4" s="205" t="s">
        <v>1699</v>
      </c>
      <c r="Q4" s="81" t="s">
        <v>1645</v>
      </c>
      <c r="R4" s="81" t="s">
        <v>1646</v>
      </c>
      <c r="S4" s="107">
        <f t="shared" si="3"/>
        <v>1E-3</v>
      </c>
      <c r="T4" s="108" t="str">
        <f t="shared" si="4"/>
        <v>Alfentanil</v>
      </c>
    </row>
    <row r="5" spans="1:20" hidden="1" x14ac:dyDescent="0.2">
      <c r="A5" s="102">
        <v>9088881340461</v>
      </c>
      <c r="B5" s="103">
        <v>1340465</v>
      </c>
      <c r="C5" s="104"/>
      <c r="D5" s="44" t="s">
        <v>4</v>
      </c>
      <c r="E5" s="105">
        <v>5</v>
      </c>
      <c r="F5" s="202"/>
      <c r="G5" s="202"/>
      <c r="H5" s="202" t="str">
        <f t="shared" si="0"/>
        <v/>
      </c>
      <c r="I5" s="203" t="str">
        <f t="shared" si="1"/>
        <v>Alfentanil</v>
      </c>
      <c r="J5" s="204">
        <f>VLOOKUP(I5,Grenzmengen!$B$2:$C$351,2,FALSE)</f>
        <v>1</v>
      </c>
      <c r="K5" s="204">
        <f t="shared" si="2"/>
        <v>0</v>
      </c>
      <c r="L5" s="106">
        <v>5.0000000000000001E-3</v>
      </c>
      <c r="M5" s="105">
        <v>100</v>
      </c>
      <c r="N5" s="44" t="s">
        <v>3</v>
      </c>
      <c r="O5" s="44" t="s">
        <v>3</v>
      </c>
      <c r="P5" s="205" t="s">
        <v>1699</v>
      </c>
      <c r="Q5" s="81" t="s">
        <v>1645</v>
      </c>
      <c r="R5" s="81" t="s">
        <v>1646</v>
      </c>
      <c r="S5" s="107">
        <f t="shared" si="3"/>
        <v>5.0000000000000001E-3</v>
      </c>
      <c r="T5" s="108" t="str">
        <f t="shared" si="4"/>
        <v>Alfentanil</v>
      </c>
    </row>
    <row r="6" spans="1:20" hidden="1" x14ac:dyDescent="0.2">
      <c r="A6" s="110">
        <v>9088882443796</v>
      </c>
      <c r="B6" s="103">
        <v>2443799</v>
      </c>
      <c r="C6" s="104"/>
      <c r="D6" s="44" t="s">
        <v>1223</v>
      </c>
      <c r="E6" s="105">
        <v>20</v>
      </c>
      <c r="F6" s="202"/>
      <c r="G6" s="202"/>
      <c r="H6" s="202" t="str">
        <f t="shared" si="0"/>
        <v/>
      </c>
      <c r="I6" s="203" t="str">
        <f t="shared" si="1"/>
        <v>Alprazolam</v>
      </c>
      <c r="J6" s="204">
        <f>VLOOKUP(I6,Grenzmengen!$B$2:$C$351,2,FALSE)</f>
        <v>4</v>
      </c>
      <c r="K6" s="204">
        <f t="shared" si="2"/>
        <v>0</v>
      </c>
      <c r="L6" s="106">
        <v>5.0000000000000001E-4</v>
      </c>
      <c r="M6" s="105">
        <v>100</v>
      </c>
      <c r="N6" s="44" t="s">
        <v>1224</v>
      </c>
      <c r="O6" s="44" t="s">
        <v>1224</v>
      </c>
      <c r="P6" s="206" t="s">
        <v>1700</v>
      </c>
      <c r="Q6" s="75" t="s">
        <v>1646</v>
      </c>
      <c r="R6" s="75" t="s">
        <v>1645</v>
      </c>
      <c r="S6" s="107">
        <f t="shared" si="3"/>
        <v>5.0000000000000001E-4</v>
      </c>
      <c r="T6" s="108" t="str">
        <f t="shared" si="4"/>
        <v>Alprazolam</v>
      </c>
    </row>
    <row r="7" spans="1:20" hidden="1" x14ac:dyDescent="0.2">
      <c r="A7" s="110">
        <v>9088882443802</v>
      </c>
      <c r="B7" s="103">
        <v>2443807</v>
      </c>
      <c r="C7" s="104"/>
      <c r="D7" s="44" t="s">
        <v>1223</v>
      </c>
      <c r="E7" s="105">
        <v>50</v>
      </c>
      <c r="F7" s="202"/>
      <c r="G7" s="202"/>
      <c r="H7" s="202" t="str">
        <f t="shared" si="0"/>
        <v/>
      </c>
      <c r="I7" s="203" t="str">
        <f t="shared" si="1"/>
        <v>Alprazolam</v>
      </c>
      <c r="J7" s="204">
        <f>VLOOKUP(I7,Grenzmengen!$B$2:$C$351,2,FALSE)</f>
        <v>4</v>
      </c>
      <c r="K7" s="204">
        <f t="shared" si="2"/>
        <v>0</v>
      </c>
      <c r="L7" s="106">
        <v>5.0000000000000001E-4</v>
      </c>
      <c r="M7" s="105">
        <v>100</v>
      </c>
      <c r="N7" s="44" t="s">
        <v>1224</v>
      </c>
      <c r="O7" s="44" t="s">
        <v>1224</v>
      </c>
      <c r="P7" s="206" t="s">
        <v>1700</v>
      </c>
      <c r="Q7" s="75" t="s">
        <v>1646</v>
      </c>
      <c r="R7" s="75" t="s">
        <v>1645</v>
      </c>
      <c r="S7" s="107">
        <f t="shared" si="3"/>
        <v>5.0000000000000001E-4</v>
      </c>
      <c r="T7" s="108" t="str">
        <f t="shared" si="4"/>
        <v>Alprazolam</v>
      </c>
    </row>
    <row r="8" spans="1:20" hidden="1" x14ac:dyDescent="0.2">
      <c r="A8" s="110">
        <v>9088882443819</v>
      </c>
      <c r="B8" s="103">
        <v>2443813</v>
      </c>
      <c r="C8" s="104"/>
      <c r="D8" s="44" t="s">
        <v>1225</v>
      </c>
      <c r="E8" s="105">
        <v>20</v>
      </c>
      <c r="F8" s="202"/>
      <c r="G8" s="202"/>
      <c r="H8" s="202" t="str">
        <f t="shared" si="0"/>
        <v/>
      </c>
      <c r="I8" s="203" t="str">
        <f t="shared" si="1"/>
        <v>Alprazolam</v>
      </c>
      <c r="J8" s="204">
        <f>VLOOKUP(I8,Grenzmengen!$B$2:$C$351,2,FALSE)</f>
        <v>4</v>
      </c>
      <c r="K8" s="204">
        <f t="shared" si="2"/>
        <v>0</v>
      </c>
      <c r="L8" s="106">
        <v>1E-3</v>
      </c>
      <c r="M8" s="105">
        <v>100</v>
      </c>
      <c r="N8" s="44" t="s">
        <v>1224</v>
      </c>
      <c r="O8" s="44" t="s">
        <v>1224</v>
      </c>
      <c r="P8" s="206" t="s">
        <v>1700</v>
      </c>
      <c r="Q8" s="75" t="s">
        <v>1646</v>
      </c>
      <c r="R8" s="75" t="s">
        <v>1645</v>
      </c>
      <c r="S8" s="107">
        <f t="shared" si="3"/>
        <v>1E-3</v>
      </c>
      <c r="T8" s="108" t="str">
        <f t="shared" si="4"/>
        <v>Alprazolam</v>
      </c>
    </row>
    <row r="9" spans="1:20" hidden="1" x14ac:dyDescent="0.2">
      <c r="A9" s="110">
        <v>9088882443833</v>
      </c>
      <c r="B9" s="103">
        <v>2443836</v>
      </c>
      <c r="C9" s="104"/>
      <c r="D9" s="44" t="s">
        <v>1225</v>
      </c>
      <c r="E9" s="105">
        <v>50</v>
      </c>
      <c r="F9" s="202"/>
      <c r="G9" s="202"/>
      <c r="H9" s="202" t="str">
        <f t="shared" si="0"/>
        <v/>
      </c>
      <c r="I9" s="203" t="str">
        <f t="shared" si="1"/>
        <v>Alprazolam</v>
      </c>
      <c r="J9" s="204">
        <f>VLOOKUP(I9,Grenzmengen!$B$2:$C$351,2,FALSE)</f>
        <v>4</v>
      </c>
      <c r="K9" s="204">
        <f t="shared" si="2"/>
        <v>0</v>
      </c>
      <c r="L9" s="106">
        <v>1E-3</v>
      </c>
      <c r="M9" s="105">
        <v>100</v>
      </c>
      <c r="N9" s="44" t="s">
        <v>1224</v>
      </c>
      <c r="O9" s="44" t="s">
        <v>1224</v>
      </c>
      <c r="P9" s="206" t="s">
        <v>1700</v>
      </c>
      <c r="Q9" s="75" t="s">
        <v>1646</v>
      </c>
      <c r="R9" s="75" t="s">
        <v>1645</v>
      </c>
      <c r="S9" s="107">
        <f t="shared" si="3"/>
        <v>1E-3</v>
      </c>
      <c r="T9" s="108" t="str">
        <f t="shared" si="4"/>
        <v>Alprazolam</v>
      </c>
    </row>
    <row r="10" spans="1:20" hidden="1" x14ac:dyDescent="0.2">
      <c r="A10" s="110">
        <v>9088882437290</v>
      </c>
      <c r="B10" s="103">
        <v>2437296</v>
      </c>
      <c r="C10" s="104"/>
      <c r="D10" s="44" t="s">
        <v>1226</v>
      </c>
      <c r="E10" s="105">
        <v>20</v>
      </c>
      <c r="F10" s="202"/>
      <c r="G10" s="202"/>
      <c r="H10" s="202" t="str">
        <f t="shared" si="0"/>
        <v/>
      </c>
      <c r="I10" s="203" t="str">
        <f t="shared" si="1"/>
        <v>Alprazolam</v>
      </c>
      <c r="J10" s="204">
        <f>VLOOKUP(I10,Grenzmengen!$B$2:$C$351,2,FALSE)</f>
        <v>4</v>
      </c>
      <c r="K10" s="204">
        <f t="shared" si="2"/>
        <v>0</v>
      </c>
      <c r="L10" s="106">
        <v>5.0000000000000001E-4</v>
      </c>
      <c r="M10" s="105">
        <v>100</v>
      </c>
      <c r="N10" s="44" t="s">
        <v>1224</v>
      </c>
      <c r="O10" s="44" t="s">
        <v>1224</v>
      </c>
      <c r="P10" s="206" t="s">
        <v>1700</v>
      </c>
      <c r="Q10" s="75" t="s">
        <v>1646</v>
      </c>
      <c r="R10" s="75" t="s">
        <v>1645</v>
      </c>
      <c r="S10" s="107">
        <f t="shared" si="3"/>
        <v>5.0000000000000001E-4</v>
      </c>
      <c r="T10" s="108" t="str">
        <f t="shared" si="4"/>
        <v>Alprazolam</v>
      </c>
    </row>
    <row r="11" spans="1:20" hidden="1" x14ac:dyDescent="0.2">
      <c r="A11" s="110">
        <v>9088882437306</v>
      </c>
      <c r="B11" s="103">
        <v>2437304</v>
      </c>
      <c r="C11" s="104"/>
      <c r="D11" s="44" t="s">
        <v>1226</v>
      </c>
      <c r="E11" s="105">
        <v>50</v>
      </c>
      <c r="F11" s="202"/>
      <c r="G11" s="202"/>
      <c r="H11" s="202" t="str">
        <f t="shared" si="0"/>
        <v/>
      </c>
      <c r="I11" s="203" t="str">
        <f t="shared" si="1"/>
        <v>Alprazolam</v>
      </c>
      <c r="J11" s="204">
        <f>VLOOKUP(I11,Grenzmengen!$B$2:$C$351,2,FALSE)</f>
        <v>4</v>
      </c>
      <c r="K11" s="204">
        <f t="shared" si="2"/>
        <v>0</v>
      </c>
      <c r="L11" s="106">
        <v>5.0000000000000001E-4</v>
      </c>
      <c r="M11" s="105">
        <v>100</v>
      </c>
      <c r="N11" s="44" t="s">
        <v>1224</v>
      </c>
      <c r="O11" s="44" t="s">
        <v>1224</v>
      </c>
      <c r="P11" s="206" t="s">
        <v>1700</v>
      </c>
      <c r="Q11" s="75" t="s">
        <v>1646</v>
      </c>
      <c r="R11" s="75" t="s">
        <v>1645</v>
      </c>
      <c r="S11" s="107">
        <f t="shared" si="3"/>
        <v>5.0000000000000001E-4</v>
      </c>
      <c r="T11" s="108" t="str">
        <f t="shared" si="4"/>
        <v>Alprazolam</v>
      </c>
    </row>
    <row r="12" spans="1:20" hidden="1" x14ac:dyDescent="0.2">
      <c r="A12" s="110">
        <v>9088882437313</v>
      </c>
      <c r="B12" s="103">
        <v>2437310</v>
      </c>
      <c r="C12" s="104"/>
      <c r="D12" s="44" t="s">
        <v>1227</v>
      </c>
      <c r="E12" s="105">
        <v>20</v>
      </c>
      <c r="F12" s="202"/>
      <c r="G12" s="202"/>
      <c r="H12" s="202" t="str">
        <f t="shared" si="0"/>
        <v/>
      </c>
      <c r="I12" s="203" t="str">
        <f t="shared" si="1"/>
        <v>Alprazolam</v>
      </c>
      <c r="J12" s="204">
        <f>VLOOKUP(I12,Grenzmengen!$B$2:$C$351,2,FALSE)</f>
        <v>4</v>
      </c>
      <c r="K12" s="204">
        <f t="shared" si="2"/>
        <v>0</v>
      </c>
      <c r="L12" s="106">
        <v>1E-3</v>
      </c>
      <c r="M12" s="105">
        <v>100</v>
      </c>
      <c r="N12" s="44" t="s">
        <v>1224</v>
      </c>
      <c r="O12" s="44" t="s">
        <v>1224</v>
      </c>
      <c r="P12" s="206" t="s">
        <v>1700</v>
      </c>
      <c r="Q12" s="75" t="s">
        <v>1646</v>
      </c>
      <c r="R12" s="75" t="s">
        <v>1645</v>
      </c>
      <c r="S12" s="107">
        <f t="shared" si="3"/>
        <v>1E-3</v>
      </c>
      <c r="T12" s="108" t="str">
        <f t="shared" si="4"/>
        <v>Alprazolam</v>
      </c>
    </row>
    <row r="13" spans="1:20" hidden="1" x14ac:dyDescent="0.2">
      <c r="A13" s="110">
        <v>9088882437320</v>
      </c>
      <c r="B13" s="103">
        <v>2437327</v>
      </c>
      <c r="C13" s="104"/>
      <c r="D13" s="44" t="s">
        <v>1227</v>
      </c>
      <c r="E13" s="105">
        <v>50</v>
      </c>
      <c r="F13" s="202"/>
      <c r="G13" s="202"/>
      <c r="H13" s="202" t="str">
        <f t="shared" si="0"/>
        <v/>
      </c>
      <c r="I13" s="203" t="str">
        <f t="shared" si="1"/>
        <v>Alprazolam</v>
      </c>
      <c r="J13" s="204">
        <f>VLOOKUP(I13,Grenzmengen!$B$2:$C$351,2,FALSE)</f>
        <v>4</v>
      </c>
      <c r="K13" s="204">
        <f t="shared" si="2"/>
        <v>0</v>
      </c>
      <c r="L13" s="106">
        <v>1E-3</v>
      </c>
      <c r="M13" s="105">
        <v>100</v>
      </c>
      <c r="N13" s="44" t="s">
        <v>1224</v>
      </c>
      <c r="O13" s="44" t="s">
        <v>1224</v>
      </c>
      <c r="P13" s="206" t="s">
        <v>1700</v>
      </c>
      <c r="Q13" s="75" t="s">
        <v>1646</v>
      </c>
      <c r="R13" s="75" t="s">
        <v>1645</v>
      </c>
      <c r="S13" s="107">
        <f t="shared" si="3"/>
        <v>1E-3</v>
      </c>
      <c r="T13" s="108" t="str">
        <f t="shared" si="4"/>
        <v>Alprazolam</v>
      </c>
    </row>
    <row r="14" spans="1:20" hidden="1" x14ac:dyDescent="0.2">
      <c r="A14" s="103" t="s">
        <v>4754</v>
      </c>
      <c r="B14" s="111"/>
      <c r="C14" s="87"/>
      <c r="D14" s="112" t="s">
        <v>1467</v>
      </c>
      <c r="E14" s="74">
        <v>50</v>
      </c>
      <c r="F14" s="207"/>
      <c r="G14" s="207"/>
      <c r="H14" s="202" t="str">
        <f t="shared" si="0"/>
        <v/>
      </c>
      <c r="I14" s="203" t="str">
        <f t="shared" si="1"/>
        <v>Alprazolam</v>
      </c>
      <c r="J14" s="204">
        <f>VLOOKUP(I14,Grenzmengen!$B$2:$C$351,2,FALSE)</f>
        <v>4</v>
      </c>
      <c r="K14" s="204">
        <f t="shared" si="2"/>
        <v>0</v>
      </c>
      <c r="L14" s="113">
        <v>1E-3</v>
      </c>
      <c r="M14" s="74">
        <v>100</v>
      </c>
      <c r="N14" s="114" t="s">
        <v>1224</v>
      </c>
      <c r="O14" s="114" t="s">
        <v>1224</v>
      </c>
      <c r="P14" s="206" t="s">
        <v>1700</v>
      </c>
      <c r="Q14" s="75" t="s">
        <v>1646</v>
      </c>
      <c r="R14" s="75" t="s">
        <v>1645</v>
      </c>
      <c r="S14" s="107">
        <f t="shared" si="3"/>
        <v>1E-3</v>
      </c>
      <c r="T14" s="108" t="str">
        <f t="shared" si="4"/>
        <v>Alprazolam</v>
      </c>
    </row>
    <row r="15" spans="1:20" hidden="1" x14ac:dyDescent="0.2">
      <c r="A15" s="103" t="s">
        <v>4753</v>
      </c>
      <c r="B15" s="111"/>
      <c r="C15" s="87"/>
      <c r="D15" s="112" t="s">
        <v>1466</v>
      </c>
      <c r="E15" s="74">
        <v>20</v>
      </c>
      <c r="F15" s="207"/>
      <c r="G15" s="207"/>
      <c r="H15" s="202" t="str">
        <f t="shared" si="0"/>
        <v/>
      </c>
      <c r="I15" s="203" t="str">
        <f t="shared" si="1"/>
        <v>Alprazolam</v>
      </c>
      <c r="J15" s="204">
        <f>VLOOKUP(I15,Grenzmengen!$B$2:$C$351,2,FALSE)</f>
        <v>4</v>
      </c>
      <c r="K15" s="204">
        <f t="shared" si="2"/>
        <v>0</v>
      </c>
      <c r="L15" s="113">
        <v>1E-3</v>
      </c>
      <c r="M15" s="74">
        <v>100</v>
      </c>
      <c r="N15" s="114" t="s">
        <v>1224</v>
      </c>
      <c r="O15" s="114" t="s">
        <v>1224</v>
      </c>
      <c r="P15" s="206" t="s">
        <v>1700</v>
      </c>
      <c r="Q15" s="75" t="s">
        <v>1646</v>
      </c>
      <c r="R15" s="75" t="s">
        <v>1645</v>
      </c>
      <c r="S15" s="107">
        <f t="shared" si="3"/>
        <v>1E-3</v>
      </c>
      <c r="T15" s="108" t="str">
        <f t="shared" si="4"/>
        <v>Alprazolam</v>
      </c>
    </row>
    <row r="16" spans="1:20" hidden="1" x14ac:dyDescent="0.2">
      <c r="A16" s="110">
        <v>9088881319474</v>
      </c>
      <c r="B16" s="103">
        <v>1319471</v>
      </c>
      <c r="C16" s="104"/>
      <c r="D16" s="44" t="s">
        <v>1228</v>
      </c>
      <c r="E16" s="105">
        <v>20</v>
      </c>
      <c r="F16" s="202"/>
      <c r="G16" s="202"/>
      <c r="H16" s="202" t="str">
        <f t="shared" si="0"/>
        <v/>
      </c>
      <c r="I16" s="203" t="str">
        <f t="shared" si="1"/>
        <v>Alprazolam</v>
      </c>
      <c r="J16" s="204">
        <f>VLOOKUP(I16,Grenzmengen!$B$2:$C$351,2,FALSE)</f>
        <v>4</v>
      </c>
      <c r="K16" s="204">
        <f t="shared" si="2"/>
        <v>0</v>
      </c>
      <c r="L16" s="106">
        <v>5.0000000000000001E-4</v>
      </c>
      <c r="M16" s="105">
        <v>100</v>
      </c>
      <c r="N16" s="44" t="s">
        <v>1224</v>
      </c>
      <c r="O16" s="44" t="s">
        <v>1224</v>
      </c>
      <c r="P16" s="206" t="s">
        <v>1700</v>
      </c>
      <c r="Q16" s="75" t="s">
        <v>1646</v>
      </c>
      <c r="R16" s="75" t="s">
        <v>1645</v>
      </c>
      <c r="S16" s="107">
        <f t="shared" si="3"/>
        <v>5.0000000000000001E-4</v>
      </c>
      <c r="T16" s="108" t="str">
        <f t="shared" si="4"/>
        <v>Alprazolam</v>
      </c>
    </row>
    <row r="17" spans="1:20" hidden="1" x14ac:dyDescent="0.2">
      <c r="A17" s="110">
        <v>9088881319481</v>
      </c>
      <c r="B17" s="103">
        <v>1319488</v>
      </c>
      <c r="C17" s="104"/>
      <c r="D17" s="44" t="s">
        <v>1228</v>
      </c>
      <c r="E17" s="105">
        <v>50</v>
      </c>
      <c r="F17" s="202"/>
      <c r="G17" s="202"/>
      <c r="H17" s="202" t="str">
        <f t="shared" si="0"/>
        <v/>
      </c>
      <c r="I17" s="203" t="str">
        <f t="shared" si="1"/>
        <v>Alprazolam</v>
      </c>
      <c r="J17" s="204">
        <f>VLOOKUP(I17,Grenzmengen!$B$2:$C$351,2,FALSE)</f>
        <v>4</v>
      </c>
      <c r="K17" s="204">
        <f t="shared" si="2"/>
        <v>0</v>
      </c>
      <c r="L17" s="106">
        <v>5.0000000000000001E-4</v>
      </c>
      <c r="M17" s="105">
        <v>100</v>
      </c>
      <c r="N17" s="44" t="s">
        <v>1224</v>
      </c>
      <c r="O17" s="44" t="s">
        <v>1224</v>
      </c>
      <c r="P17" s="206" t="s">
        <v>1700</v>
      </c>
      <c r="Q17" s="75" t="s">
        <v>1646</v>
      </c>
      <c r="R17" s="75" t="s">
        <v>1645</v>
      </c>
      <c r="S17" s="107">
        <f t="shared" si="3"/>
        <v>5.0000000000000001E-4</v>
      </c>
      <c r="T17" s="108" t="str">
        <f t="shared" si="4"/>
        <v>Alprazolam</v>
      </c>
    </row>
    <row r="18" spans="1:20" hidden="1" x14ac:dyDescent="0.2">
      <c r="A18" s="110">
        <v>1210001140882</v>
      </c>
      <c r="B18" s="133"/>
      <c r="C18" s="54"/>
      <c r="D18" s="52" t="s">
        <v>5974</v>
      </c>
      <c r="E18" s="54">
        <v>60</v>
      </c>
      <c r="F18" s="208"/>
      <c r="G18" s="208"/>
      <c r="H18" s="202" t="str">
        <f t="shared" si="0"/>
        <v/>
      </c>
      <c r="I18" s="203" t="str">
        <f t="shared" si="1"/>
        <v>Alprazolam</v>
      </c>
      <c r="J18" s="204">
        <f>VLOOKUP(I18,Grenzmengen!$B$2:$C$351,2,FALSE)</f>
        <v>4</v>
      </c>
      <c r="K18" s="204">
        <f t="shared" si="2"/>
        <v>0</v>
      </c>
      <c r="L18" s="106">
        <v>5.0000000000000001E-4</v>
      </c>
      <c r="M18" s="105">
        <v>100</v>
      </c>
      <c r="N18" s="44" t="s">
        <v>1224</v>
      </c>
      <c r="O18" s="44" t="s">
        <v>1224</v>
      </c>
      <c r="P18" s="206" t="s">
        <v>1700</v>
      </c>
      <c r="Q18" s="75" t="s">
        <v>1646</v>
      </c>
      <c r="R18" s="75" t="s">
        <v>1645</v>
      </c>
      <c r="S18" s="107">
        <f t="shared" si="3"/>
        <v>5.0000000000000001E-4</v>
      </c>
      <c r="T18" s="108" t="str">
        <f t="shared" si="4"/>
        <v>Alprazolam</v>
      </c>
    </row>
    <row r="19" spans="1:20" hidden="1" x14ac:dyDescent="0.2">
      <c r="A19" s="110">
        <v>9088881252214</v>
      </c>
      <c r="B19" s="109">
        <v>1252212</v>
      </c>
      <c r="C19" s="102"/>
      <c r="D19" s="44" t="s">
        <v>1229</v>
      </c>
      <c r="E19" s="105">
        <v>20</v>
      </c>
      <c r="F19" s="202"/>
      <c r="G19" s="202"/>
      <c r="H19" s="202" t="str">
        <f t="shared" si="0"/>
        <v/>
      </c>
      <c r="I19" s="203" t="str">
        <f t="shared" si="1"/>
        <v>Alprazolam</v>
      </c>
      <c r="J19" s="204">
        <f>VLOOKUP(I19,Grenzmengen!$B$2:$C$351,2,FALSE)</f>
        <v>4</v>
      </c>
      <c r="K19" s="204">
        <f t="shared" si="2"/>
        <v>0</v>
      </c>
      <c r="L19" s="106">
        <v>5.0000000000000001E-4</v>
      </c>
      <c r="M19" s="105">
        <v>100</v>
      </c>
      <c r="N19" s="44" t="s">
        <v>1224</v>
      </c>
      <c r="O19" s="44" t="s">
        <v>1224</v>
      </c>
      <c r="P19" s="206" t="s">
        <v>1700</v>
      </c>
      <c r="Q19" s="75" t="s">
        <v>1646</v>
      </c>
      <c r="R19" s="75" t="s">
        <v>1645</v>
      </c>
      <c r="S19" s="107">
        <f t="shared" si="3"/>
        <v>5.0000000000000001E-4</v>
      </c>
      <c r="T19" s="108" t="str">
        <f t="shared" si="4"/>
        <v>Alprazolam</v>
      </c>
    </row>
    <row r="20" spans="1:20" hidden="1" x14ac:dyDescent="0.2">
      <c r="A20" s="110">
        <v>9088881252221</v>
      </c>
      <c r="B20" s="109">
        <v>1252229</v>
      </c>
      <c r="C20" s="102"/>
      <c r="D20" s="44" t="s">
        <v>1229</v>
      </c>
      <c r="E20" s="105">
        <v>50</v>
      </c>
      <c r="F20" s="202"/>
      <c r="G20" s="202"/>
      <c r="H20" s="202" t="str">
        <f t="shared" si="0"/>
        <v/>
      </c>
      <c r="I20" s="203" t="str">
        <f t="shared" si="1"/>
        <v>Alprazolam</v>
      </c>
      <c r="J20" s="204">
        <f>VLOOKUP(I20,Grenzmengen!$B$2:$C$351,2,FALSE)</f>
        <v>4</v>
      </c>
      <c r="K20" s="204">
        <f t="shared" si="2"/>
        <v>0</v>
      </c>
      <c r="L20" s="106">
        <v>5.0000000000000001E-4</v>
      </c>
      <c r="M20" s="105">
        <v>100</v>
      </c>
      <c r="N20" s="44" t="s">
        <v>1224</v>
      </c>
      <c r="O20" s="44" t="s">
        <v>1224</v>
      </c>
      <c r="P20" s="206" t="s">
        <v>1700</v>
      </c>
      <c r="Q20" s="75" t="s">
        <v>1646</v>
      </c>
      <c r="R20" s="75" t="s">
        <v>1645</v>
      </c>
      <c r="S20" s="107">
        <f t="shared" si="3"/>
        <v>5.0000000000000001E-4</v>
      </c>
      <c r="T20" s="108" t="str">
        <f t="shared" si="4"/>
        <v>Alprazolam</v>
      </c>
    </row>
    <row r="21" spans="1:20" hidden="1" x14ac:dyDescent="0.2">
      <c r="A21" s="110">
        <v>9088881252238</v>
      </c>
      <c r="B21" s="109">
        <v>1252235</v>
      </c>
      <c r="C21" s="102"/>
      <c r="D21" s="44" t="s">
        <v>1230</v>
      </c>
      <c r="E21" s="105">
        <v>20</v>
      </c>
      <c r="F21" s="202"/>
      <c r="G21" s="202"/>
      <c r="H21" s="202" t="str">
        <f t="shared" si="0"/>
        <v/>
      </c>
      <c r="I21" s="203" t="str">
        <f t="shared" si="1"/>
        <v>Alprazolam</v>
      </c>
      <c r="J21" s="204">
        <f>VLOOKUP(I21,Grenzmengen!$B$2:$C$351,2,FALSE)</f>
        <v>4</v>
      </c>
      <c r="K21" s="204">
        <f t="shared" si="2"/>
        <v>0</v>
      </c>
      <c r="L21" s="106">
        <v>1E-3</v>
      </c>
      <c r="M21" s="105">
        <v>100</v>
      </c>
      <c r="N21" s="44" t="s">
        <v>1224</v>
      </c>
      <c r="O21" s="44" t="s">
        <v>1224</v>
      </c>
      <c r="P21" s="206" t="s">
        <v>1700</v>
      </c>
      <c r="Q21" s="75" t="s">
        <v>1646</v>
      </c>
      <c r="R21" s="75" t="s">
        <v>1645</v>
      </c>
      <c r="S21" s="107">
        <f t="shared" si="3"/>
        <v>1E-3</v>
      </c>
      <c r="T21" s="108" t="str">
        <f t="shared" si="4"/>
        <v>Alprazolam</v>
      </c>
    </row>
    <row r="22" spans="1:20" hidden="1" x14ac:dyDescent="0.2">
      <c r="A22" s="110">
        <v>9088881252245</v>
      </c>
      <c r="B22" s="109">
        <v>1252241</v>
      </c>
      <c r="C22" s="102"/>
      <c r="D22" s="44" t="s">
        <v>1230</v>
      </c>
      <c r="E22" s="105">
        <v>50</v>
      </c>
      <c r="F22" s="202"/>
      <c r="G22" s="202"/>
      <c r="H22" s="202" t="str">
        <f t="shared" si="0"/>
        <v/>
      </c>
      <c r="I22" s="203" t="str">
        <f t="shared" si="1"/>
        <v>Alprazolam</v>
      </c>
      <c r="J22" s="204">
        <f>VLOOKUP(I22,Grenzmengen!$B$2:$C$351,2,FALSE)</f>
        <v>4</v>
      </c>
      <c r="K22" s="204">
        <f t="shared" si="2"/>
        <v>0</v>
      </c>
      <c r="L22" s="106">
        <v>1E-3</v>
      </c>
      <c r="M22" s="105">
        <v>100</v>
      </c>
      <c r="N22" s="44" t="s">
        <v>1224</v>
      </c>
      <c r="O22" s="44" t="s">
        <v>1224</v>
      </c>
      <c r="P22" s="206" t="s">
        <v>1700</v>
      </c>
      <c r="Q22" s="75" t="s">
        <v>1646</v>
      </c>
      <c r="R22" s="75" t="s">
        <v>1645</v>
      </c>
      <c r="S22" s="107">
        <f t="shared" si="3"/>
        <v>1E-3</v>
      </c>
      <c r="T22" s="108" t="str">
        <f t="shared" si="4"/>
        <v>Alprazolam</v>
      </c>
    </row>
    <row r="23" spans="1:20" hidden="1" x14ac:dyDescent="0.2">
      <c r="A23" s="80">
        <v>4903302</v>
      </c>
      <c r="B23" s="115">
        <v>4903302</v>
      </c>
      <c r="C23" s="80"/>
      <c r="D23" s="44" t="s">
        <v>4988</v>
      </c>
      <c r="E23" s="74">
        <v>1</v>
      </c>
      <c r="F23" s="207"/>
      <c r="G23" s="207"/>
      <c r="H23" s="202" t="str">
        <f t="shared" si="0"/>
        <v/>
      </c>
      <c r="I23" s="203" t="str">
        <f t="shared" si="1"/>
        <v>Amfetamine</v>
      </c>
      <c r="J23" s="204">
        <f>VLOOKUP(I23,Grenzmengen!$B$2:$C$351,2,FALSE)</f>
        <v>10</v>
      </c>
      <c r="K23" s="204">
        <f t="shared" si="2"/>
        <v>0</v>
      </c>
      <c r="L23" s="113">
        <v>7.34</v>
      </c>
      <c r="M23" s="116">
        <v>73.400000000000006</v>
      </c>
      <c r="N23" s="117" t="s">
        <v>1643</v>
      </c>
      <c r="O23" s="117" t="s">
        <v>1232</v>
      </c>
      <c r="P23" s="206" t="s">
        <v>1699</v>
      </c>
      <c r="Q23" s="75" t="s">
        <v>1646</v>
      </c>
      <c r="R23" s="75" t="s">
        <v>1645</v>
      </c>
      <c r="S23" s="107">
        <f t="shared" si="3"/>
        <v>7.34</v>
      </c>
      <c r="T23" s="108" t="str">
        <f t="shared" si="4"/>
        <v>Amfetamine</v>
      </c>
    </row>
    <row r="24" spans="1:20" hidden="1" x14ac:dyDescent="0.2">
      <c r="A24" s="118">
        <v>9008810564317</v>
      </c>
      <c r="B24" s="119">
        <v>1502330</v>
      </c>
      <c r="C24" s="110"/>
      <c r="D24" s="117" t="s">
        <v>1231</v>
      </c>
      <c r="E24" s="120">
        <v>1</v>
      </c>
      <c r="F24" s="209"/>
      <c r="G24" s="209"/>
      <c r="H24" s="202" t="str">
        <f t="shared" si="0"/>
        <v/>
      </c>
      <c r="I24" s="203" t="str">
        <f t="shared" si="1"/>
        <v>Amfetamine</v>
      </c>
      <c r="J24" s="204">
        <f>VLOOKUP(I24,Grenzmengen!$B$2:$C$351,2,FALSE)</f>
        <v>10</v>
      </c>
      <c r="K24" s="204">
        <f t="shared" si="2"/>
        <v>0</v>
      </c>
      <c r="L24" s="121">
        <v>7.34</v>
      </c>
      <c r="M24" s="116">
        <v>73.400000000000006</v>
      </c>
      <c r="N24" s="117" t="s">
        <v>1643</v>
      </c>
      <c r="O24" s="117" t="s">
        <v>1232</v>
      </c>
      <c r="P24" s="206" t="s">
        <v>1699</v>
      </c>
      <c r="Q24" s="75" t="s">
        <v>1646</v>
      </c>
      <c r="R24" s="75" t="s">
        <v>1645</v>
      </c>
      <c r="S24" s="107">
        <f t="shared" si="3"/>
        <v>7.34</v>
      </c>
      <c r="T24" s="108" t="str">
        <f t="shared" si="4"/>
        <v>Amfetamine</v>
      </c>
    </row>
    <row r="25" spans="1:20" hidden="1" x14ac:dyDescent="0.2">
      <c r="A25" s="118">
        <v>9008810567905</v>
      </c>
      <c r="B25" s="119">
        <v>3019052</v>
      </c>
      <c r="C25" s="110"/>
      <c r="D25" s="117" t="s">
        <v>1233</v>
      </c>
      <c r="E25" s="120">
        <v>1</v>
      </c>
      <c r="F25" s="209"/>
      <c r="G25" s="209"/>
      <c r="H25" s="202" t="str">
        <f t="shared" si="0"/>
        <v/>
      </c>
      <c r="I25" s="203" t="str">
        <f t="shared" si="1"/>
        <v>Amfetamine</v>
      </c>
      <c r="J25" s="204">
        <f>VLOOKUP(I25,Grenzmengen!$B$2:$C$351,2,FALSE)</f>
        <v>10</v>
      </c>
      <c r="K25" s="204">
        <f t="shared" si="2"/>
        <v>0</v>
      </c>
      <c r="L25" s="121">
        <v>0.73399999999999999</v>
      </c>
      <c r="M25" s="116">
        <v>73.400000000000006</v>
      </c>
      <c r="N25" s="117" t="s">
        <v>1643</v>
      </c>
      <c r="O25" s="117" t="s">
        <v>1232</v>
      </c>
      <c r="P25" s="206" t="s">
        <v>1699</v>
      </c>
      <c r="Q25" s="75" t="s">
        <v>1646</v>
      </c>
      <c r="R25" s="75" t="s">
        <v>1645</v>
      </c>
      <c r="S25" s="107">
        <f t="shared" si="3"/>
        <v>0.73399999999999999</v>
      </c>
      <c r="T25" s="108" t="str">
        <f t="shared" si="4"/>
        <v>Amfetamine</v>
      </c>
    </row>
    <row r="26" spans="1:20" hidden="1" x14ac:dyDescent="0.2">
      <c r="A26" s="102">
        <v>1713570</v>
      </c>
      <c r="B26" s="109"/>
      <c r="C26" s="102"/>
      <c r="D26" s="114" t="s">
        <v>1235</v>
      </c>
      <c r="E26" s="122">
        <v>10</v>
      </c>
      <c r="F26" s="210"/>
      <c r="G26" s="210"/>
      <c r="H26" s="202" t="str">
        <f t="shared" si="0"/>
        <v/>
      </c>
      <c r="I26" s="203" t="str">
        <f t="shared" si="1"/>
        <v>Bromazepam</v>
      </c>
      <c r="J26" s="204">
        <f>VLOOKUP(I26,Grenzmengen!$B$2:$C$351,2,FALSE)</f>
        <v>4</v>
      </c>
      <c r="K26" s="204">
        <f t="shared" si="2"/>
        <v>0</v>
      </c>
      <c r="L26" s="106">
        <v>6.0000000000000001E-3</v>
      </c>
      <c r="M26" s="122">
        <v>100</v>
      </c>
      <c r="N26" s="44" t="s">
        <v>1236</v>
      </c>
      <c r="O26" s="44" t="s">
        <v>1236</v>
      </c>
      <c r="P26" s="206" t="s">
        <v>1700</v>
      </c>
      <c r="Q26" s="75" t="s">
        <v>1646</v>
      </c>
      <c r="R26" s="75" t="s">
        <v>1645</v>
      </c>
      <c r="S26" s="107">
        <f t="shared" si="3"/>
        <v>6.0000000000000001E-3</v>
      </c>
      <c r="T26" s="108" t="str">
        <f t="shared" si="4"/>
        <v>Bromazepam</v>
      </c>
    </row>
    <row r="27" spans="1:20" hidden="1" x14ac:dyDescent="0.2">
      <c r="A27" s="102">
        <v>1713587</v>
      </c>
      <c r="B27" s="109"/>
      <c r="C27" s="102"/>
      <c r="D27" s="114" t="s">
        <v>1235</v>
      </c>
      <c r="E27" s="122">
        <v>20</v>
      </c>
      <c r="F27" s="210"/>
      <c r="G27" s="210"/>
      <c r="H27" s="202" t="str">
        <f t="shared" si="0"/>
        <v/>
      </c>
      <c r="I27" s="203" t="str">
        <f t="shared" si="1"/>
        <v>Bromazepam</v>
      </c>
      <c r="J27" s="204">
        <f>VLOOKUP(I27,Grenzmengen!$B$2:$C$351,2,FALSE)</f>
        <v>4</v>
      </c>
      <c r="K27" s="204">
        <f t="shared" si="2"/>
        <v>0</v>
      </c>
      <c r="L27" s="106">
        <v>6.0000000000000001E-3</v>
      </c>
      <c r="M27" s="122">
        <v>100</v>
      </c>
      <c r="N27" s="44" t="s">
        <v>1236</v>
      </c>
      <c r="O27" s="44" t="s">
        <v>1236</v>
      </c>
      <c r="P27" s="206" t="s">
        <v>1700</v>
      </c>
      <c r="Q27" s="75" t="s">
        <v>1646</v>
      </c>
      <c r="R27" s="75" t="s">
        <v>1645</v>
      </c>
      <c r="S27" s="107">
        <f t="shared" si="3"/>
        <v>6.0000000000000001E-3</v>
      </c>
      <c r="T27" s="108" t="str">
        <f t="shared" si="4"/>
        <v>Bromazepam</v>
      </c>
    </row>
    <row r="28" spans="1:20" hidden="1" x14ac:dyDescent="0.2">
      <c r="A28" s="102">
        <v>1713593</v>
      </c>
      <c r="B28" s="109"/>
      <c r="C28" s="102"/>
      <c r="D28" s="114" t="s">
        <v>1235</v>
      </c>
      <c r="E28" s="122">
        <v>50</v>
      </c>
      <c r="F28" s="210"/>
      <c r="G28" s="210"/>
      <c r="H28" s="202" t="str">
        <f t="shared" si="0"/>
        <v/>
      </c>
      <c r="I28" s="203" t="str">
        <f t="shared" si="1"/>
        <v>Bromazepam</v>
      </c>
      <c r="J28" s="204">
        <f>VLOOKUP(I28,Grenzmengen!$B$2:$C$351,2,FALSE)</f>
        <v>4</v>
      </c>
      <c r="K28" s="204">
        <f t="shared" si="2"/>
        <v>0</v>
      </c>
      <c r="L28" s="106">
        <v>6.0000000000000001E-3</v>
      </c>
      <c r="M28" s="122">
        <v>100</v>
      </c>
      <c r="N28" s="44" t="s">
        <v>1236</v>
      </c>
      <c r="O28" s="44" t="s">
        <v>1236</v>
      </c>
      <c r="P28" s="206" t="s">
        <v>1700</v>
      </c>
      <c r="Q28" s="75" t="s">
        <v>1646</v>
      </c>
      <c r="R28" s="75" t="s">
        <v>1645</v>
      </c>
      <c r="S28" s="107">
        <f t="shared" si="3"/>
        <v>6.0000000000000001E-3</v>
      </c>
      <c r="T28" s="108" t="str">
        <f t="shared" si="4"/>
        <v>Bromazepam</v>
      </c>
    </row>
    <row r="29" spans="1:20" hidden="1" x14ac:dyDescent="0.2">
      <c r="A29" s="110">
        <v>9088881273820</v>
      </c>
      <c r="B29" s="103">
        <v>1273823</v>
      </c>
      <c r="C29" s="104"/>
      <c r="D29" s="114" t="s">
        <v>1237</v>
      </c>
      <c r="E29" s="105">
        <v>20</v>
      </c>
      <c r="F29" s="202"/>
      <c r="G29" s="202"/>
      <c r="H29" s="202" t="str">
        <f t="shared" si="0"/>
        <v/>
      </c>
      <c r="I29" s="203" t="str">
        <f t="shared" si="1"/>
        <v>Bromazepam</v>
      </c>
      <c r="J29" s="204">
        <f>VLOOKUP(I29,Grenzmengen!$B$2:$C$351,2,FALSE)</f>
        <v>4</v>
      </c>
      <c r="K29" s="204">
        <f t="shared" si="2"/>
        <v>0</v>
      </c>
      <c r="L29" s="106">
        <v>3.0000000000000001E-3</v>
      </c>
      <c r="M29" s="105">
        <v>100</v>
      </c>
      <c r="N29" s="114" t="s">
        <v>1236</v>
      </c>
      <c r="O29" s="114" t="s">
        <v>1236</v>
      </c>
      <c r="P29" s="206" t="s">
        <v>1700</v>
      </c>
      <c r="Q29" s="75" t="s">
        <v>1646</v>
      </c>
      <c r="R29" s="75" t="s">
        <v>1645</v>
      </c>
      <c r="S29" s="107">
        <f t="shared" si="3"/>
        <v>3.0000000000000001E-3</v>
      </c>
      <c r="T29" s="108" t="str">
        <f t="shared" si="4"/>
        <v>Bromazepam</v>
      </c>
    </row>
    <row r="30" spans="1:20" hidden="1" x14ac:dyDescent="0.2">
      <c r="A30" s="110">
        <v>9088881273844</v>
      </c>
      <c r="B30" s="103">
        <v>1273846</v>
      </c>
      <c r="C30" s="104"/>
      <c r="D30" s="114" t="s">
        <v>1237</v>
      </c>
      <c r="E30" s="105">
        <v>50</v>
      </c>
      <c r="F30" s="202"/>
      <c r="G30" s="202"/>
      <c r="H30" s="202" t="str">
        <f t="shared" si="0"/>
        <v/>
      </c>
      <c r="I30" s="203" t="str">
        <f t="shared" si="1"/>
        <v>Bromazepam</v>
      </c>
      <c r="J30" s="204">
        <f>VLOOKUP(I30,Grenzmengen!$B$2:$C$351,2,FALSE)</f>
        <v>4</v>
      </c>
      <c r="K30" s="204">
        <f t="shared" si="2"/>
        <v>0</v>
      </c>
      <c r="L30" s="106">
        <v>3.0000000000000001E-3</v>
      </c>
      <c r="M30" s="105">
        <v>100</v>
      </c>
      <c r="N30" s="114" t="s">
        <v>1236</v>
      </c>
      <c r="O30" s="114" t="s">
        <v>1236</v>
      </c>
      <c r="P30" s="206" t="s">
        <v>1700</v>
      </c>
      <c r="Q30" s="75" t="s">
        <v>1646</v>
      </c>
      <c r="R30" s="75" t="s">
        <v>1645</v>
      </c>
      <c r="S30" s="107">
        <f t="shared" si="3"/>
        <v>3.0000000000000001E-3</v>
      </c>
      <c r="T30" s="108" t="str">
        <f t="shared" si="4"/>
        <v>Bromazepam</v>
      </c>
    </row>
    <row r="31" spans="1:20" hidden="1" x14ac:dyDescent="0.2">
      <c r="A31" s="110">
        <v>9088881273882</v>
      </c>
      <c r="B31" s="103">
        <v>1273881</v>
      </c>
      <c r="C31" s="104"/>
      <c r="D31" s="114" t="s">
        <v>1238</v>
      </c>
      <c r="E31" s="105">
        <v>20</v>
      </c>
      <c r="F31" s="202"/>
      <c r="G31" s="202"/>
      <c r="H31" s="202" t="str">
        <f t="shared" si="0"/>
        <v/>
      </c>
      <c r="I31" s="203" t="str">
        <f t="shared" si="1"/>
        <v>Bromazepam</v>
      </c>
      <c r="J31" s="204">
        <f>VLOOKUP(I31,Grenzmengen!$B$2:$C$351,2,FALSE)</f>
        <v>4</v>
      </c>
      <c r="K31" s="204">
        <f t="shared" si="2"/>
        <v>0</v>
      </c>
      <c r="L31" s="106">
        <v>6.0000000000000001E-3</v>
      </c>
      <c r="M31" s="105">
        <v>100</v>
      </c>
      <c r="N31" s="114" t="s">
        <v>1236</v>
      </c>
      <c r="O31" s="114" t="s">
        <v>1236</v>
      </c>
      <c r="P31" s="206" t="s">
        <v>1700</v>
      </c>
      <c r="Q31" s="75" t="s">
        <v>1646</v>
      </c>
      <c r="R31" s="75" t="s">
        <v>1645</v>
      </c>
      <c r="S31" s="107">
        <f t="shared" si="3"/>
        <v>6.0000000000000001E-3</v>
      </c>
      <c r="T31" s="108" t="str">
        <f t="shared" si="4"/>
        <v>Bromazepam</v>
      </c>
    </row>
    <row r="32" spans="1:20" hidden="1" x14ac:dyDescent="0.2">
      <c r="A32" s="110">
        <v>9088881273899</v>
      </c>
      <c r="B32" s="103">
        <v>1273898</v>
      </c>
      <c r="C32" s="104"/>
      <c r="D32" s="114" t="s">
        <v>1238</v>
      </c>
      <c r="E32" s="105">
        <v>50</v>
      </c>
      <c r="F32" s="202"/>
      <c r="G32" s="202"/>
      <c r="H32" s="202" t="str">
        <f t="shared" si="0"/>
        <v/>
      </c>
      <c r="I32" s="203" t="str">
        <f t="shared" si="1"/>
        <v>Bromazepam</v>
      </c>
      <c r="J32" s="204">
        <f>VLOOKUP(I32,Grenzmengen!$B$2:$C$351,2,FALSE)</f>
        <v>4</v>
      </c>
      <c r="K32" s="204">
        <f t="shared" si="2"/>
        <v>0</v>
      </c>
      <c r="L32" s="106">
        <v>6.0000000000000001E-3</v>
      </c>
      <c r="M32" s="105">
        <v>100</v>
      </c>
      <c r="N32" s="114" t="s">
        <v>1236</v>
      </c>
      <c r="O32" s="114" t="s">
        <v>1236</v>
      </c>
      <c r="P32" s="206" t="s">
        <v>1700</v>
      </c>
      <c r="Q32" s="75" t="s">
        <v>1646</v>
      </c>
      <c r="R32" s="75" t="s">
        <v>1645</v>
      </c>
      <c r="S32" s="107">
        <f t="shared" si="3"/>
        <v>6.0000000000000001E-3</v>
      </c>
      <c r="T32" s="108" t="str">
        <f t="shared" si="4"/>
        <v>Bromazepam</v>
      </c>
    </row>
    <row r="33" spans="1:20" hidden="1" x14ac:dyDescent="0.2">
      <c r="A33" s="104" t="s">
        <v>1239</v>
      </c>
      <c r="B33" s="103"/>
      <c r="C33" s="104"/>
      <c r="D33" s="114" t="s">
        <v>1240</v>
      </c>
      <c r="E33" s="105">
        <v>20</v>
      </c>
      <c r="F33" s="202"/>
      <c r="G33" s="202"/>
      <c r="H33" s="202" t="str">
        <f t="shared" si="0"/>
        <v/>
      </c>
      <c r="I33" s="203" t="str">
        <f t="shared" si="1"/>
        <v>Bromazepam</v>
      </c>
      <c r="J33" s="204">
        <f>VLOOKUP(I33,Grenzmengen!$B$2:$C$351,2,FALSE)</f>
        <v>4</v>
      </c>
      <c r="K33" s="204">
        <f t="shared" si="2"/>
        <v>0</v>
      </c>
      <c r="L33" s="106">
        <v>3.0000000000000001E-3</v>
      </c>
      <c r="M33" s="105">
        <v>100</v>
      </c>
      <c r="N33" s="114" t="s">
        <v>1236</v>
      </c>
      <c r="O33" s="114" t="s">
        <v>1236</v>
      </c>
      <c r="P33" s="206" t="s">
        <v>1700</v>
      </c>
      <c r="Q33" s="75" t="s">
        <v>1646</v>
      </c>
      <c r="R33" s="75" t="s">
        <v>1645</v>
      </c>
      <c r="S33" s="107">
        <f t="shared" si="3"/>
        <v>3.0000000000000001E-3</v>
      </c>
      <c r="T33" s="108" t="str">
        <f t="shared" si="4"/>
        <v>Bromazepam</v>
      </c>
    </row>
    <row r="34" spans="1:20" hidden="1" x14ac:dyDescent="0.2">
      <c r="A34" s="110" t="s">
        <v>1241</v>
      </c>
      <c r="B34" s="103"/>
      <c r="C34" s="104"/>
      <c r="D34" s="114" t="s">
        <v>1240</v>
      </c>
      <c r="E34" s="105">
        <v>30</v>
      </c>
      <c r="F34" s="202"/>
      <c r="G34" s="202"/>
      <c r="H34" s="202" t="str">
        <f t="shared" si="0"/>
        <v/>
      </c>
      <c r="I34" s="203" t="str">
        <f t="shared" si="1"/>
        <v>Bromazepam</v>
      </c>
      <c r="J34" s="204">
        <f>VLOOKUP(I34,Grenzmengen!$B$2:$C$351,2,FALSE)</f>
        <v>4</v>
      </c>
      <c r="K34" s="204">
        <f t="shared" si="2"/>
        <v>0</v>
      </c>
      <c r="L34" s="106">
        <v>3.0000000000000001E-3</v>
      </c>
      <c r="M34" s="105">
        <v>100</v>
      </c>
      <c r="N34" s="114" t="s">
        <v>1236</v>
      </c>
      <c r="O34" s="114" t="s">
        <v>1236</v>
      </c>
      <c r="P34" s="206" t="s">
        <v>1700</v>
      </c>
      <c r="Q34" s="75" t="s">
        <v>1646</v>
      </c>
      <c r="R34" s="75" t="s">
        <v>1645</v>
      </c>
      <c r="S34" s="107">
        <f t="shared" si="3"/>
        <v>3.0000000000000001E-3</v>
      </c>
      <c r="T34" s="108" t="str">
        <f t="shared" si="4"/>
        <v>Bromazepam</v>
      </c>
    </row>
    <row r="35" spans="1:20" hidden="1" x14ac:dyDescent="0.2">
      <c r="A35" s="104" t="s">
        <v>1242</v>
      </c>
      <c r="B35" s="103"/>
      <c r="C35" s="104"/>
      <c r="D35" s="114" t="s">
        <v>1243</v>
      </c>
      <c r="E35" s="123">
        <v>20</v>
      </c>
      <c r="F35" s="211"/>
      <c r="G35" s="211"/>
      <c r="H35" s="202" t="str">
        <f t="shared" si="0"/>
        <v/>
      </c>
      <c r="I35" s="203" t="str">
        <f t="shared" si="1"/>
        <v>Bromazepam</v>
      </c>
      <c r="J35" s="204">
        <f>VLOOKUP(I35,Grenzmengen!$B$2:$C$351,2,FALSE)</f>
        <v>4</v>
      </c>
      <c r="K35" s="204">
        <f t="shared" si="2"/>
        <v>0</v>
      </c>
      <c r="L35" s="106">
        <v>3.0000000000000001E-3</v>
      </c>
      <c r="M35" s="105">
        <v>100</v>
      </c>
      <c r="N35" s="114" t="s">
        <v>1236</v>
      </c>
      <c r="O35" s="114" t="s">
        <v>1236</v>
      </c>
      <c r="P35" s="206" t="s">
        <v>1700</v>
      </c>
      <c r="Q35" s="75" t="s">
        <v>1646</v>
      </c>
      <c r="R35" s="75" t="s">
        <v>1645</v>
      </c>
      <c r="S35" s="107">
        <f t="shared" si="3"/>
        <v>3.0000000000000001E-3</v>
      </c>
      <c r="T35" s="108" t="str">
        <f t="shared" si="4"/>
        <v>Bromazepam</v>
      </c>
    </row>
    <row r="36" spans="1:20" hidden="1" x14ac:dyDescent="0.2">
      <c r="A36" s="104" t="s">
        <v>1244</v>
      </c>
      <c r="B36" s="109"/>
      <c r="C36" s="102"/>
      <c r="D36" s="114" t="s">
        <v>1243</v>
      </c>
      <c r="E36" s="123">
        <v>30</v>
      </c>
      <c r="F36" s="211"/>
      <c r="G36" s="211"/>
      <c r="H36" s="202" t="str">
        <f t="shared" si="0"/>
        <v/>
      </c>
      <c r="I36" s="203" t="str">
        <f t="shared" si="1"/>
        <v>Bromazepam</v>
      </c>
      <c r="J36" s="204">
        <f>VLOOKUP(I36,Grenzmengen!$B$2:$C$351,2,FALSE)</f>
        <v>4</v>
      </c>
      <c r="K36" s="204">
        <f t="shared" si="2"/>
        <v>0</v>
      </c>
      <c r="L36" s="106">
        <v>3.0000000000000001E-3</v>
      </c>
      <c r="M36" s="105">
        <v>100</v>
      </c>
      <c r="N36" s="114" t="s">
        <v>1236</v>
      </c>
      <c r="O36" s="114" t="s">
        <v>1236</v>
      </c>
      <c r="P36" s="206" t="s">
        <v>1700</v>
      </c>
      <c r="Q36" s="75" t="s">
        <v>1646</v>
      </c>
      <c r="R36" s="75" t="s">
        <v>1645</v>
      </c>
      <c r="S36" s="107">
        <f t="shared" si="3"/>
        <v>3.0000000000000001E-3</v>
      </c>
      <c r="T36" s="108" t="str">
        <f t="shared" si="4"/>
        <v>Bromazepam</v>
      </c>
    </row>
    <row r="37" spans="1:20" hidden="1" x14ac:dyDescent="0.2">
      <c r="A37" s="104" t="s">
        <v>1245</v>
      </c>
      <c r="B37" s="109"/>
      <c r="C37" s="102"/>
      <c r="D37" s="114" t="s">
        <v>1246</v>
      </c>
      <c r="E37" s="123">
        <v>20</v>
      </c>
      <c r="F37" s="211"/>
      <c r="G37" s="211"/>
      <c r="H37" s="202" t="str">
        <f t="shared" si="0"/>
        <v/>
      </c>
      <c r="I37" s="203" t="str">
        <f t="shared" si="1"/>
        <v>Bromazepam</v>
      </c>
      <c r="J37" s="204">
        <f>VLOOKUP(I37,Grenzmengen!$B$2:$C$351,2,FALSE)</f>
        <v>4</v>
      </c>
      <c r="K37" s="204">
        <f t="shared" si="2"/>
        <v>0</v>
      </c>
      <c r="L37" s="106">
        <v>3.0000000000000001E-3</v>
      </c>
      <c r="M37" s="105">
        <v>100</v>
      </c>
      <c r="N37" s="114" t="s">
        <v>1236</v>
      </c>
      <c r="O37" s="114" t="s">
        <v>1236</v>
      </c>
      <c r="P37" s="206" t="s">
        <v>1700</v>
      </c>
      <c r="Q37" s="75" t="s">
        <v>1646</v>
      </c>
      <c r="R37" s="75" t="s">
        <v>1645</v>
      </c>
      <c r="S37" s="107">
        <f t="shared" si="3"/>
        <v>3.0000000000000001E-3</v>
      </c>
      <c r="T37" s="108" t="str">
        <f t="shared" si="4"/>
        <v>Bromazepam</v>
      </c>
    </row>
    <row r="38" spans="1:20" hidden="1" x14ac:dyDescent="0.2">
      <c r="A38" s="104" t="s">
        <v>1247</v>
      </c>
      <c r="B38" s="109"/>
      <c r="C38" s="102"/>
      <c r="D38" s="114" t="s">
        <v>1246</v>
      </c>
      <c r="E38" s="123">
        <v>30</v>
      </c>
      <c r="F38" s="211"/>
      <c r="G38" s="211"/>
      <c r="H38" s="202" t="str">
        <f t="shared" si="0"/>
        <v/>
      </c>
      <c r="I38" s="203" t="str">
        <f t="shared" si="1"/>
        <v>Bromazepam</v>
      </c>
      <c r="J38" s="204">
        <f>VLOOKUP(I38,Grenzmengen!$B$2:$C$351,2,FALSE)</f>
        <v>4</v>
      </c>
      <c r="K38" s="204">
        <f t="shared" si="2"/>
        <v>0</v>
      </c>
      <c r="L38" s="106">
        <v>3.0000000000000001E-3</v>
      </c>
      <c r="M38" s="105">
        <v>100</v>
      </c>
      <c r="N38" s="114" t="s">
        <v>1236</v>
      </c>
      <c r="O38" s="114" t="s">
        <v>1236</v>
      </c>
      <c r="P38" s="206" t="s">
        <v>1700</v>
      </c>
      <c r="Q38" s="75" t="s">
        <v>1646</v>
      </c>
      <c r="R38" s="75" t="s">
        <v>1645</v>
      </c>
      <c r="S38" s="107">
        <f t="shared" si="3"/>
        <v>3.0000000000000001E-3</v>
      </c>
      <c r="T38" s="108" t="str">
        <f t="shared" si="4"/>
        <v>Bromazepam</v>
      </c>
    </row>
    <row r="39" spans="1:20" hidden="1" x14ac:dyDescent="0.2">
      <c r="A39" s="104" t="s">
        <v>1248</v>
      </c>
      <c r="B39" s="109"/>
      <c r="C39" s="102"/>
      <c r="D39" s="114" t="s">
        <v>1249</v>
      </c>
      <c r="E39" s="123">
        <v>20</v>
      </c>
      <c r="F39" s="211"/>
      <c r="G39" s="211"/>
      <c r="H39" s="202" t="str">
        <f t="shared" si="0"/>
        <v/>
      </c>
      <c r="I39" s="203" t="str">
        <f t="shared" si="1"/>
        <v>Bromazepam</v>
      </c>
      <c r="J39" s="204">
        <f>VLOOKUP(I39,Grenzmengen!$B$2:$C$351,2,FALSE)</f>
        <v>4</v>
      </c>
      <c r="K39" s="204">
        <f t="shared" si="2"/>
        <v>0</v>
      </c>
      <c r="L39" s="106">
        <v>3.0000000000000001E-3</v>
      </c>
      <c r="M39" s="105">
        <v>100</v>
      </c>
      <c r="N39" s="114" t="s">
        <v>1236</v>
      </c>
      <c r="O39" s="114" t="s">
        <v>1236</v>
      </c>
      <c r="P39" s="206" t="s">
        <v>1700</v>
      </c>
      <c r="Q39" s="75" t="s">
        <v>1646</v>
      </c>
      <c r="R39" s="75" t="s">
        <v>1645</v>
      </c>
      <c r="S39" s="107">
        <f t="shared" si="3"/>
        <v>3.0000000000000001E-3</v>
      </c>
      <c r="T39" s="108" t="str">
        <f t="shared" si="4"/>
        <v>Bromazepam</v>
      </c>
    </row>
    <row r="40" spans="1:20" hidden="1" x14ac:dyDescent="0.2">
      <c r="A40" s="104" t="s">
        <v>1250</v>
      </c>
      <c r="B40" s="109"/>
      <c r="C40" s="102"/>
      <c r="D40" s="114" t="s">
        <v>1249</v>
      </c>
      <c r="E40" s="123">
        <v>30</v>
      </c>
      <c r="F40" s="211"/>
      <c r="G40" s="211"/>
      <c r="H40" s="202" t="str">
        <f t="shared" si="0"/>
        <v/>
      </c>
      <c r="I40" s="203" t="str">
        <f t="shared" si="1"/>
        <v>Bromazepam</v>
      </c>
      <c r="J40" s="204">
        <f>VLOOKUP(I40,Grenzmengen!$B$2:$C$351,2,FALSE)</f>
        <v>4</v>
      </c>
      <c r="K40" s="204">
        <f t="shared" si="2"/>
        <v>0</v>
      </c>
      <c r="L40" s="106">
        <v>3.0000000000000001E-3</v>
      </c>
      <c r="M40" s="105">
        <v>100</v>
      </c>
      <c r="N40" s="114" t="s">
        <v>1236</v>
      </c>
      <c r="O40" s="114" t="s">
        <v>1236</v>
      </c>
      <c r="P40" s="206" t="s">
        <v>1700</v>
      </c>
      <c r="Q40" s="75" t="s">
        <v>1646</v>
      </c>
      <c r="R40" s="75" t="s">
        <v>1645</v>
      </c>
      <c r="S40" s="107">
        <f t="shared" si="3"/>
        <v>3.0000000000000001E-3</v>
      </c>
      <c r="T40" s="108" t="str">
        <f t="shared" si="4"/>
        <v>Bromazepam</v>
      </c>
    </row>
    <row r="41" spans="1:20" hidden="1" x14ac:dyDescent="0.2">
      <c r="A41" s="104" t="s">
        <v>1251</v>
      </c>
      <c r="B41" s="103"/>
      <c r="C41" s="104"/>
      <c r="D41" s="114" t="s">
        <v>1252</v>
      </c>
      <c r="E41" s="105">
        <v>20</v>
      </c>
      <c r="F41" s="202"/>
      <c r="G41" s="202"/>
      <c r="H41" s="202" t="str">
        <f t="shared" si="0"/>
        <v/>
      </c>
      <c r="I41" s="203" t="str">
        <f t="shared" si="1"/>
        <v>Bromazepam</v>
      </c>
      <c r="J41" s="204">
        <f>VLOOKUP(I41,Grenzmengen!$B$2:$C$351,2,FALSE)</f>
        <v>4</v>
      </c>
      <c r="K41" s="204">
        <f t="shared" si="2"/>
        <v>0</v>
      </c>
      <c r="L41" s="106">
        <v>6.0000000000000001E-3</v>
      </c>
      <c r="M41" s="105">
        <v>100</v>
      </c>
      <c r="N41" s="114" t="s">
        <v>1236</v>
      </c>
      <c r="O41" s="114" t="s">
        <v>1236</v>
      </c>
      <c r="P41" s="206" t="s">
        <v>1700</v>
      </c>
      <c r="Q41" s="75" t="s">
        <v>1646</v>
      </c>
      <c r="R41" s="75" t="s">
        <v>1645</v>
      </c>
      <c r="S41" s="107">
        <f t="shared" si="3"/>
        <v>6.0000000000000001E-3</v>
      </c>
      <c r="T41" s="108" t="str">
        <f t="shared" si="4"/>
        <v>Bromazepam</v>
      </c>
    </row>
    <row r="42" spans="1:20" hidden="1" x14ac:dyDescent="0.2">
      <c r="A42" s="104" t="s">
        <v>1253</v>
      </c>
      <c r="B42" s="109"/>
      <c r="C42" s="102"/>
      <c r="D42" s="114" t="s">
        <v>1254</v>
      </c>
      <c r="E42" s="123">
        <v>20</v>
      </c>
      <c r="F42" s="211"/>
      <c r="G42" s="211"/>
      <c r="H42" s="202" t="str">
        <f t="shared" si="0"/>
        <v/>
      </c>
      <c r="I42" s="203" t="str">
        <f t="shared" si="1"/>
        <v>Bromazepam</v>
      </c>
      <c r="J42" s="204">
        <f>VLOOKUP(I42,Grenzmengen!$B$2:$C$351,2,FALSE)</f>
        <v>4</v>
      </c>
      <c r="K42" s="204">
        <f t="shared" si="2"/>
        <v>0</v>
      </c>
      <c r="L42" s="106">
        <v>6.0000000000000001E-3</v>
      </c>
      <c r="M42" s="105">
        <v>100</v>
      </c>
      <c r="N42" s="114" t="s">
        <v>1236</v>
      </c>
      <c r="O42" s="114" t="s">
        <v>1236</v>
      </c>
      <c r="P42" s="206" t="s">
        <v>1700</v>
      </c>
      <c r="Q42" s="75" t="s">
        <v>1646</v>
      </c>
      <c r="R42" s="75" t="s">
        <v>1645</v>
      </c>
      <c r="S42" s="107">
        <f t="shared" si="3"/>
        <v>6.0000000000000001E-3</v>
      </c>
      <c r="T42" s="108" t="str">
        <f t="shared" si="4"/>
        <v>Bromazepam</v>
      </c>
    </row>
    <row r="43" spans="1:20" hidden="1" x14ac:dyDescent="0.2">
      <c r="A43" s="104" t="s">
        <v>1255</v>
      </c>
      <c r="B43" s="109"/>
      <c r="C43" s="102"/>
      <c r="D43" s="114" t="s">
        <v>1256</v>
      </c>
      <c r="E43" s="123">
        <v>20</v>
      </c>
      <c r="F43" s="211"/>
      <c r="G43" s="211"/>
      <c r="H43" s="202" t="str">
        <f t="shared" si="0"/>
        <v/>
      </c>
      <c r="I43" s="203" t="str">
        <f t="shared" si="1"/>
        <v>Bromazepam</v>
      </c>
      <c r="J43" s="204">
        <f>VLOOKUP(I43,Grenzmengen!$B$2:$C$351,2,FALSE)</f>
        <v>4</v>
      </c>
      <c r="K43" s="204">
        <f t="shared" si="2"/>
        <v>0</v>
      </c>
      <c r="L43" s="106">
        <v>6.0000000000000001E-3</v>
      </c>
      <c r="M43" s="105">
        <v>100</v>
      </c>
      <c r="N43" s="114" t="s">
        <v>1236</v>
      </c>
      <c r="O43" s="114" t="s">
        <v>1236</v>
      </c>
      <c r="P43" s="206" t="s">
        <v>1700</v>
      </c>
      <c r="Q43" s="75" t="s">
        <v>1646</v>
      </c>
      <c r="R43" s="75" t="s">
        <v>1645</v>
      </c>
      <c r="S43" s="107">
        <f t="shared" si="3"/>
        <v>6.0000000000000001E-3</v>
      </c>
      <c r="T43" s="108" t="str">
        <f t="shared" si="4"/>
        <v>Bromazepam</v>
      </c>
    </row>
    <row r="44" spans="1:20" hidden="1" x14ac:dyDescent="0.2">
      <c r="A44" s="104" t="s">
        <v>1257</v>
      </c>
      <c r="B44" s="109"/>
      <c r="C44" s="102"/>
      <c r="D44" s="114" t="s">
        <v>1258</v>
      </c>
      <c r="E44" s="123">
        <v>20</v>
      </c>
      <c r="F44" s="211"/>
      <c r="G44" s="211"/>
      <c r="H44" s="202" t="str">
        <f t="shared" si="0"/>
        <v/>
      </c>
      <c r="I44" s="203" t="str">
        <f t="shared" si="1"/>
        <v>Bromazepam</v>
      </c>
      <c r="J44" s="204">
        <f>VLOOKUP(I44,Grenzmengen!$B$2:$C$351,2,FALSE)</f>
        <v>4</v>
      </c>
      <c r="K44" s="204">
        <f t="shared" si="2"/>
        <v>0</v>
      </c>
      <c r="L44" s="106">
        <v>6.0000000000000001E-3</v>
      </c>
      <c r="M44" s="105">
        <v>100</v>
      </c>
      <c r="N44" s="114" t="s">
        <v>1236</v>
      </c>
      <c r="O44" s="114" t="s">
        <v>1236</v>
      </c>
      <c r="P44" s="206" t="s">
        <v>1700</v>
      </c>
      <c r="Q44" s="75" t="s">
        <v>1646</v>
      </c>
      <c r="R44" s="75" t="s">
        <v>1645</v>
      </c>
      <c r="S44" s="107">
        <f t="shared" si="3"/>
        <v>6.0000000000000001E-3</v>
      </c>
      <c r="T44" s="108" t="str">
        <f t="shared" si="4"/>
        <v>Bromazepam</v>
      </c>
    </row>
    <row r="45" spans="1:20" hidden="1" x14ac:dyDescent="0.2">
      <c r="A45" s="110">
        <v>9088880453889</v>
      </c>
      <c r="B45" s="103">
        <v>453888</v>
      </c>
      <c r="C45" s="104"/>
      <c r="D45" s="114" t="s">
        <v>1259</v>
      </c>
      <c r="E45" s="105">
        <v>20</v>
      </c>
      <c r="F45" s="202"/>
      <c r="G45" s="202"/>
      <c r="H45" s="202" t="str">
        <f t="shared" si="0"/>
        <v/>
      </c>
      <c r="I45" s="203" t="str">
        <f t="shared" si="1"/>
        <v>Bromazepam</v>
      </c>
      <c r="J45" s="204">
        <f>VLOOKUP(I45,Grenzmengen!$B$2:$C$351,2,FALSE)</f>
        <v>4</v>
      </c>
      <c r="K45" s="204">
        <f t="shared" si="2"/>
        <v>0</v>
      </c>
      <c r="L45" s="106">
        <v>3.0000000000000001E-3</v>
      </c>
      <c r="M45" s="105">
        <v>100</v>
      </c>
      <c r="N45" s="114" t="s">
        <v>1236</v>
      </c>
      <c r="O45" s="114" t="s">
        <v>1236</v>
      </c>
      <c r="P45" s="206" t="s">
        <v>1700</v>
      </c>
      <c r="Q45" s="75" t="s">
        <v>1646</v>
      </c>
      <c r="R45" s="75" t="s">
        <v>1645</v>
      </c>
      <c r="S45" s="107">
        <f t="shared" si="3"/>
        <v>3.0000000000000001E-3</v>
      </c>
      <c r="T45" s="108" t="str">
        <f t="shared" si="4"/>
        <v>Bromazepam</v>
      </c>
    </row>
    <row r="46" spans="1:20" hidden="1" x14ac:dyDescent="0.2">
      <c r="A46" s="110">
        <v>9088880453896</v>
      </c>
      <c r="B46" s="103">
        <v>453894</v>
      </c>
      <c r="C46" s="104"/>
      <c r="D46" s="114" t="s">
        <v>1259</v>
      </c>
      <c r="E46" s="105">
        <v>50</v>
      </c>
      <c r="F46" s="202"/>
      <c r="G46" s="202"/>
      <c r="H46" s="202" t="str">
        <f t="shared" si="0"/>
        <v/>
      </c>
      <c r="I46" s="203" t="str">
        <f t="shared" si="1"/>
        <v>Bromazepam</v>
      </c>
      <c r="J46" s="204">
        <f>VLOOKUP(I46,Grenzmengen!$B$2:$C$351,2,FALSE)</f>
        <v>4</v>
      </c>
      <c r="K46" s="204">
        <f t="shared" si="2"/>
        <v>0</v>
      </c>
      <c r="L46" s="106">
        <v>3.0000000000000001E-3</v>
      </c>
      <c r="M46" s="105">
        <v>100</v>
      </c>
      <c r="N46" s="114" t="s">
        <v>1236</v>
      </c>
      <c r="O46" s="114" t="s">
        <v>1236</v>
      </c>
      <c r="P46" s="206" t="s">
        <v>1700</v>
      </c>
      <c r="Q46" s="75" t="s">
        <v>1646</v>
      </c>
      <c r="R46" s="75" t="s">
        <v>1645</v>
      </c>
      <c r="S46" s="107">
        <f t="shared" si="3"/>
        <v>3.0000000000000001E-3</v>
      </c>
      <c r="T46" s="108" t="str">
        <f t="shared" si="4"/>
        <v>Bromazepam</v>
      </c>
    </row>
    <row r="47" spans="1:20" hidden="1" x14ac:dyDescent="0.2">
      <c r="A47" s="110">
        <v>9088880453919</v>
      </c>
      <c r="B47" s="103">
        <v>453919</v>
      </c>
      <c r="C47" s="104"/>
      <c r="D47" s="114" t="s">
        <v>1260</v>
      </c>
      <c r="E47" s="105">
        <v>20</v>
      </c>
      <c r="F47" s="202"/>
      <c r="G47" s="202"/>
      <c r="H47" s="202" t="str">
        <f t="shared" si="0"/>
        <v/>
      </c>
      <c r="I47" s="203" t="str">
        <f t="shared" si="1"/>
        <v>Bromazepam</v>
      </c>
      <c r="J47" s="204">
        <f>VLOOKUP(I47,Grenzmengen!$B$2:$C$351,2,FALSE)</f>
        <v>4</v>
      </c>
      <c r="K47" s="204">
        <f t="shared" si="2"/>
        <v>0</v>
      </c>
      <c r="L47" s="106">
        <v>6.0000000000000001E-3</v>
      </c>
      <c r="M47" s="105">
        <v>100</v>
      </c>
      <c r="N47" s="114" t="s">
        <v>1236</v>
      </c>
      <c r="O47" s="114" t="s">
        <v>1236</v>
      </c>
      <c r="P47" s="206" t="s">
        <v>1700</v>
      </c>
      <c r="Q47" s="75" t="s">
        <v>1646</v>
      </c>
      <c r="R47" s="75" t="s">
        <v>1645</v>
      </c>
      <c r="S47" s="107">
        <f t="shared" si="3"/>
        <v>6.0000000000000001E-3</v>
      </c>
      <c r="T47" s="108" t="str">
        <f t="shared" si="4"/>
        <v>Bromazepam</v>
      </c>
    </row>
    <row r="48" spans="1:20" hidden="1" x14ac:dyDescent="0.2">
      <c r="A48" s="110">
        <v>9088881117308</v>
      </c>
      <c r="B48" s="103">
        <v>1117307</v>
      </c>
      <c r="C48" s="104"/>
      <c r="D48" s="114" t="s">
        <v>1261</v>
      </c>
      <c r="E48" s="105">
        <v>10</v>
      </c>
      <c r="F48" s="202"/>
      <c r="G48" s="202"/>
      <c r="H48" s="202" t="str">
        <f t="shared" si="0"/>
        <v/>
      </c>
      <c r="I48" s="203" t="str">
        <f t="shared" si="1"/>
        <v>Brotizolam</v>
      </c>
      <c r="J48" s="204">
        <f>VLOOKUP(I48,Grenzmengen!$B$2:$C$351,2,FALSE)</f>
        <v>0.5</v>
      </c>
      <c r="K48" s="204">
        <f t="shared" si="2"/>
        <v>0</v>
      </c>
      <c r="L48" s="106">
        <v>2.5000000000000001E-4</v>
      </c>
      <c r="M48" s="105">
        <v>100</v>
      </c>
      <c r="N48" s="114" t="s">
        <v>1262</v>
      </c>
      <c r="O48" s="114" t="s">
        <v>1262</v>
      </c>
      <c r="P48" s="206" t="s">
        <v>1700</v>
      </c>
      <c r="Q48" s="75" t="s">
        <v>1646</v>
      </c>
      <c r="R48" s="75" t="s">
        <v>1645</v>
      </c>
      <c r="S48" s="107">
        <f t="shared" si="3"/>
        <v>2.5000000000000001E-4</v>
      </c>
      <c r="T48" s="108" t="str">
        <f t="shared" si="4"/>
        <v>Brotizolam</v>
      </c>
    </row>
    <row r="49" spans="1:20" hidden="1" x14ac:dyDescent="0.2">
      <c r="A49" s="104" t="s">
        <v>1263</v>
      </c>
      <c r="B49" s="103"/>
      <c r="C49" s="104"/>
      <c r="D49" s="114" t="s">
        <v>1264</v>
      </c>
      <c r="E49" s="122">
        <v>10</v>
      </c>
      <c r="F49" s="210"/>
      <c r="G49" s="210"/>
      <c r="H49" s="202" t="str">
        <f t="shared" si="0"/>
        <v/>
      </c>
      <c r="I49" s="203" t="str">
        <f t="shared" si="1"/>
        <v>Brotizolam</v>
      </c>
      <c r="J49" s="204">
        <f>VLOOKUP(I49,Grenzmengen!$B$2:$C$351,2,FALSE)</f>
        <v>0.5</v>
      </c>
      <c r="K49" s="204">
        <f t="shared" si="2"/>
        <v>0</v>
      </c>
      <c r="L49" s="121">
        <v>2.5000000000000001E-4</v>
      </c>
      <c r="M49" s="122">
        <v>100</v>
      </c>
      <c r="N49" s="114" t="s">
        <v>1262</v>
      </c>
      <c r="O49" s="114" t="s">
        <v>1262</v>
      </c>
      <c r="P49" s="206" t="s">
        <v>1700</v>
      </c>
      <c r="Q49" s="75" t="s">
        <v>1646</v>
      </c>
      <c r="R49" s="75" t="s">
        <v>1645</v>
      </c>
      <c r="S49" s="107">
        <f t="shared" si="3"/>
        <v>2.5000000000000001E-4</v>
      </c>
      <c r="T49" s="108" t="str">
        <f t="shared" si="4"/>
        <v>Brotizolam</v>
      </c>
    </row>
    <row r="50" spans="1:20" hidden="1" x14ac:dyDescent="0.2">
      <c r="A50" s="104" t="s">
        <v>1265</v>
      </c>
      <c r="B50" s="103"/>
      <c r="C50" s="104"/>
      <c r="D50" s="114" t="s">
        <v>1264</v>
      </c>
      <c r="E50" s="122">
        <v>20</v>
      </c>
      <c r="F50" s="210"/>
      <c r="G50" s="210"/>
      <c r="H50" s="202" t="str">
        <f t="shared" si="0"/>
        <v/>
      </c>
      <c r="I50" s="203" t="str">
        <f t="shared" si="1"/>
        <v>Brotizolam</v>
      </c>
      <c r="J50" s="204">
        <f>VLOOKUP(I50,Grenzmengen!$B$2:$C$351,2,FALSE)</f>
        <v>0.5</v>
      </c>
      <c r="K50" s="204">
        <f t="shared" si="2"/>
        <v>0</v>
      </c>
      <c r="L50" s="121">
        <v>2.5000000000000001E-4</v>
      </c>
      <c r="M50" s="122">
        <v>100</v>
      </c>
      <c r="N50" s="114" t="s">
        <v>1262</v>
      </c>
      <c r="O50" s="114" t="s">
        <v>1262</v>
      </c>
      <c r="P50" s="206" t="s">
        <v>1700</v>
      </c>
      <c r="Q50" s="75" t="s">
        <v>1646</v>
      </c>
      <c r="R50" s="75" t="s">
        <v>1645</v>
      </c>
      <c r="S50" s="107">
        <f t="shared" si="3"/>
        <v>2.5000000000000001E-4</v>
      </c>
      <c r="T50" s="108" t="str">
        <f t="shared" si="4"/>
        <v>Brotizolam</v>
      </c>
    </row>
    <row r="51" spans="1:20" hidden="1" x14ac:dyDescent="0.2">
      <c r="A51" s="104" t="s">
        <v>1266</v>
      </c>
      <c r="B51" s="103"/>
      <c r="C51" s="104"/>
      <c r="D51" s="114" t="s">
        <v>1267</v>
      </c>
      <c r="E51" s="122">
        <v>10</v>
      </c>
      <c r="F51" s="210"/>
      <c r="G51" s="210"/>
      <c r="H51" s="202" t="str">
        <f t="shared" si="0"/>
        <v/>
      </c>
      <c r="I51" s="203" t="str">
        <f t="shared" si="1"/>
        <v>Brotizolam</v>
      </c>
      <c r="J51" s="204">
        <f>VLOOKUP(I51,Grenzmengen!$B$2:$C$351,2,FALSE)</f>
        <v>0.5</v>
      </c>
      <c r="K51" s="204">
        <f t="shared" si="2"/>
        <v>0</v>
      </c>
      <c r="L51" s="121">
        <v>2.5000000000000001E-4</v>
      </c>
      <c r="M51" s="122">
        <v>100</v>
      </c>
      <c r="N51" s="114" t="s">
        <v>1262</v>
      </c>
      <c r="O51" s="114" t="s">
        <v>1262</v>
      </c>
      <c r="P51" s="206" t="s">
        <v>1700</v>
      </c>
      <c r="Q51" s="75" t="s">
        <v>1646</v>
      </c>
      <c r="R51" s="75" t="s">
        <v>1645</v>
      </c>
      <c r="S51" s="107">
        <f t="shared" si="3"/>
        <v>2.5000000000000001E-4</v>
      </c>
      <c r="T51" s="108" t="str">
        <f t="shared" si="4"/>
        <v>Brotizolam</v>
      </c>
    </row>
    <row r="52" spans="1:20" hidden="1" x14ac:dyDescent="0.2">
      <c r="A52" s="124">
        <v>9088883927745</v>
      </c>
      <c r="B52" s="119">
        <v>3927743</v>
      </c>
      <c r="C52" s="110"/>
      <c r="D52" s="114" t="s">
        <v>1268</v>
      </c>
      <c r="E52" s="105">
        <v>5</v>
      </c>
      <c r="F52" s="202"/>
      <c r="G52" s="202"/>
      <c r="H52" s="202" t="str">
        <f t="shared" si="0"/>
        <v/>
      </c>
      <c r="I52" s="203" t="str">
        <f t="shared" si="1"/>
        <v>Buprenorphine</v>
      </c>
      <c r="J52" s="204">
        <f>VLOOKUP(I52,Grenzmengen!$B$2:$C$351,2,FALSE)</f>
        <v>1</v>
      </c>
      <c r="K52" s="204">
        <f t="shared" si="2"/>
        <v>0</v>
      </c>
      <c r="L52" s="106">
        <v>0.02</v>
      </c>
      <c r="M52" s="105">
        <v>100</v>
      </c>
      <c r="N52" s="114" t="s">
        <v>1269</v>
      </c>
      <c r="O52" s="114" t="s">
        <v>1269</v>
      </c>
      <c r="P52" s="206" t="s">
        <v>1699</v>
      </c>
      <c r="Q52" s="75" t="s">
        <v>1646</v>
      </c>
      <c r="R52" s="75" t="s">
        <v>1645</v>
      </c>
      <c r="S52" s="107">
        <f t="shared" si="3"/>
        <v>0.02</v>
      </c>
      <c r="T52" s="108" t="str">
        <f t="shared" si="4"/>
        <v>Buprenorphine</v>
      </c>
    </row>
    <row r="53" spans="1:20" hidden="1" x14ac:dyDescent="0.2">
      <c r="A53" s="110">
        <v>9088883927769</v>
      </c>
      <c r="B53" s="119">
        <v>3927766</v>
      </c>
      <c r="C53" s="110"/>
      <c r="D53" s="114" t="s">
        <v>1268</v>
      </c>
      <c r="E53" s="105">
        <v>10</v>
      </c>
      <c r="F53" s="202"/>
      <c r="G53" s="202"/>
      <c r="H53" s="202" t="str">
        <f t="shared" si="0"/>
        <v/>
      </c>
      <c r="I53" s="203" t="str">
        <f t="shared" si="1"/>
        <v>Buprenorphine</v>
      </c>
      <c r="J53" s="204">
        <f>VLOOKUP(I53,Grenzmengen!$B$2:$C$351,2,FALSE)</f>
        <v>1</v>
      </c>
      <c r="K53" s="204">
        <f t="shared" si="2"/>
        <v>0</v>
      </c>
      <c r="L53" s="106">
        <v>0.02</v>
      </c>
      <c r="M53" s="105">
        <v>100</v>
      </c>
      <c r="N53" s="114" t="s">
        <v>1269</v>
      </c>
      <c r="O53" s="114" t="s">
        <v>1269</v>
      </c>
      <c r="P53" s="206" t="s">
        <v>1699</v>
      </c>
      <c r="Q53" s="75" t="s">
        <v>1646</v>
      </c>
      <c r="R53" s="75" t="s">
        <v>1645</v>
      </c>
      <c r="S53" s="107">
        <f t="shared" si="3"/>
        <v>0.02</v>
      </c>
      <c r="T53" s="108" t="str">
        <f t="shared" si="4"/>
        <v>Buprenorphine</v>
      </c>
    </row>
    <row r="54" spans="1:20" hidden="1" x14ac:dyDescent="0.2">
      <c r="A54" s="110">
        <v>9088883927776</v>
      </c>
      <c r="B54" s="119">
        <v>3927772</v>
      </c>
      <c r="C54" s="110"/>
      <c r="D54" s="114" t="s">
        <v>1270</v>
      </c>
      <c r="E54" s="105">
        <v>5</v>
      </c>
      <c r="F54" s="202"/>
      <c r="G54" s="202"/>
      <c r="H54" s="202" t="str">
        <f t="shared" si="0"/>
        <v/>
      </c>
      <c r="I54" s="203" t="str">
        <f t="shared" si="1"/>
        <v>Buprenorphine</v>
      </c>
      <c r="J54" s="204">
        <f>VLOOKUP(I54,Grenzmengen!$B$2:$C$351,2,FALSE)</f>
        <v>1</v>
      </c>
      <c r="K54" s="204">
        <f t="shared" si="2"/>
        <v>0</v>
      </c>
      <c r="L54" s="106">
        <v>0.03</v>
      </c>
      <c r="M54" s="105">
        <v>100</v>
      </c>
      <c r="N54" s="114" t="s">
        <v>1269</v>
      </c>
      <c r="O54" s="114" t="s">
        <v>1269</v>
      </c>
      <c r="P54" s="206" t="s">
        <v>1699</v>
      </c>
      <c r="Q54" s="75" t="s">
        <v>1646</v>
      </c>
      <c r="R54" s="75" t="s">
        <v>1645</v>
      </c>
      <c r="S54" s="107">
        <f t="shared" si="3"/>
        <v>0.03</v>
      </c>
      <c r="T54" s="108" t="str">
        <f t="shared" si="4"/>
        <v>Buprenorphine</v>
      </c>
    </row>
    <row r="55" spans="1:20" hidden="1" x14ac:dyDescent="0.2">
      <c r="A55" s="110">
        <v>9088883927783</v>
      </c>
      <c r="B55" s="119">
        <v>3927789</v>
      </c>
      <c r="C55" s="110"/>
      <c r="D55" s="114" t="s">
        <v>1270</v>
      </c>
      <c r="E55" s="105">
        <v>10</v>
      </c>
      <c r="F55" s="202"/>
      <c r="G55" s="202"/>
      <c r="H55" s="202" t="str">
        <f t="shared" si="0"/>
        <v/>
      </c>
      <c r="I55" s="203" t="str">
        <f t="shared" si="1"/>
        <v>Buprenorphine</v>
      </c>
      <c r="J55" s="204">
        <f>VLOOKUP(I55,Grenzmengen!$B$2:$C$351,2,FALSE)</f>
        <v>1</v>
      </c>
      <c r="K55" s="204">
        <f t="shared" si="2"/>
        <v>0</v>
      </c>
      <c r="L55" s="106">
        <v>0.03</v>
      </c>
      <c r="M55" s="105">
        <v>100</v>
      </c>
      <c r="N55" s="114" t="s">
        <v>1269</v>
      </c>
      <c r="O55" s="114" t="s">
        <v>1269</v>
      </c>
      <c r="P55" s="206" t="s">
        <v>1699</v>
      </c>
      <c r="Q55" s="75" t="s">
        <v>1646</v>
      </c>
      <c r="R55" s="75" t="s">
        <v>1645</v>
      </c>
      <c r="S55" s="107">
        <f t="shared" si="3"/>
        <v>0.03</v>
      </c>
      <c r="T55" s="108" t="str">
        <f t="shared" si="4"/>
        <v>Buprenorphine</v>
      </c>
    </row>
    <row r="56" spans="1:20" hidden="1" x14ac:dyDescent="0.2">
      <c r="A56" s="110">
        <v>9088883927790</v>
      </c>
      <c r="B56" s="119">
        <v>3927795</v>
      </c>
      <c r="C56" s="110"/>
      <c r="D56" s="114" t="s">
        <v>1271</v>
      </c>
      <c r="E56" s="105">
        <v>5</v>
      </c>
      <c r="F56" s="202"/>
      <c r="G56" s="202"/>
      <c r="H56" s="202" t="str">
        <f t="shared" si="0"/>
        <v/>
      </c>
      <c r="I56" s="203" t="str">
        <f t="shared" si="1"/>
        <v>Buprenorphine</v>
      </c>
      <c r="J56" s="204">
        <f>VLOOKUP(I56,Grenzmengen!$B$2:$C$351,2,FALSE)</f>
        <v>1</v>
      </c>
      <c r="K56" s="204">
        <f t="shared" si="2"/>
        <v>0</v>
      </c>
      <c r="L56" s="106">
        <v>0.04</v>
      </c>
      <c r="M56" s="105">
        <v>100</v>
      </c>
      <c r="N56" s="114" t="s">
        <v>1269</v>
      </c>
      <c r="O56" s="114" t="s">
        <v>1269</v>
      </c>
      <c r="P56" s="206" t="s">
        <v>1699</v>
      </c>
      <c r="Q56" s="75" t="s">
        <v>1646</v>
      </c>
      <c r="R56" s="75" t="s">
        <v>1645</v>
      </c>
      <c r="S56" s="107">
        <f t="shared" si="3"/>
        <v>0.04</v>
      </c>
      <c r="T56" s="108" t="str">
        <f t="shared" si="4"/>
        <v>Buprenorphine</v>
      </c>
    </row>
    <row r="57" spans="1:20" hidden="1" x14ac:dyDescent="0.2">
      <c r="A57" s="110">
        <v>9088883927806</v>
      </c>
      <c r="B57" s="119">
        <v>3927803</v>
      </c>
      <c r="C57" s="110"/>
      <c r="D57" s="114" t="s">
        <v>1271</v>
      </c>
      <c r="E57" s="105">
        <v>10</v>
      </c>
      <c r="F57" s="202"/>
      <c r="G57" s="202"/>
      <c r="H57" s="202" t="str">
        <f t="shared" si="0"/>
        <v/>
      </c>
      <c r="I57" s="203" t="str">
        <f t="shared" si="1"/>
        <v>Buprenorphine</v>
      </c>
      <c r="J57" s="204">
        <f>VLOOKUP(I57,Grenzmengen!$B$2:$C$351,2,FALSE)</f>
        <v>1</v>
      </c>
      <c r="K57" s="204">
        <f t="shared" si="2"/>
        <v>0</v>
      </c>
      <c r="L57" s="106">
        <v>0.04</v>
      </c>
      <c r="M57" s="105">
        <v>100</v>
      </c>
      <c r="N57" s="114" t="s">
        <v>1269</v>
      </c>
      <c r="O57" s="114" t="s">
        <v>1269</v>
      </c>
      <c r="P57" s="206" t="s">
        <v>1699</v>
      </c>
      <c r="Q57" s="75" t="s">
        <v>1646</v>
      </c>
      <c r="R57" s="75" t="s">
        <v>1645</v>
      </c>
      <c r="S57" s="107">
        <f t="shared" si="3"/>
        <v>0.04</v>
      </c>
      <c r="T57" s="108" t="str">
        <f t="shared" si="4"/>
        <v>Buprenorphine</v>
      </c>
    </row>
    <row r="58" spans="1:20" hidden="1" x14ac:dyDescent="0.2">
      <c r="A58" s="112" t="s">
        <v>5347</v>
      </c>
      <c r="B58" s="115"/>
      <c r="C58" s="112" t="s">
        <v>5347</v>
      </c>
      <c r="D58" s="60" t="s">
        <v>6609</v>
      </c>
      <c r="E58" s="131">
        <v>7</v>
      </c>
      <c r="F58" s="212"/>
      <c r="G58" s="212"/>
      <c r="H58" s="202" t="str">
        <f t="shared" si="0"/>
        <v/>
      </c>
      <c r="I58" s="203" t="str">
        <f t="shared" si="1"/>
        <v>Buprenorphine</v>
      </c>
      <c r="J58" s="204">
        <f>VLOOKUP(I58,Grenzmengen!$B$2:$C$351,2,FALSE)</f>
        <v>1</v>
      </c>
      <c r="K58" s="204">
        <f t="shared" si="2"/>
        <v>0</v>
      </c>
      <c r="L58" s="129">
        <v>2.0040000000000001E-3</v>
      </c>
      <c r="M58" s="116">
        <v>92.8</v>
      </c>
      <c r="N58" s="102" t="s">
        <v>1294</v>
      </c>
      <c r="O58" s="114" t="s">
        <v>1269</v>
      </c>
      <c r="P58" s="206" t="s">
        <v>1699</v>
      </c>
      <c r="Q58" s="75" t="s">
        <v>1646</v>
      </c>
      <c r="R58" s="75" t="s">
        <v>1645</v>
      </c>
      <c r="S58" s="107">
        <f t="shared" si="3"/>
        <v>2.0040000000000001E-3</v>
      </c>
      <c r="T58" s="108" t="str">
        <f t="shared" si="4"/>
        <v>Buprenorphine</v>
      </c>
    </row>
    <row r="59" spans="1:20" hidden="1" x14ac:dyDescent="0.2">
      <c r="A59" s="112" t="s">
        <v>5348</v>
      </c>
      <c r="B59" s="115"/>
      <c r="C59" s="112" t="s">
        <v>5348</v>
      </c>
      <c r="D59" s="60" t="s">
        <v>6610</v>
      </c>
      <c r="E59" s="131">
        <v>7</v>
      </c>
      <c r="F59" s="213"/>
      <c r="G59" s="213"/>
      <c r="H59" s="202" t="str">
        <f t="shared" si="0"/>
        <v/>
      </c>
      <c r="I59" s="203" t="str">
        <f t="shared" si="1"/>
        <v>Buprenorphine</v>
      </c>
      <c r="J59" s="204">
        <f>VLOOKUP(I59,Grenzmengen!$B$2:$C$351,2,FALSE)</f>
        <v>1</v>
      </c>
      <c r="K59" s="204">
        <f t="shared" si="2"/>
        <v>0</v>
      </c>
      <c r="L59" s="129">
        <v>4.0090000000000004E-3</v>
      </c>
      <c r="M59" s="116">
        <v>92.8</v>
      </c>
      <c r="N59" s="102" t="s">
        <v>1294</v>
      </c>
      <c r="O59" s="114" t="s">
        <v>1269</v>
      </c>
      <c r="P59" s="206" t="s">
        <v>1699</v>
      </c>
      <c r="Q59" s="75" t="s">
        <v>1646</v>
      </c>
      <c r="R59" s="75" t="s">
        <v>1645</v>
      </c>
      <c r="S59" s="107">
        <f t="shared" si="3"/>
        <v>4.0090000000000004E-3</v>
      </c>
      <c r="T59" s="108" t="str">
        <f t="shared" si="4"/>
        <v>Buprenorphine</v>
      </c>
    </row>
    <row r="60" spans="1:20" hidden="1" x14ac:dyDescent="0.2">
      <c r="A60" s="112" t="s">
        <v>5349</v>
      </c>
      <c r="B60" s="115"/>
      <c r="C60" s="112" t="s">
        <v>5349</v>
      </c>
      <c r="D60" s="60" t="s">
        <v>6611</v>
      </c>
      <c r="E60" s="131">
        <v>7</v>
      </c>
      <c r="F60" s="213"/>
      <c r="G60" s="213"/>
      <c r="H60" s="202" t="str">
        <f t="shared" si="0"/>
        <v/>
      </c>
      <c r="I60" s="203" t="str">
        <f t="shared" si="1"/>
        <v>Buprenorphine</v>
      </c>
      <c r="J60" s="204">
        <f>VLOOKUP(I60,Grenzmengen!$B$2:$C$351,2,FALSE)</f>
        <v>1</v>
      </c>
      <c r="K60" s="204">
        <f t="shared" si="2"/>
        <v>0</v>
      </c>
      <c r="L60" s="129">
        <v>8.0180000000000008E-3</v>
      </c>
      <c r="M60" s="116">
        <v>92.8</v>
      </c>
      <c r="N60" s="102" t="s">
        <v>1294</v>
      </c>
      <c r="O60" s="114" t="s">
        <v>1269</v>
      </c>
      <c r="P60" s="206" t="s">
        <v>1699</v>
      </c>
      <c r="Q60" s="75" t="s">
        <v>1646</v>
      </c>
      <c r="R60" s="75" t="s">
        <v>1645</v>
      </c>
      <c r="S60" s="107">
        <f t="shared" si="3"/>
        <v>8.0180000000000008E-3</v>
      </c>
      <c r="T60" s="108" t="str">
        <f t="shared" si="4"/>
        <v>Buprenorphine</v>
      </c>
    </row>
    <row r="61" spans="1:20" ht="25.5" hidden="1" x14ac:dyDescent="0.2">
      <c r="A61" s="110">
        <v>9088884474224</v>
      </c>
      <c r="B61" s="103">
        <v>4474226</v>
      </c>
      <c r="C61" s="42"/>
      <c r="D61" s="44" t="s">
        <v>4474</v>
      </c>
      <c r="E61" s="74">
        <v>6</v>
      </c>
      <c r="F61" s="213"/>
      <c r="G61" s="213"/>
      <c r="H61" s="202" t="str">
        <f t="shared" si="0"/>
        <v/>
      </c>
      <c r="I61" s="203" t="str">
        <f t="shared" si="1"/>
        <v>Buprenorphine</v>
      </c>
      <c r="J61" s="204">
        <f>VLOOKUP(I61,Grenzmengen!$B$2:$C$351,2,FALSE)</f>
        <v>1</v>
      </c>
      <c r="K61" s="204">
        <f t="shared" si="2"/>
        <v>0</v>
      </c>
      <c r="L61" s="113">
        <v>6.0099999999999997E-4</v>
      </c>
      <c r="M61" s="116">
        <v>92.8</v>
      </c>
      <c r="N61" s="117" t="s">
        <v>1294</v>
      </c>
      <c r="O61" s="114" t="s">
        <v>1269</v>
      </c>
      <c r="P61" s="206" t="s">
        <v>1699</v>
      </c>
      <c r="Q61" s="75" t="s">
        <v>1646</v>
      </c>
      <c r="R61" s="75" t="s">
        <v>1645</v>
      </c>
      <c r="S61" s="107">
        <f t="shared" si="3"/>
        <v>6.0099999999999997E-4</v>
      </c>
      <c r="T61" s="108" t="str">
        <f t="shared" si="4"/>
        <v>Buprenorphine</v>
      </c>
    </row>
    <row r="62" spans="1:20" ht="25.5" hidden="1" x14ac:dyDescent="0.2">
      <c r="A62" s="110">
        <v>9088883902780</v>
      </c>
      <c r="B62" s="103">
        <v>3902789</v>
      </c>
      <c r="C62" s="104"/>
      <c r="D62" s="114" t="s">
        <v>1293</v>
      </c>
      <c r="E62" s="122">
        <v>1</v>
      </c>
      <c r="F62" s="213"/>
      <c r="G62" s="213"/>
      <c r="H62" s="202" t="str">
        <f t="shared" si="0"/>
        <v/>
      </c>
      <c r="I62" s="203" t="str">
        <f t="shared" si="1"/>
        <v>Buprenorphine</v>
      </c>
      <c r="J62" s="204">
        <f>VLOOKUP(I62,Grenzmengen!$B$2:$C$351,2,FALSE)</f>
        <v>1</v>
      </c>
      <c r="K62" s="204">
        <f t="shared" si="2"/>
        <v>0</v>
      </c>
      <c r="L62" s="106">
        <v>3.0070000000000001E-3</v>
      </c>
      <c r="M62" s="116">
        <v>92.8</v>
      </c>
      <c r="N62" s="117" t="s">
        <v>1294</v>
      </c>
      <c r="O62" s="114" t="s">
        <v>1269</v>
      </c>
      <c r="P62" s="206" t="s">
        <v>1699</v>
      </c>
      <c r="Q62" s="75" t="s">
        <v>1646</v>
      </c>
      <c r="R62" s="75" t="s">
        <v>1645</v>
      </c>
      <c r="S62" s="107">
        <f t="shared" si="3"/>
        <v>3.0070000000000001E-3</v>
      </c>
      <c r="T62" s="108" t="str">
        <f t="shared" si="4"/>
        <v>Buprenorphine</v>
      </c>
    </row>
    <row r="63" spans="1:20" hidden="1" x14ac:dyDescent="0.2">
      <c r="A63" s="102">
        <v>9088885519528</v>
      </c>
      <c r="B63" s="136">
        <v>5519528</v>
      </c>
      <c r="C63" s="2">
        <v>17230</v>
      </c>
      <c r="D63" s="132" t="s">
        <v>6262</v>
      </c>
      <c r="E63" s="116">
        <v>7</v>
      </c>
      <c r="F63" s="213"/>
      <c r="G63" s="213"/>
      <c r="H63" s="202" t="str">
        <f t="shared" si="0"/>
        <v/>
      </c>
      <c r="I63" s="203" t="str">
        <f t="shared" si="1"/>
        <v>Buprenorphine</v>
      </c>
      <c r="J63" s="204">
        <f>VLOOKUP(I63,Grenzmengen!$B$2:$C$351,2,FALSE)</f>
        <v>1</v>
      </c>
      <c r="K63" s="204">
        <f t="shared" si="2"/>
        <v>0</v>
      </c>
      <c r="L63" s="113">
        <v>1.2026999999999999E-2</v>
      </c>
      <c r="M63" s="54">
        <v>92.8</v>
      </c>
      <c r="N63" s="44" t="s">
        <v>1294</v>
      </c>
      <c r="O63" s="44" t="s">
        <v>1269</v>
      </c>
      <c r="P63" s="206" t="s">
        <v>1699</v>
      </c>
      <c r="Q63" s="75" t="s">
        <v>1646</v>
      </c>
      <c r="R63" s="75" t="s">
        <v>1645</v>
      </c>
      <c r="S63" s="107">
        <f t="shared" si="3"/>
        <v>1.2026999999999999E-2</v>
      </c>
      <c r="T63" s="108" t="str">
        <f t="shared" si="4"/>
        <v>Buprenorphine</v>
      </c>
    </row>
    <row r="64" spans="1:20" hidden="1" x14ac:dyDescent="0.2">
      <c r="A64" s="102">
        <v>9088885519535</v>
      </c>
      <c r="B64" s="136">
        <v>5519534</v>
      </c>
      <c r="C64" s="2">
        <v>17232</v>
      </c>
      <c r="D64" s="132" t="s">
        <v>6262</v>
      </c>
      <c r="E64" s="116">
        <v>28</v>
      </c>
      <c r="F64" s="213"/>
      <c r="G64" s="213"/>
      <c r="H64" s="202" t="str">
        <f t="shared" si="0"/>
        <v/>
      </c>
      <c r="I64" s="203" t="str">
        <f t="shared" si="1"/>
        <v>Buprenorphine</v>
      </c>
      <c r="J64" s="204">
        <f>VLOOKUP(I64,Grenzmengen!$B$2:$C$351,2,FALSE)</f>
        <v>1</v>
      </c>
      <c r="K64" s="204">
        <f t="shared" si="2"/>
        <v>0</v>
      </c>
      <c r="L64" s="113">
        <v>1.2026999999999999E-2</v>
      </c>
      <c r="M64" s="54">
        <v>92.8</v>
      </c>
      <c r="N64" s="44" t="s">
        <v>1294</v>
      </c>
      <c r="O64" s="44" t="s">
        <v>1269</v>
      </c>
      <c r="P64" s="206" t="s">
        <v>1699</v>
      </c>
      <c r="Q64" s="75" t="s">
        <v>1646</v>
      </c>
      <c r="R64" s="75" t="s">
        <v>1645</v>
      </c>
      <c r="S64" s="107">
        <f t="shared" si="3"/>
        <v>1.2026999999999999E-2</v>
      </c>
      <c r="T64" s="108" t="str">
        <f t="shared" si="4"/>
        <v>Buprenorphine</v>
      </c>
    </row>
    <row r="65" spans="1:20" hidden="1" x14ac:dyDescent="0.2">
      <c r="A65" s="110" t="s">
        <v>6003</v>
      </c>
      <c r="B65" s="103"/>
      <c r="C65" s="104" t="s">
        <v>6003</v>
      </c>
      <c r="D65" s="132" t="s">
        <v>6004</v>
      </c>
      <c r="E65" s="116">
        <v>7</v>
      </c>
      <c r="F65" s="216"/>
      <c r="G65" s="216"/>
      <c r="H65" s="202" t="str">
        <f t="shared" si="0"/>
        <v/>
      </c>
      <c r="I65" s="203" t="str">
        <f t="shared" si="1"/>
        <v>Buprenorphine</v>
      </c>
      <c r="J65" s="204">
        <f>VLOOKUP(I65,Grenzmengen!$B$2:$C$351,2,FALSE)</f>
        <v>1</v>
      </c>
      <c r="K65" s="204">
        <f t="shared" si="2"/>
        <v>0</v>
      </c>
      <c r="L65" s="113">
        <v>1.2026999999999999E-2</v>
      </c>
      <c r="M65" s="54">
        <v>92.8</v>
      </c>
      <c r="N65" s="44" t="s">
        <v>1294</v>
      </c>
      <c r="O65" s="44" t="s">
        <v>1269</v>
      </c>
      <c r="P65" s="205" t="s">
        <v>1699</v>
      </c>
      <c r="Q65" s="81" t="s">
        <v>1645</v>
      </c>
      <c r="R65" s="81" t="s">
        <v>1646</v>
      </c>
      <c r="S65" s="107">
        <f t="shared" si="3"/>
        <v>1.2026999999999999E-2</v>
      </c>
      <c r="T65" s="108" t="str">
        <f t="shared" si="4"/>
        <v>Buprenorphine</v>
      </c>
    </row>
    <row r="66" spans="1:20" hidden="1" x14ac:dyDescent="0.2">
      <c r="A66" s="110" t="s">
        <v>6005</v>
      </c>
      <c r="B66" s="103"/>
      <c r="C66" s="104" t="s">
        <v>6005</v>
      </c>
      <c r="D66" s="132" t="s">
        <v>6004</v>
      </c>
      <c r="E66" s="116">
        <v>28</v>
      </c>
      <c r="F66" s="212"/>
      <c r="G66" s="212"/>
      <c r="H66" s="202" t="str">
        <f t="shared" ref="H66:H129" si="5">IF(ISBLANK(F66),"","x")&amp;IF(ISBLANK(G66),"","x")</f>
        <v/>
      </c>
      <c r="I66" s="203" t="str">
        <f t="shared" ref="I66:I129" si="6">T66</f>
        <v>Buprenorphine</v>
      </c>
      <c r="J66" s="204">
        <f>VLOOKUP(I66,Grenzmengen!$B$2:$C$351,2,FALSE)</f>
        <v>1</v>
      </c>
      <c r="K66" s="204">
        <f t="shared" ref="K66:K129" si="7">(F66*E66*S66)+(G66*S66)</f>
        <v>0</v>
      </c>
      <c r="L66" s="113">
        <v>1.2026999999999999E-2</v>
      </c>
      <c r="M66" s="54">
        <v>92.8</v>
      </c>
      <c r="N66" s="44" t="s">
        <v>1294</v>
      </c>
      <c r="O66" s="44" t="s">
        <v>1269</v>
      </c>
      <c r="P66" s="205" t="s">
        <v>1699</v>
      </c>
      <c r="Q66" s="81" t="s">
        <v>1645</v>
      </c>
      <c r="R66" s="81" t="s">
        <v>1646</v>
      </c>
      <c r="S66" s="107">
        <f t="shared" ref="S66:S129" si="8">L66</f>
        <v>1.2026999999999999E-2</v>
      </c>
      <c r="T66" s="108" t="str">
        <f t="shared" ref="T66:T129" si="9">O66</f>
        <v>Buprenorphine</v>
      </c>
    </row>
    <row r="67" spans="1:20" hidden="1" x14ac:dyDescent="0.2">
      <c r="A67" s="132" t="s">
        <v>6006</v>
      </c>
      <c r="B67" s="133"/>
      <c r="C67" s="132" t="s">
        <v>6006</v>
      </c>
      <c r="D67" s="132" t="s">
        <v>6004</v>
      </c>
      <c r="E67" s="116">
        <v>49</v>
      </c>
      <c r="F67" s="212"/>
      <c r="G67" s="212"/>
      <c r="H67" s="202" t="str">
        <f t="shared" si="5"/>
        <v/>
      </c>
      <c r="I67" s="203" t="str">
        <f t="shared" si="6"/>
        <v>Buprenorphine</v>
      </c>
      <c r="J67" s="204">
        <f>VLOOKUP(I67,Grenzmengen!$B$2:$C$351,2,FALSE)</f>
        <v>1</v>
      </c>
      <c r="K67" s="204">
        <f t="shared" si="7"/>
        <v>0</v>
      </c>
      <c r="L67" s="113">
        <v>1.2026999999999999E-2</v>
      </c>
      <c r="M67" s="54">
        <v>92.8</v>
      </c>
      <c r="N67" s="44" t="s">
        <v>1294</v>
      </c>
      <c r="O67" s="44" t="s">
        <v>1269</v>
      </c>
      <c r="P67" s="206" t="s">
        <v>1699</v>
      </c>
      <c r="Q67" s="75" t="s">
        <v>1646</v>
      </c>
      <c r="R67" s="75" t="s">
        <v>1645</v>
      </c>
      <c r="S67" s="107">
        <f t="shared" si="8"/>
        <v>1.2026999999999999E-2</v>
      </c>
      <c r="T67" s="108" t="str">
        <f t="shared" si="9"/>
        <v>Buprenorphine</v>
      </c>
    </row>
    <row r="68" spans="1:20" hidden="1" x14ac:dyDescent="0.2">
      <c r="A68" s="102">
        <v>9088885519542</v>
      </c>
      <c r="B68" s="136">
        <v>5519540</v>
      </c>
      <c r="C68" s="2">
        <v>17235</v>
      </c>
      <c r="D68" s="132" t="s">
        <v>6263</v>
      </c>
      <c r="E68" s="116">
        <v>7</v>
      </c>
      <c r="F68" s="212"/>
      <c r="G68" s="212"/>
      <c r="H68" s="202" t="str">
        <f t="shared" si="5"/>
        <v/>
      </c>
      <c r="I68" s="203" t="str">
        <f t="shared" si="6"/>
        <v>Buprenorphine</v>
      </c>
      <c r="J68" s="204">
        <f>VLOOKUP(I68,Grenzmengen!$B$2:$C$351,2,FALSE)</f>
        <v>1</v>
      </c>
      <c r="K68" s="204">
        <f t="shared" si="7"/>
        <v>0</v>
      </c>
      <c r="L68" s="113">
        <v>1.6036000000000002E-2</v>
      </c>
      <c r="M68" s="54">
        <v>92.8</v>
      </c>
      <c r="N68" s="44" t="s">
        <v>1294</v>
      </c>
      <c r="O68" s="44" t="s">
        <v>1269</v>
      </c>
      <c r="P68" s="206" t="s">
        <v>1699</v>
      </c>
      <c r="Q68" s="75" t="s">
        <v>1646</v>
      </c>
      <c r="R68" s="75" t="s">
        <v>1645</v>
      </c>
      <c r="S68" s="107">
        <f t="shared" si="8"/>
        <v>1.6036000000000002E-2</v>
      </c>
      <c r="T68" s="108" t="str">
        <f t="shared" si="9"/>
        <v>Buprenorphine</v>
      </c>
    </row>
    <row r="69" spans="1:20" hidden="1" x14ac:dyDescent="0.2">
      <c r="A69" s="102">
        <v>9088885519559</v>
      </c>
      <c r="B69" s="136">
        <v>5519557</v>
      </c>
      <c r="C69" s="2">
        <v>17237</v>
      </c>
      <c r="D69" s="132" t="s">
        <v>6263</v>
      </c>
      <c r="E69" s="116">
        <v>28</v>
      </c>
      <c r="F69" s="212"/>
      <c r="G69" s="212"/>
      <c r="H69" s="202" t="str">
        <f t="shared" si="5"/>
        <v/>
      </c>
      <c r="I69" s="203" t="str">
        <f t="shared" si="6"/>
        <v>Buprenorphine</v>
      </c>
      <c r="J69" s="204">
        <f>VLOOKUP(I69,Grenzmengen!$B$2:$C$351,2,FALSE)</f>
        <v>1</v>
      </c>
      <c r="K69" s="204">
        <f t="shared" si="7"/>
        <v>0</v>
      </c>
      <c r="L69" s="113">
        <v>1.6036000000000002E-2</v>
      </c>
      <c r="M69" s="54">
        <v>92.8</v>
      </c>
      <c r="N69" s="44" t="s">
        <v>1294</v>
      </c>
      <c r="O69" s="44" t="s">
        <v>1269</v>
      </c>
      <c r="P69" s="206" t="s">
        <v>1699</v>
      </c>
      <c r="Q69" s="75" t="s">
        <v>1646</v>
      </c>
      <c r="R69" s="75" t="s">
        <v>1645</v>
      </c>
      <c r="S69" s="107">
        <f t="shared" si="8"/>
        <v>1.6036000000000002E-2</v>
      </c>
      <c r="T69" s="108" t="str">
        <f t="shared" si="9"/>
        <v>Buprenorphine</v>
      </c>
    </row>
    <row r="70" spans="1:20" hidden="1" x14ac:dyDescent="0.2">
      <c r="A70" s="132" t="s">
        <v>6007</v>
      </c>
      <c r="B70" s="136"/>
      <c r="C70" s="132" t="s">
        <v>6007</v>
      </c>
      <c r="D70" s="132" t="s">
        <v>6008</v>
      </c>
      <c r="E70" s="116">
        <v>7</v>
      </c>
      <c r="F70" s="215"/>
      <c r="G70" s="215"/>
      <c r="H70" s="202" t="str">
        <f t="shared" si="5"/>
        <v/>
      </c>
      <c r="I70" s="203" t="str">
        <f t="shared" si="6"/>
        <v>Buprenorphine</v>
      </c>
      <c r="J70" s="204">
        <f>VLOOKUP(I70,Grenzmengen!$B$2:$C$351,2,FALSE)</f>
        <v>1</v>
      </c>
      <c r="K70" s="204">
        <f t="shared" si="7"/>
        <v>0</v>
      </c>
      <c r="L70" s="113">
        <v>1.6036000000000002E-2</v>
      </c>
      <c r="M70" s="54">
        <v>92.8</v>
      </c>
      <c r="N70" s="44" t="s">
        <v>1294</v>
      </c>
      <c r="O70" s="44" t="s">
        <v>1269</v>
      </c>
      <c r="P70" s="205" t="s">
        <v>1699</v>
      </c>
      <c r="Q70" s="81" t="s">
        <v>1645</v>
      </c>
      <c r="R70" s="81" t="s">
        <v>1646</v>
      </c>
      <c r="S70" s="107">
        <f t="shared" si="8"/>
        <v>1.6036000000000002E-2</v>
      </c>
      <c r="T70" s="108" t="str">
        <f t="shared" si="9"/>
        <v>Buprenorphine</v>
      </c>
    </row>
    <row r="71" spans="1:20" hidden="1" x14ac:dyDescent="0.2">
      <c r="A71" s="132" t="s">
        <v>6009</v>
      </c>
      <c r="B71" s="136"/>
      <c r="C71" s="132" t="s">
        <v>6009</v>
      </c>
      <c r="D71" s="132" t="s">
        <v>6008</v>
      </c>
      <c r="E71" s="116">
        <v>28</v>
      </c>
      <c r="F71" s="215"/>
      <c r="G71" s="215"/>
      <c r="H71" s="202" t="str">
        <f t="shared" si="5"/>
        <v/>
      </c>
      <c r="I71" s="203" t="str">
        <f t="shared" si="6"/>
        <v>Buprenorphine</v>
      </c>
      <c r="J71" s="204">
        <f>VLOOKUP(I71,Grenzmengen!$B$2:$C$351,2,FALSE)</f>
        <v>1</v>
      </c>
      <c r="K71" s="204">
        <f t="shared" si="7"/>
        <v>0</v>
      </c>
      <c r="L71" s="113">
        <v>1.6036000000000002E-2</v>
      </c>
      <c r="M71" s="54">
        <v>92.8</v>
      </c>
      <c r="N71" s="44" t="s">
        <v>1294</v>
      </c>
      <c r="O71" s="44" t="s">
        <v>1269</v>
      </c>
      <c r="P71" s="205" t="s">
        <v>1699</v>
      </c>
      <c r="Q71" s="81" t="s">
        <v>1645</v>
      </c>
      <c r="R71" s="81" t="s">
        <v>1646</v>
      </c>
      <c r="S71" s="107">
        <f t="shared" si="8"/>
        <v>1.6036000000000002E-2</v>
      </c>
      <c r="T71" s="108" t="str">
        <f t="shared" si="9"/>
        <v>Buprenorphine</v>
      </c>
    </row>
    <row r="72" spans="1:20" hidden="1" x14ac:dyDescent="0.2">
      <c r="A72" s="132" t="s">
        <v>6010</v>
      </c>
      <c r="B72" s="133"/>
      <c r="C72" s="132" t="s">
        <v>6010</v>
      </c>
      <c r="D72" s="132" t="s">
        <v>6008</v>
      </c>
      <c r="E72" s="116">
        <v>49</v>
      </c>
      <c r="F72" s="212"/>
      <c r="G72" s="212"/>
      <c r="H72" s="202" t="str">
        <f t="shared" si="5"/>
        <v/>
      </c>
      <c r="I72" s="203" t="str">
        <f t="shared" si="6"/>
        <v>Buprenorphine</v>
      </c>
      <c r="J72" s="204">
        <f>VLOOKUP(I72,Grenzmengen!$B$2:$C$351,2,FALSE)</f>
        <v>1</v>
      </c>
      <c r="K72" s="204">
        <f t="shared" si="7"/>
        <v>0</v>
      </c>
      <c r="L72" s="113">
        <v>1.6036000000000002E-2</v>
      </c>
      <c r="M72" s="54">
        <v>92.8</v>
      </c>
      <c r="N72" s="44" t="s">
        <v>1294</v>
      </c>
      <c r="O72" s="44" t="s">
        <v>1269</v>
      </c>
      <c r="P72" s="206" t="s">
        <v>1699</v>
      </c>
      <c r="Q72" s="75" t="s">
        <v>1646</v>
      </c>
      <c r="R72" s="75" t="s">
        <v>1645</v>
      </c>
      <c r="S72" s="107">
        <f t="shared" si="8"/>
        <v>1.6036000000000002E-2</v>
      </c>
      <c r="T72" s="108" t="str">
        <f t="shared" si="9"/>
        <v>Buprenorphine</v>
      </c>
    </row>
    <row r="73" spans="1:20" hidden="1" x14ac:dyDescent="0.2">
      <c r="A73" s="3" t="s">
        <v>7003</v>
      </c>
      <c r="B73" s="3"/>
      <c r="C73" s="3" t="s">
        <v>7003</v>
      </c>
      <c r="D73" s="3" t="s">
        <v>5983</v>
      </c>
      <c r="E73" s="4">
        <v>7</v>
      </c>
      <c r="F73" s="210"/>
      <c r="G73" s="210"/>
      <c r="H73" s="210" t="str">
        <f t="shared" si="5"/>
        <v/>
      </c>
      <c r="I73" s="203" t="str">
        <f t="shared" si="6"/>
        <v>Buprenorphine</v>
      </c>
      <c r="J73" s="204">
        <f>VLOOKUP(I73,Grenzmengen!$B$2:$C$351,2,FALSE)</f>
        <v>1</v>
      </c>
      <c r="K73" s="204">
        <f t="shared" si="7"/>
        <v>0</v>
      </c>
      <c r="L73" s="8">
        <v>1.0020000000000001E-3</v>
      </c>
      <c r="M73" s="4">
        <v>92.8</v>
      </c>
      <c r="N73" s="3" t="s">
        <v>1294</v>
      </c>
      <c r="O73" s="9" t="s">
        <v>1269</v>
      </c>
      <c r="P73" s="5" t="s">
        <v>1699</v>
      </c>
      <c r="Q73" s="10" t="s">
        <v>1646</v>
      </c>
      <c r="R73" s="10" t="s">
        <v>1645</v>
      </c>
      <c r="S73" s="107">
        <f t="shared" si="8"/>
        <v>1.0020000000000001E-3</v>
      </c>
      <c r="T73" s="108" t="str">
        <f t="shared" si="9"/>
        <v>Buprenorphine</v>
      </c>
    </row>
    <row r="74" spans="1:20" hidden="1" x14ac:dyDescent="0.2">
      <c r="A74" s="132" t="s">
        <v>5982</v>
      </c>
      <c r="B74" s="133"/>
      <c r="C74" s="132" t="s">
        <v>5982</v>
      </c>
      <c r="D74" s="132" t="s">
        <v>5983</v>
      </c>
      <c r="E74" s="116">
        <v>28</v>
      </c>
      <c r="F74" s="212"/>
      <c r="G74" s="212"/>
      <c r="H74" s="202" t="str">
        <f t="shared" si="5"/>
        <v/>
      </c>
      <c r="I74" s="203" t="str">
        <f t="shared" si="6"/>
        <v>Buprenorphine</v>
      </c>
      <c r="J74" s="204">
        <f>VLOOKUP(I74,Grenzmengen!$B$2:$C$351,2,FALSE)</f>
        <v>1</v>
      </c>
      <c r="K74" s="204">
        <f t="shared" si="7"/>
        <v>0</v>
      </c>
      <c r="L74" s="113">
        <v>1.0020000000000001E-3</v>
      </c>
      <c r="M74" s="54">
        <v>92.8</v>
      </c>
      <c r="N74" s="44" t="s">
        <v>1294</v>
      </c>
      <c r="O74" s="44" t="s">
        <v>1269</v>
      </c>
      <c r="P74" s="206" t="s">
        <v>1699</v>
      </c>
      <c r="Q74" s="75" t="s">
        <v>1646</v>
      </c>
      <c r="R74" s="75" t="s">
        <v>1645</v>
      </c>
      <c r="S74" s="107">
        <f t="shared" si="8"/>
        <v>1.0020000000000001E-3</v>
      </c>
      <c r="T74" s="108" t="str">
        <f t="shared" si="9"/>
        <v>Buprenorphine</v>
      </c>
    </row>
    <row r="75" spans="1:20" hidden="1" x14ac:dyDescent="0.2">
      <c r="A75" s="132" t="s">
        <v>5984</v>
      </c>
      <c r="B75" s="133"/>
      <c r="C75" s="132" t="s">
        <v>5984</v>
      </c>
      <c r="D75" s="132" t="s">
        <v>5983</v>
      </c>
      <c r="E75" s="116">
        <v>49</v>
      </c>
      <c r="F75" s="210"/>
      <c r="G75" s="210"/>
      <c r="H75" s="210" t="str">
        <f t="shared" si="5"/>
        <v/>
      </c>
      <c r="I75" s="203" t="str">
        <f t="shared" si="6"/>
        <v>Buprenorphine</v>
      </c>
      <c r="J75" s="204">
        <f>VLOOKUP(I75,Grenzmengen!$B$2:$C$351,2,FALSE)</f>
        <v>1</v>
      </c>
      <c r="K75" s="204">
        <f t="shared" si="7"/>
        <v>0</v>
      </c>
      <c r="L75" s="113">
        <v>1.0020000000000001E-3</v>
      </c>
      <c r="M75" s="54">
        <v>92.8</v>
      </c>
      <c r="N75" s="44" t="s">
        <v>1294</v>
      </c>
      <c r="O75" s="44" t="s">
        <v>1269</v>
      </c>
      <c r="P75" s="206" t="s">
        <v>1699</v>
      </c>
      <c r="Q75" s="75" t="s">
        <v>1646</v>
      </c>
      <c r="R75" s="75" t="s">
        <v>1645</v>
      </c>
      <c r="S75" s="107">
        <f t="shared" si="8"/>
        <v>1.0020000000000001E-3</v>
      </c>
      <c r="T75" s="108" t="str">
        <f t="shared" si="9"/>
        <v>Buprenorphine</v>
      </c>
    </row>
    <row r="76" spans="1:20" hidden="1" x14ac:dyDescent="0.2">
      <c r="A76" s="118">
        <v>9088883774059</v>
      </c>
      <c r="B76" s="137">
        <v>3774050</v>
      </c>
      <c r="C76" s="118"/>
      <c r="D76" s="138" t="s">
        <v>1295</v>
      </c>
      <c r="E76" s="139">
        <v>7</v>
      </c>
      <c r="F76" s="215"/>
      <c r="G76" s="215"/>
      <c r="H76" s="202" t="str">
        <f t="shared" si="5"/>
        <v/>
      </c>
      <c r="I76" s="203" t="str">
        <f t="shared" si="6"/>
        <v>Buprenorphine</v>
      </c>
      <c r="J76" s="204">
        <f>VLOOKUP(I76,Grenzmengen!$B$2:$C$351,2,FALSE)</f>
        <v>1</v>
      </c>
      <c r="K76" s="204">
        <f t="shared" si="7"/>
        <v>0</v>
      </c>
      <c r="L76" s="113">
        <v>2.0040000000000001E-3</v>
      </c>
      <c r="M76" s="116">
        <v>92.8</v>
      </c>
      <c r="N76" s="138" t="s">
        <v>1294</v>
      </c>
      <c r="O76" s="44" t="s">
        <v>1269</v>
      </c>
      <c r="P76" s="206" t="s">
        <v>1699</v>
      </c>
      <c r="Q76" s="75" t="s">
        <v>1646</v>
      </c>
      <c r="R76" s="75" t="s">
        <v>1645</v>
      </c>
      <c r="S76" s="107">
        <f t="shared" si="8"/>
        <v>2.0040000000000001E-3</v>
      </c>
      <c r="T76" s="108" t="str">
        <f t="shared" si="9"/>
        <v>Buprenorphine</v>
      </c>
    </row>
    <row r="77" spans="1:20" hidden="1" x14ac:dyDescent="0.2">
      <c r="A77" s="118">
        <v>9088883774066</v>
      </c>
      <c r="B77" s="137">
        <v>3774067</v>
      </c>
      <c r="C77" s="118"/>
      <c r="D77" s="138" t="s">
        <v>1295</v>
      </c>
      <c r="E77" s="139">
        <v>28</v>
      </c>
      <c r="F77" s="215"/>
      <c r="G77" s="215"/>
      <c r="H77" s="202" t="str">
        <f t="shared" si="5"/>
        <v/>
      </c>
      <c r="I77" s="203" t="str">
        <f t="shared" si="6"/>
        <v>Buprenorphine</v>
      </c>
      <c r="J77" s="204">
        <f>VLOOKUP(I77,Grenzmengen!$B$2:$C$351,2,FALSE)</f>
        <v>1</v>
      </c>
      <c r="K77" s="204">
        <f t="shared" si="7"/>
        <v>0</v>
      </c>
      <c r="L77" s="113">
        <v>2.0040000000000001E-3</v>
      </c>
      <c r="M77" s="116">
        <v>92.8</v>
      </c>
      <c r="N77" s="138" t="s">
        <v>1294</v>
      </c>
      <c r="O77" s="44" t="s">
        <v>1269</v>
      </c>
      <c r="P77" s="206" t="s">
        <v>1699</v>
      </c>
      <c r="Q77" s="75" t="s">
        <v>1646</v>
      </c>
      <c r="R77" s="75" t="s">
        <v>1645</v>
      </c>
      <c r="S77" s="107">
        <f t="shared" si="8"/>
        <v>2.0040000000000001E-3</v>
      </c>
      <c r="T77" s="108" t="str">
        <f t="shared" si="9"/>
        <v>Buprenorphine</v>
      </c>
    </row>
    <row r="78" spans="1:20" hidden="1" x14ac:dyDescent="0.2">
      <c r="A78" s="118" t="s">
        <v>1296</v>
      </c>
      <c r="B78" s="137"/>
      <c r="C78" s="118"/>
      <c r="D78" s="138" t="s">
        <v>1297</v>
      </c>
      <c r="E78" s="123">
        <v>7</v>
      </c>
      <c r="F78" s="215"/>
      <c r="G78" s="215"/>
      <c r="H78" s="202" t="str">
        <f t="shared" si="5"/>
        <v/>
      </c>
      <c r="I78" s="203" t="str">
        <f t="shared" si="6"/>
        <v>Buprenorphine</v>
      </c>
      <c r="J78" s="204">
        <f>VLOOKUP(I78,Grenzmengen!$B$2:$C$351,2,FALSE)</f>
        <v>1</v>
      </c>
      <c r="K78" s="204">
        <f t="shared" si="7"/>
        <v>0</v>
      </c>
      <c r="L78" s="113">
        <v>2.0040000000000001E-3</v>
      </c>
      <c r="M78" s="116">
        <v>92.8</v>
      </c>
      <c r="N78" s="117" t="s">
        <v>1294</v>
      </c>
      <c r="O78" s="114" t="s">
        <v>1269</v>
      </c>
      <c r="P78" s="206" t="s">
        <v>1699</v>
      </c>
      <c r="Q78" s="75" t="s">
        <v>1646</v>
      </c>
      <c r="R78" s="75" t="s">
        <v>1645</v>
      </c>
      <c r="S78" s="107">
        <f t="shared" si="8"/>
        <v>2.0040000000000001E-3</v>
      </c>
      <c r="T78" s="108" t="str">
        <f t="shared" si="9"/>
        <v>Buprenorphine</v>
      </c>
    </row>
    <row r="79" spans="1:20" hidden="1" x14ac:dyDescent="0.2">
      <c r="A79" s="118" t="s">
        <v>1298</v>
      </c>
      <c r="B79" s="137"/>
      <c r="C79" s="118"/>
      <c r="D79" s="138" t="s">
        <v>1297</v>
      </c>
      <c r="E79" s="123">
        <v>28</v>
      </c>
      <c r="F79" s="215"/>
      <c r="G79" s="215"/>
      <c r="H79" s="202" t="str">
        <f t="shared" si="5"/>
        <v/>
      </c>
      <c r="I79" s="203" t="str">
        <f t="shared" si="6"/>
        <v>Buprenorphine</v>
      </c>
      <c r="J79" s="204">
        <f>VLOOKUP(I79,Grenzmengen!$B$2:$C$351,2,FALSE)</f>
        <v>1</v>
      </c>
      <c r="K79" s="204">
        <f t="shared" si="7"/>
        <v>0</v>
      </c>
      <c r="L79" s="113">
        <v>2.0040000000000001E-3</v>
      </c>
      <c r="M79" s="116">
        <v>92.8</v>
      </c>
      <c r="N79" s="138" t="s">
        <v>1294</v>
      </c>
      <c r="O79" s="44" t="s">
        <v>1269</v>
      </c>
      <c r="P79" s="206" t="s">
        <v>1699</v>
      </c>
      <c r="Q79" s="75" t="s">
        <v>1646</v>
      </c>
      <c r="R79" s="75" t="s">
        <v>1645</v>
      </c>
      <c r="S79" s="107">
        <f t="shared" si="8"/>
        <v>2.0040000000000001E-3</v>
      </c>
      <c r="T79" s="108" t="str">
        <f t="shared" si="9"/>
        <v>Buprenorphine</v>
      </c>
    </row>
    <row r="80" spans="1:20" hidden="1" x14ac:dyDescent="0.2">
      <c r="A80" s="140" t="s">
        <v>1299</v>
      </c>
      <c r="B80" s="119"/>
      <c r="C80" s="110"/>
      <c r="D80" s="112" t="s">
        <v>1297</v>
      </c>
      <c r="E80" s="105">
        <v>49</v>
      </c>
      <c r="F80" s="215"/>
      <c r="G80" s="215"/>
      <c r="H80" s="202" t="str">
        <f t="shared" si="5"/>
        <v/>
      </c>
      <c r="I80" s="203" t="str">
        <f t="shared" si="6"/>
        <v>Buprenorphine</v>
      </c>
      <c r="J80" s="204">
        <f>VLOOKUP(I80,Grenzmengen!$B$2:$C$351,2,FALSE)</f>
        <v>1</v>
      </c>
      <c r="K80" s="204">
        <f t="shared" si="7"/>
        <v>0</v>
      </c>
      <c r="L80" s="113">
        <v>2.0040000000000001E-3</v>
      </c>
      <c r="M80" s="116">
        <v>92.8</v>
      </c>
      <c r="N80" s="138" t="s">
        <v>1294</v>
      </c>
      <c r="O80" s="44" t="s">
        <v>1269</v>
      </c>
      <c r="P80" s="206" t="s">
        <v>1699</v>
      </c>
      <c r="Q80" s="75" t="s">
        <v>1646</v>
      </c>
      <c r="R80" s="75" t="s">
        <v>1645</v>
      </c>
      <c r="S80" s="107">
        <f t="shared" si="8"/>
        <v>2.0040000000000001E-3</v>
      </c>
      <c r="T80" s="108" t="str">
        <f t="shared" si="9"/>
        <v>Buprenorphine</v>
      </c>
    </row>
    <row r="81" spans="1:20" hidden="1" x14ac:dyDescent="0.2">
      <c r="A81" s="132" t="s">
        <v>5987</v>
      </c>
      <c r="B81" s="133"/>
      <c r="C81" s="132" t="s">
        <v>5987</v>
      </c>
      <c r="D81" s="132" t="s">
        <v>5988</v>
      </c>
      <c r="E81" s="116">
        <v>7</v>
      </c>
      <c r="F81" s="215"/>
      <c r="G81" s="215"/>
      <c r="H81" s="202" t="str">
        <f t="shared" si="5"/>
        <v/>
      </c>
      <c r="I81" s="203" t="str">
        <f t="shared" si="6"/>
        <v>Buprenorphine</v>
      </c>
      <c r="J81" s="204">
        <f>VLOOKUP(I81,Grenzmengen!$B$2:$C$351,2,FALSE)</f>
        <v>1</v>
      </c>
      <c r="K81" s="204">
        <f t="shared" si="7"/>
        <v>0</v>
      </c>
      <c r="L81" s="113">
        <v>2.0040000000000001E-3</v>
      </c>
      <c r="M81" s="54">
        <v>92.8</v>
      </c>
      <c r="N81" s="44" t="s">
        <v>1294</v>
      </c>
      <c r="O81" s="44" t="s">
        <v>1269</v>
      </c>
      <c r="P81" s="206" t="s">
        <v>1699</v>
      </c>
      <c r="Q81" s="75" t="s">
        <v>1646</v>
      </c>
      <c r="R81" s="75" t="s">
        <v>1645</v>
      </c>
      <c r="S81" s="107">
        <f t="shared" si="8"/>
        <v>2.0040000000000001E-3</v>
      </c>
      <c r="T81" s="108" t="str">
        <f t="shared" si="9"/>
        <v>Buprenorphine</v>
      </c>
    </row>
    <row r="82" spans="1:20" hidden="1" x14ac:dyDescent="0.2">
      <c r="A82" s="110">
        <v>9088883774073</v>
      </c>
      <c r="B82" s="119">
        <v>3774073</v>
      </c>
      <c r="C82" s="110"/>
      <c r="D82" s="117" t="s">
        <v>1300</v>
      </c>
      <c r="E82" s="120">
        <v>7</v>
      </c>
      <c r="F82" s="202"/>
      <c r="G82" s="202"/>
      <c r="H82" s="202" t="str">
        <f t="shared" si="5"/>
        <v/>
      </c>
      <c r="I82" s="203" t="str">
        <f t="shared" si="6"/>
        <v>Buprenorphine</v>
      </c>
      <c r="J82" s="204">
        <f>VLOOKUP(I82,Grenzmengen!$B$2:$C$351,2,FALSE)</f>
        <v>1</v>
      </c>
      <c r="K82" s="204">
        <f t="shared" si="7"/>
        <v>0</v>
      </c>
      <c r="L82" s="113">
        <v>4.0090000000000004E-3</v>
      </c>
      <c r="M82" s="116">
        <v>92.8</v>
      </c>
      <c r="N82" s="117" t="s">
        <v>1294</v>
      </c>
      <c r="O82" s="114" t="s">
        <v>1269</v>
      </c>
      <c r="P82" s="206" t="s">
        <v>1699</v>
      </c>
      <c r="Q82" s="75" t="s">
        <v>1646</v>
      </c>
      <c r="R82" s="75" t="s">
        <v>1645</v>
      </c>
      <c r="S82" s="107">
        <f t="shared" si="8"/>
        <v>4.0090000000000004E-3</v>
      </c>
      <c r="T82" s="108" t="str">
        <f t="shared" si="9"/>
        <v>Buprenorphine</v>
      </c>
    </row>
    <row r="83" spans="1:20" hidden="1" x14ac:dyDescent="0.2">
      <c r="A83" s="110">
        <v>9088883774097</v>
      </c>
      <c r="B83" s="119">
        <v>3774096</v>
      </c>
      <c r="C83" s="110"/>
      <c r="D83" s="117" t="s">
        <v>1300</v>
      </c>
      <c r="E83" s="120">
        <v>28</v>
      </c>
      <c r="F83" s="202"/>
      <c r="G83" s="202"/>
      <c r="H83" s="202" t="str">
        <f t="shared" si="5"/>
        <v/>
      </c>
      <c r="I83" s="203" t="str">
        <f t="shared" si="6"/>
        <v>Buprenorphine</v>
      </c>
      <c r="J83" s="204">
        <f>VLOOKUP(I83,Grenzmengen!$B$2:$C$351,2,FALSE)</f>
        <v>1</v>
      </c>
      <c r="K83" s="204">
        <f t="shared" si="7"/>
        <v>0</v>
      </c>
      <c r="L83" s="113">
        <v>4.0090000000000004E-3</v>
      </c>
      <c r="M83" s="116">
        <v>92.8</v>
      </c>
      <c r="N83" s="117" t="s">
        <v>1294</v>
      </c>
      <c r="O83" s="114" t="s">
        <v>1269</v>
      </c>
      <c r="P83" s="206" t="s">
        <v>1699</v>
      </c>
      <c r="Q83" s="75" t="s">
        <v>1646</v>
      </c>
      <c r="R83" s="75" t="s">
        <v>1645</v>
      </c>
      <c r="S83" s="107">
        <f t="shared" si="8"/>
        <v>4.0090000000000004E-3</v>
      </c>
      <c r="T83" s="108" t="str">
        <f t="shared" si="9"/>
        <v>Buprenorphine</v>
      </c>
    </row>
    <row r="84" spans="1:20" hidden="1" x14ac:dyDescent="0.2">
      <c r="A84" s="110" t="s">
        <v>1301</v>
      </c>
      <c r="B84" s="119"/>
      <c r="C84" s="110"/>
      <c r="D84" s="117" t="s">
        <v>1302</v>
      </c>
      <c r="E84" s="123">
        <v>7</v>
      </c>
      <c r="F84" s="202"/>
      <c r="G84" s="202"/>
      <c r="H84" s="202" t="str">
        <f t="shared" si="5"/>
        <v/>
      </c>
      <c r="I84" s="203" t="str">
        <f t="shared" si="6"/>
        <v>Buprenorphine</v>
      </c>
      <c r="J84" s="204">
        <f>VLOOKUP(I84,Grenzmengen!$B$2:$C$351,2,FALSE)</f>
        <v>1</v>
      </c>
      <c r="K84" s="204">
        <f t="shared" si="7"/>
        <v>0</v>
      </c>
      <c r="L84" s="113">
        <v>4.0090000000000004E-3</v>
      </c>
      <c r="M84" s="116">
        <v>92.8</v>
      </c>
      <c r="N84" s="138" t="s">
        <v>1294</v>
      </c>
      <c r="O84" s="44" t="s">
        <v>1269</v>
      </c>
      <c r="P84" s="206" t="s">
        <v>1699</v>
      </c>
      <c r="Q84" s="75" t="s">
        <v>1646</v>
      </c>
      <c r="R84" s="75" t="s">
        <v>1645</v>
      </c>
      <c r="S84" s="107">
        <f t="shared" si="8"/>
        <v>4.0090000000000004E-3</v>
      </c>
      <c r="T84" s="108" t="str">
        <f t="shared" si="9"/>
        <v>Buprenorphine</v>
      </c>
    </row>
    <row r="85" spans="1:20" hidden="1" x14ac:dyDescent="0.2">
      <c r="A85" s="110" t="s">
        <v>1303</v>
      </c>
      <c r="B85" s="119"/>
      <c r="C85" s="110"/>
      <c r="D85" s="117" t="s">
        <v>1302</v>
      </c>
      <c r="E85" s="123">
        <v>28</v>
      </c>
      <c r="F85" s="202"/>
      <c r="G85" s="202"/>
      <c r="H85" s="202" t="str">
        <f t="shared" si="5"/>
        <v/>
      </c>
      <c r="I85" s="203" t="str">
        <f t="shared" si="6"/>
        <v>Buprenorphine</v>
      </c>
      <c r="J85" s="204">
        <f>VLOOKUP(I85,Grenzmengen!$B$2:$C$351,2,FALSE)</f>
        <v>1</v>
      </c>
      <c r="K85" s="204">
        <f t="shared" si="7"/>
        <v>0</v>
      </c>
      <c r="L85" s="113">
        <v>4.0090000000000004E-3</v>
      </c>
      <c r="M85" s="116">
        <v>92.8</v>
      </c>
      <c r="N85" s="117" t="s">
        <v>1294</v>
      </c>
      <c r="O85" s="114" t="s">
        <v>1269</v>
      </c>
      <c r="P85" s="206" t="s">
        <v>1699</v>
      </c>
      <c r="Q85" s="75" t="s">
        <v>1646</v>
      </c>
      <c r="R85" s="75" t="s">
        <v>1645</v>
      </c>
      <c r="S85" s="107">
        <f t="shared" si="8"/>
        <v>4.0090000000000004E-3</v>
      </c>
      <c r="T85" s="108" t="str">
        <f t="shared" si="9"/>
        <v>Buprenorphine</v>
      </c>
    </row>
    <row r="86" spans="1:20" hidden="1" x14ac:dyDescent="0.2">
      <c r="A86" s="140" t="s">
        <v>1304</v>
      </c>
      <c r="B86" s="119"/>
      <c r="C86" s="110"/>
      <c r="D86" s="112" t="s">
        <v>1302</v>
      </c>
      <c r="E86" s="105">
        <v>49</v>
      </c>
      <c r="F86" s="217"/>
      <c r="G86" s="217"/>
      <c r="H86" s="202" t="str">
        <f t="shared" si="5"/>
        <v/>
      </c>
      <c r="I86" s="203" t="str">
        <f t="shared" si="6"/>
        <v>Buprenorphine</v>
      </c>
      <c r="J86" s="204">
        <f>VLOOKUP(I86,Grenzmengen!$B$2:$C$351,2,FALSE)</f>
        <v>1</v>
      </c>
      <c r="K86" s="204">
        <f t="shared" si="7"/>
        <v>0</v>
      </c>
      <c r="L86" s="113">
        <v>4.0090000000000004E-3</v>
      </c>
      <c r="M86" s="116">
        <v>92.8</v>
      </c>
      <c r="N86" s="138" t="s">
        <v>1294</v>
      </c>
      <c r="O86" s="44" t="s">
        <v>1269</v>
      </c>
      <c r="P86" s="206" t="s">
        <v>1699</v>
      </c>
      <c r="Q86" s="75" t="s">
        <v>1646</v>
      </c>
      <c r="R86" s="75" t="s">
        <v>1645</v>
      </c>
      <c r="S86" s="107">
        <f t="shared" si="8"/>
        <v>4.0090000000000004E-3</v>
      </c>
      <c r="T86" s="108" t="str">
        <f t="shared" si="9"/>
        <v>Buprenorphine</v>
      </c>
    </row>
    <row r="87" spans="1:20" hidden="1" x14ac:dyDescent="0.2">
      <c r="A87" s="132" t="s">
        <v>5993</v>
      </c>
      <c r="B87" s="133"/>
      <c r="C87" s="132" t="s">
        <v>5993</v>
      </c>
      <c r="D87" s="132" t="s">
        <v>5994</v>
      </c>
      <c r="E87" s="116">
        <v>7</v>
      </c>
      <c r="F87" s="207"/>
      <c r="G87" s="207"/>
      <c r="H87" s="202" t="str">
        <f t="shared" si="5"/>
        <v/>
      </c>
      <c r="I87" s="203" t="str">
        <f t="shared" si="6"/>
        <v>Buprenorphine</v>
      </c>
      <c r="J87" s="204">
        <f>VLOOKUP(I87,Grenzmengen!$B$2:$C$351,2,FALSE)</f>
        <v>1</v>
      </c>
      <c r="K87" s="204">
        <f t="shared" si="7"/>
        <v>0</v>
      </c>
      <c r="L87" s="113">
        <v>4.0090000000000004E-3</v>
      </c>
      <c r="M87" s="54">
        <v>92.8</v>
      </c>
      <c r="N87" s="44" t="s">
        <v>1294</v>
      </c>
      <c r="O87" s="44" t="s">
        <v>1269</v>
      </c>
      <c r="P87" s="206" t="s">
        <v>1699</v>
      </c>
      <c r="Q87" s="75" t="s">
        <v>1646</v>
      </c>
      <c r="R87" s="75" t="s">
        <v>1645</v>
      </c>
      <c r="S87" s="107">
        <f t="shared" si="8"/>
        <v>4.0090000000000004E-3</v>
      </c>
      <c r="T87" s="108" t="str">
        <f t="shared" si="9"/>
        <v>Buprenorphine</v>
      </c>
    </row>
    <row r="88" spans="1:20" hidden="1" x14ac:dyDescent="0.2">
      <c r="A88" s="110">
        <v>9088883774103</v>
      </c>
      <c r="B88" s="119">
        <v>3774104</v>
      </c>
      <c r="C88" s="110"/>
      <c r="D88" s="117" t="s">
        <v>1305</v>
      </c>
      <c r="E88" s="120">
        <v>7</v>
      </c>
      <c r="F88" s="202"/>
      <c r="G88" s="202"/>
      <c r="H88" s="202" t="str">
        <f t="shared" si="5"/>
        <v/>
      </c>
      <c r="I88" s="203" t="str">
        <f t="shared" si="6"/>
        <v>Buprenorphine</v>
      </c>
      <c r="J88" s="204">
        <f>VLOOKUP(I88,Grenzmengen!$B$2:$C$351,2,FALSE)</f>
        <v>1</v>
      </c>
      <c r="K88" s="204">
        <f t="shared" si="7"/>
        <v>0</v>
      </c>
      <c r="L88" s="106">
        <v>8.0180000000000008E-3</v>
      </c>
      <c r="M88" s="116">
        <v>92.8</v>
      </c>
      <c r="N88" s="117" t="s">
        <v>1294</v>
      </c>
      <c r="O88" s="114" t="s">
        <v>1269</v>
      </c>
      <c r="P88" s="206" t="s">
        <v>1699</v>
      </c>
      <c r="Q88" s="75" t="s">
        <v>1646</v>
      </c>
      <c r="R88" s="75" t="s">
        <v>1645</v>
      </c>
      <c r="S88" s="107">
        <f t="shared" si="8"/>
        <v>8.0180000000000008E-3</v>
      </c>
      <c r="T88" s="108" t="str">
        <f t="shared" si="9"/>
        <v>Buprenorphine</v>
      </c>
    </row>
    <row r="89" spans="1:20" hidden="1" x14ac:dyDescent="0.2">
      <c r="A89" s="110">
        <v>9088883774110</v>
      </c>
      <c r="B89" s="119">
        <v>3774110</v>
      </c>
      <c r="C89" s="110"/>
      <c r="D89" s="117" t="s">
        <v>1305</v>
      </c>
      <c r="E89" s="120">
        <v>28</v>
      </c>
      <c r="F89" s="202"/>
      <c r="G89" s="202"/>
      <c r="H89" s="202" t="str">
        <f t="shared" si="5"/>
        <v/>
      </c>
      <c r="I89" s="203" t="str">
        <f t="shared" si="6"/>
        <v>Buprenorphine</v>
      </c>
      <c r="J89" s="204">
        <f>VLOOKUP(I89,Grenzmengen!$B$2:$C$351,2,FALSE)</f>
        <v>1</v>
      </c>
      <c r="K89" s="204">
        <f t="shared" si="7"/>
        <v>0</v>
      </c>
      <c r="L89" s="106">
        <v>8.0180000000000008E-3</v>
      </c>
      <c r="M89" s="116">
        <v>92.8</v>
      </c>
      <c r="N89" s="117" t="s">
        <v>1294</v>
      </c>
      <c r="O89" s="114" t="s">
        <v>1269</v>
      </c>
      <c r="P89" s="206" t="s">
        <v>1699</v>
      </c>
      <c r="Q89" s="75" t="s">
        <v>1646</v>
      </c>
      <c r="R89" s="75" t="s">
        <v>1645</v>
      </c>
      <c r="S89" s="107">
        <f t="shared" si="8"/>
        <v>8.0180000000000008E-3</v>
      </c>
      <c r="T89" s="108" t="str">
        <f t="shared" si="9"/>
        <v>Buprenorphine</v>
      </c>
    </row>
    <row r="90" spans="1:20" hidden="1" x14ac:dyDescent="0.2">
      <c r="A90" s="110" t="s">
        <v>1306</v>
      </c>
      <c r="B90" s="119"/>
      <c r="C90" s="110"/>
      <c r="D90" s="117" t="s">
        <v>1307</v>
      </c>
      <c r="E90" s="123">
        <v>7</v>
      </c>
      <c r="F90" s="207"/>
      <c r="G90" s="207"/>
      <c r="H90" s="202" t="str">
        <f t="shared" si="5"/>
        <v/>
      </c>
      <c r="I90" s="203" t="str">
        <f t="shared" si="6"/>
        <v>Buprenorphine</v>
      </c>
      <c r="J90" s="204">
        <f>VLOOKUP(I90,Grenzmengen!$B$2:$C$351,2,FALSE)</f>
        <v>1</v>
      </c>
      <c r="K90" s="204">
        <f t="shared" si="7"/>
        <v>0</v>
      </c>
      <c r="L90" s="106">
        <v>8.0180000000000008E-3</v>
      </c>
      <c r="M90" s="116">
        <v>92.8</v>
      </c>
      <c r="N90" s="117" t="s">
        <v>1294</v>
      </c>
      <c r="O90" s="114" t="s">
        <v>1269</v>
      </c>
      <c r="P90" s="206" t="s">
        <v>1699</v>
      </c>
      <c r="Q90" s="75" t="s">
        <v>1646</v>
      </c>
      <c r="R90" s="75" t="s">
        <v>1645</v>
      </c>
      <c r="S90" s="107">
        <f t="shared" si="8"/>
        <v>8.0180000000000008E-3</v>
      </c>
      <c r="T90" s="108" t="str">
        <f t="shared" si="9"/>
        <v>Buprenorphine</v>
      </c>
    </row>
    <row r="91" spans="1:20" hidden="1" x14ac:dyDescent="0.2">
      <c r="A91" s="110" t="s">
        <v>1308</v>
      </c>
      <c r="B91" s="119"/>
      <c r="C91" s="110"/>
      <c r="D91" s="117" t="s">
        <v>1307</v>
      </c>
      <c r="E91" s="123">
        <v>28</v>
      </c>
      <c r="F91" s="207"/>
      <c r="G91" s="207"/>
      <c r="H91" s="202" t="str">
        <f t="shared" si="5"/>
        <v/>
      </c>
      <c r="I91" s="203" t="str">
        <f t="shared" si="6"/>
        <v>Buprenorphine</v>
      </c>
      <c r="J91" s="204">
        <f>VLOOKUP(I91,Grenzmengen!$B$2:$C$351,2,FALSE)</f>
        <v>1</v>
      </c>
      <c r="K91" s="204">
        <f t="shared" si="7"/>
        <v>0</v>
      </c>
      <c r="L91" s="106">
        <v>8.0180000000000008E-3</v>
      </c>
      <c r="M91" s="116">
        <v>92.8</v>
      </c>
      <c r="N91" s="117" t="s">
        <v>1294</v>
      </c>
      <c r="O91" s="114" t="s">
        <v>1269</v>
      </c>
      <c r="P91" s="206" t="s">
        <v>1699</v>
      </c>
      <c r="Q91" s="75" t="s">
        <v>1646</v>
      </c>
      <c r="R91" s="75" t="s">
        <v>1645</v>
      </c>
      <c r="S91" s="107">
        <f t="shared" si="8"/>
        <v>8.0180000000000008E-3</v>
      </c>
      <c r="T91" s="108" t="str">
        <f t="shared" si="9"/>
        <v>Buprenorphine</v>
      </c>
    </row>
    <row r="92" spans="1:20" hidden="1" x14ac:dyDescent="0.2">
      <c r="A92" s="140" t="s">
        <v>1309</v>
      </c>
      <c r="B92" s="119"/>
      <c r="C92" s="110"/>
      <c r="D92" s="112" t="s">
        <v>1307</v>
      </c>
      <c r="E92" s="105">
        <v>49</v>
      </c>
      <c r="F92" s="202"/>
      <c r="G92" s="202"/>
      <c r="H92" s="202" t="str">
        <f t="shared" si="5"/>
        <v/>
      </c>
      <c r="I92" s="203" t="str">
        <f t="shared" si="6"/>
        <v>Buprenorphine</v>
      </c>
      <c r="J92" s="204">
        <f>VLOOKUP(I92,Grenzmengen!$B$2:$C$351,2,FALSE)</f>
        <v>1</v>
      </c>
      <c r="K92" s="204">
        <f t="shared" si="7"/>
        <v>0</v>
      </c>
      <c r="L92" s="106">
        <v>8.0180000000000008E-3</v>
      </c>
      <c r="M92" s="116">
        <v>92.8</v>
      </c>
      <c r="N92" s="138" t="s">
        <v>1294</v>
      </c>
      <c r="O92" s="44" t="s">
        <v>1269</v>
      </c>
      <c r="P92" s="206" t="s">
        <v>1699</v>
      </c>
      <c r="Q92" s="75" t="s">
        <v>1646</v>
      </c>
      <c r="R92" s="75" t="s">
        <v>1645</v>
      </c>
      <c r="S92" s="107">
        <f t="shared" si="8"/>
        <v>8.0180000000000008E-3</v>
      </c>
      <c r="T92" s="108" t="str">
        <f t="shared" si="9"/>
        <v>Buprenorphine</v>
      </c>
    </row>
    <row r="93" spans="1:20" hidden="1" x14ac:dyDescent="0.2">
      <c r="A93" s="132" t="s">
        <v>5997</v>
      </c>
      <c r="B93" s="133"/>
      <c r="C93" s="132" t="s">
        <v>5997</v>
      </c>
      <c r="D93" s="132" t="s">
        <v>5998</v>
      </c>
      <c r="E93" s="116">
        <v>7</v>
      </c>
      <c r="F93" s="218"/>
      <c r="G93" s="218"/>
      <c r="H93" s="202" t="str">
        <f t="shared" si="5"/>
        <v/>
      </c>
      <c r="I93" s="203" t="str">
        <f t="shared" si="6"/>
        <v>Buprenorphine</v>
      </c>
      <c r="J93" s="204">
        <f>VLOOKUP(I93,Grenzmengen!$B$2:$C$351,2,FALSE)</f>
        <v>1</v>
      </c>
      <c r="K93" s="204">
        <f t="shared" si="7"/>
        <v>0</v>
      </c>
      <c r="L93" s="106">
        <v>8.0180000000000008E-3</v>
      </c>
      <c r="M93" s="54">
        <v>92.8</v>
      </c>
      <c r="N93" s="44" t="s">
        <v>1294</v>
      </c>
      <c r="O93" s="44" t="s">
        <v>1269</v>
      </c>
      <c r="P93" s="206" t="s">
        <v>1699</v>
      </c>
      <c r="Q93" s="75" t="s">
        <v>1646</v>
      </c>
      <c r="R93" s="75" t="s">
        <v>1645</v>
      </c>
      <c r="S93" s="107">
        <f t="shared" si="8"/>
        <v>8.0180000000000008E-3</v>
      </c>
      <c r="T93" s="108" t="str">
        <f t="shared" si="9"/>
        <v>Buprenorphine</v>
      </c>
    </row>
    <row r="94" spans="1:20" hidden="1" x14ac:dyDescent="0.2">
      <c r="A94" s="3" t="s">
        <v>7004</v>
      </c>
      <c r="B94" s="3"/>
      <c r="C94" s="3" t="s">
        <v>7004</v>
      </c>
      <c r="D94" s="3" t="s">
        <v>7005</v>
      </c>
      <c r="E94" s="4">
        <v>7</v>
      </c>
      <c r="F94" s="207"/>
      <c r="G94" s="207"/>
      <c r="H94" s="202" t="str">
        <f t="shared" si="5"/>
        <v/>
      </c>
      <c r="I94" s="203" t="str">
        <f t="shared" si="6"/>
        <v>Buprenorphine</v>
      </c>
      <c r="J94" s="204">
        <f>VLOOKUP(I94,Grenzmengen!$B$2:$C$351,2,FALSE)</f>
        <v>1</v>
      </c>
      <c r="K94" s="204">
        <f t="shared" si="7"/>
        <v>0</v>
      </c>
      <c r="L94" s="8">
        <v>8.0180000000000008E-3</v>
      </c>
      <c r="M94" s="4">
        <v>92.8</v>
      </c>
      <c r="N94" s="3" t="s">
        <v>1294</v>
      </c>
      <c r="O94" s="9" t="s">
        <v>1269</v>
      </c>
      <c r="P94" s="5" t="s">
        <v>1699</v>
      </c>
      <c r="Q94" s="10" t="s">
        <v>1646</v>
      </c>
      <c r="R94" s="10" t="s">
        <v>1645</v>
      </c>
      <c r="S94" s="107">
        <f t="shared" si="8"/>
        <v>8.0180000000000008E-3</v>
      </c>
      <c r="T94" s="108" t="str">
        <f t="shared" si="9"/>
        <v>Buprenorphine</v>
      </c>
    </row>
    <row r="95" spans="1:20" hidden="1" x14ac:dyDescent="0.2">
      <c r="A95" s="124">
        <v>9088884953538</v>
      </c>
      <c r="B95" s="115">
        <v>4953530</v>
      </c>
      <c r="C95" s="80">
        <v>17240</v>
      </c>
      <c r="D95" s="117" t="s">
        <v>4859</v>
      </c>
      <c r="E95" s="74">
        <v>7</v>
      </c>
      <c r="F95" s="202"/>
      <c r="G95" s="202"/>
      <c r="H95" s="202" t="str">
        <f t="shared" si="5"/>
        <v/>
      </c>
      <c r="I95" s="203" t="str">
        <f t="shared" si="6"/>
        <v>Buprenorphine</v>
      </c>
      <c r="J95" s="204">
        <f>VLOOKUP(I95,Grenzmengen!$B$2:$C$351,2,FALSE)</f>
        <v>1</v>
      </c>
      <c r="K95" s="204">
        <f t="shared" si="7"/>
        <v>0</v>
      </c>
      <c r="L95" s="106">
        <v>2.0040000000000001E-3</v>
      </c>
      <c r="M95" s="116">
        <v>92.8</v>
      </c>
      <c r="N95" s="138" t="s">
        <v>1294</v>
      </c>
      <c r="O95" s="44" t="s">
        <v>1269</v>
      </c>
      <c r="P95" s="206" t="s">
        <v>1699</v>
      </c>
      <c r="Q95" s="75" t="s">
        <v>1646</v>
      </c>
      <c r="R95" s="75" t="s">
        <v>1645</v>
      </c>
      <c r="S95" s="107">
        <f t="shared" si="8"/>
        <v>2.0040000000000001E-3</v>
      </c>
      <c r="T95" s="108" t="str">
        <f t="shared" si="9"/>
        <v>Buprenorphine</v>
      </c>
    </row>
    <row r="96" spans="1:20" hidden="1" x14ac:dyDescent="0.2">
      <c r="A96" s="124">
        <v>9088884953545</v>
      </c>
      <c r="B96" s="115">
        <v>4953547</v>
      </c>
      <c r="C96" s="80">
        <v>17242</v>
      </c>
      <c r="D96" s="117" t="s">
        <v>4859</v>
      </c>
      <c r="E96" s="74">
        <v>28</v>
      </c>
      <c r="F96" s="202"/>
      <c r="G96" s="202"/>
      <c r="H96" s="202" t="str">
        <f t="shared" si="5"/>
        <v/>
      </c>
      <c r="I96" s="203" t="str">
        <f t="shared" si="6"/>
        <v>Buprenorphine</v>
      </c>
      <c r="J96" s="204">
        <f>VLOOKUP(I96,Grenzmengen!$B$2:$C$351,2,FALSE)</f>
        <v>1</v>
      </c>
      <c r="K96" s="204">
        <f t="shared" si="7"/>
        <v>0</v>
      </c>
      <c r="L96" s="106">
        <v>2.0040000000000001E-3</v>
      </c>
      <c r="M96" s="116">
        <v>92.8</v>
      </c>
      <c r="N96" s="138" t="s">
        <v>1294</v>
      </c>
      <c r="O96" s="44" t="s">
        <v>1269</v>
      </c>
      <c r="P96" s="206" t="s">
        <v>1699</v>
      </c>
      <c r="Q96" s="75" t="s">
        <v>1646</v>
      </c>
      <c r="R96" s="75" t="s">
        <v>1645</v>
      </c>
      <c r="S96" s="107">
        <f t="shared" si="8"/>
        <v>2.0040000000000001E-3</v>
      </c>
      <c r="T96" s="108" t="str">
        <f t="shared" si="9"/>
        <v>Buprenorphine</v>
      </c>
    </row>
    <row r="97" spans="1:20" hidden="1" x14ac:dyDescent="0.2">
      <c r="A97" s="50" t="s">
        <v>6370</v>
      </c>
      <c r="B97" s="50"/>
      <c r="C97" s="50" t="s">
        <v>6370</v>
      </c>
      <c r="D97" s="50" t="s">
        <v>6371</v>
      </c>
      <c r="E97" s="74">
        <v>28</v>
      </c>
      <c r="F97" s="202"/>
      <c r="G97" s="202"/>
      <c r="H97" s="202" t="str">
        <f t="shared" si="5"/>
        <v/>
      </c>
      <c r="I97" s="203" t="str">
        <f t="shared" si="6"/>
        <v>Buprenorphine</v>
      </c>
      <c r="J97" s="204">
        <f>VLOOKUP(I97,Grenzmengen!$B$2:$C$351,2,FALSE)</f>
        <v>1</v>
      </c>
      <c r="K97" s="204">
        <f t="shared" si="7"/>
        <v>0</v>
      </c>
      <c r="L97" s="141">
        <v>2.0040000000000001E-3</v>
      </c>
      <c r="M97" s="142">
        <v>92.8</v>
      </c>
      <c r="N97" s="50" t="s">
        <v>1294</v>
      </c>
      <c r="O97" s="50" t="s">
        <v>1269</v>
      </c>
      <c r="P97" s="206" t="s">
        <v>1699</v>
      </c>
      <c r="Q97" s="75" t="s">
        <v>1646</v>
      </c>
      <c r="R97" s="75" t="s">
        <v>1645</v>
      </c>
      <c r="S97" s="107">
        <f t="shared" si="8"/>
        <v>2.0040000000000001E-3</v>
      </c>
      <c r="T97" s="108" t="str">
        <f t="shared" si="9"/>
        <v>Buprenorphine</v>
      </c>
    </row>
    <row r="98" spans="1:20" hidden="1" x14ac:dyDescent="0.2">
      <c r="A98" s="110">
        <v>9088884953552</v>
      </c>
      <c r="B98" s="115">
        <v>4953553</v>
      </c>
      <c r="C98" s="80">
        <v>17250</v>
      </c>
      <c r="D98" s="117" t="s">
        <v>4860</v>
      </c>
      <c r="E98" s="74">
        <v>7</v>
      </c>
      <c r="F98" s="202"/>
      <c r="G98" s="202"/>
      <c r="H98" s="202" t="str">
        <f t="shared" si="5"/>
        <v/>
      </c>
      <c r="I98" s="203" t="str">
        <f t="shared" si="6"/>
        <v>Buprenorphine</v>
      </c>
      <c r="J98" s="204">
        <f>VLOOKUP(I98,Grenzmengen!$B$2:$C$351,2,FALSE)</f>
        <v>1</v>
      </c>
      <c r="K98" s="204">
        <f t="shared" si="7"/>
        <v>0</v>
      </c>
      <c r="L98" s="113">
        <v>4.0090000000000004E-3</v>
      </c>
      <c r="M98" s="116">
        <v>92.8</v>
      </c>
      <c r="N98" s="138" t="s">
        <v>1294</v>
      </c>
      <c r="O98" s="44" t="s">
        <v>1269</v>
      </c>
      <c r="P98" s="206" t="s">
        <v>1699</v>
      </c>
      <c r="Q98" s="75" t="s">
        <v>1646</v>
      </c>
      <c r="R98" s="75" t="s">
        <v>1645</v>
      </c>
      <c r="S98" s="107">
        <f t="shared" si="8"/>
        <v>4.0090000000000004E-3</v>
      </c>
      <c r="T98" s="108" t="str">
        <f t="shared" si="9"/>
        <v>Buprenorphine</v>
      </c>
    </row>
    <row r="99" spans="1:20" hidden="1" x14ac:dyDescent="0.2">
      <c r="A99" s="110">
        <v>9088884953576</v>
      </c>
      <c r="B99" s="115">
        <v>4953576</v>
      </c>
      <c r="C99" s="80">
        <v>17252</v>
      </c>
      <c r="D99" s="117" t="s">
        <v>4860</v>
      </c>
      <c r="E99" s="74">
        <v>28</v>
      </c>
      <c r="F99" s="207"/>
      <c r="G99" s="207"/>
      <c r="H99" s="202" t="str">
        <f t="shared" si="5"/>
        <v/>
      </c>
      <c r="I99" s="203" t="str">
        <f t="shared" si="6"/>
        <v>Buprenorphine</v>
      </c>
      <c r="J99" s="204">
        <f>VLOOKUP(I99,Grenzmengen!$B$2:$C$351,2,FALSE)</f>
        <v>1</v>
      </c>
      <c r="K99" s="204">
        <f t="shared" si="7"/>
        <v>0</v>
      </c>
      <c r="L99" s="113">
        <v>4.0090000000000004E-3</v>
      </c>
      <c r="M99" s="116">
        <v>92.8</v>
      </c>
      <c r="N99" s="138" t="s">
        <v>1294</v>
      </c>
      <c r="O99" s="44" t="s">
        <v>1269</v>
      </c>
      <c r="P99" s="206" t="s">
        <v>1699</v>
      </c>
      <c r="Q99" s="75" t="s">
        <v>1646</v>
      </c>
      <c r="R99" s="75" t="s">
        <v>1645</v>
      </c>
      <c r="S99" s="107">
        <f t="shared" si="8"/>
        <v>4.0090000000000004E-3</v>
      </c>
      <c r="T99" s="108" t="str">
        <f t="shared" si="9"/>
        <v>Buprenorphine</v>
      </c>
    </row>
    <row r="100" spans="1:20" hidden="1" x14ac:dyDescent="0.2">
      <c r="A100" s="124">
        <v>9088884953583</v>
      </c>
      <c r="B100" s="115">
        <v>4953582</v>
      </c>
      <c r="C100" s="80">
        <v>17260</v>
      </c>
      <c r="D100" s="117" t="s">
        <v>4861</v>
      </c>
      <c r="E100" s="74">
        <v>7</v>
      </c>
      <c r="F100" s="207"/>
      <c r="G100" s="207"/>
      <c r="H100" s="202" t="str">
        <f t="shared" si="5"/>
        <v/>
      </c>
      <c r="I100" s="203" t="str">
        <f t="shared" si="6"/>
        <v>Buprenorphine</v>
      </c>
      <c r="J100" s="204">
        <f>VLOOKUP(I100,Grenzmengen!$B$2:$C$351,2,FALSE)</f>
        <v>1</v>
      </c>
      <c r="K100" s="204">
        <f t="shared" si="7"/>
        <v>0</v>
      </c>
      <c r="L100" s="106">
        <v>8.0180000000000008E-3</v>
      </c>
      <c r="M100" s="116">
        <v>92.8</v>
      </c>
      <c r="N100" s="138" t="s">
        <v>1294</v>
      </c>
      <c r="O100" s="44" t="s">
        <v>1269</v>
      </c>
      <c r="P100" s="206" t="s">
        <v>1699</v>
      </c>
      <c r="Q100" s="75" t="s">
        <v>1646</v>
      </c>
      <c r="R100" s="75" t="s">
        <v>1645</v>
      </c>
      <c r="S100" s="107">
        <f t="shared" si="8"/>
        <v>8.0180000000000008E-3</v>
      </c>
      <c r="T100" s="108" t="str">
        <f t="shared" si="9"/>
        <v>Buprenorphine</v>
      </c>
    </row>
    <row r="101" spans="1:20" hidden="1" x14ac:dyDescent="0.2">
      <c r="A101" s="124">
        <v>9088884953590</v>
      </c>
      <c r="B101" s="115">
        <v>4953599</v>
      </c>
      <c r="C101" s="42">
        <v>17262</v>
      </c>
      <c r="D101" s="117" t="s">
        <v>4861</v>
      </c>
      <c r="E101" s="74">
        <v>28</v>
      </c>
      <c r="F101" s="207"/>
      <c r="G101" s="207"/>
      <c r="H101" s="202" t="str">
        <f t="shared" si="5"/>
        <v/>
      </c>
      <c r="I101" s="203" t="str">
        <f t="shared" si="6"/>
        <v>Buprenorphine</v>
      </c>
      <c r="J101" s="204">
        <f>VLOOKUP(I101,Grenzmengen!$B$2:$C$351,2,FALSE)</f>
        <v>1</v>
      </c>
      <c r="K101" s="204">
        <f t="shared" si="7"/>
        <v>0</v>
      </c>
      <c r="L101" s="106">
        <v>8.0180000000000008E-3</v>
      </c>
      <c r="M101" s="116">
        <v>92.8</v>
      </c>
      <c r="N101" s="138" t="s">
        <v>1294</v>
      </c>
      <c r="O101" s="44" t="s">
        <v>1269</v>
      </c>
      <c r="P101" s="206" t="s">
        <v>1699</v>
      </c>
      <c r="Q101" s="75" t="s">
        <v>1646</v>
      </c>
      <c r="R101" s="75" t="s">
        <v>1645</v>
      </c>
      <c r="S101" s="107">
        <f t="shared" si="8"/>
        <v>8.0180000000000008E-3</v>
      </c>
      <c r="T101" s="108" t="str">
        <f t="shared" si="9"/>
        <v>Buprenorphine</v>
      </c>
    </row>
    <row r="102" spans="1:20" hidden="1" x14ac:dyDescent="0.2">
      <c r="A102" s="50" t="s">
        <v>6375</v>
      </c>
      <c r="B102" s="50"/>
      <c r="C102" s="50" t="s">
        <v>6375</v>
      </c>
      <c r="D102" s="50" t="s">
        <v>6376</v>
      </c>
      <c r="E102" s="74">
        <v>28</v>
      </c>
      <c r="F102" s="207"/>
      <c r="G102" s="207"/>
      <c r="H102" s="202" t="str">
        <f t="shared" si="5"/>
        <v/>
      </c>
      <c r="I102" s="203" t="str">
        <f t="shared" si="6"/>
        <v>Buprenorphine</v>
      </c>
      <c r="J102" s="204">
        <f>VLOOKUP(I102,Grenzmengen!$B$2:$C$351,2,FALSE)</f>
        <v>1</v>
      </c>
      <c r="K102" s="204">
        <f t="shared" si="7"/>
        <v>0</v>
      </c>
      <c r="L102" s="141">
        <v>8.0180000000000008E-3</v>
      </c>
      <c r="M102" s="142">
        <v>92.8</v>
      </c>
      <c r="N102" s="50" t="s">
        <v>1294</v>
      </c>
      <c r="O102" s="50" t="s">
        <v>1269</v>
      </c>
      <c r="P102" s="206" t="s">
        <v>1699</v>
      </c>
      <c r="Q102" s="75" t="s">
        <v>1646</v>
      </c>
      <c r="R102" s="75" t="s">
        <v>1645</v>
      </c>
      <c r="S102" s="107">
        <f t="shared" si="8"/>
        <v>8.0180000000000008E-3</v>
      </c>
      <c r="T102" s="108" t="str">
        <f t="shared" si="9"/>
        <v>Buprenorphine</v>
      </c>
    </row>
    <row r="103" spans="1:20" hidden="1" x14ac:dyDescent="0.2">
      <c r="A103" s="60" t="s">
        <v>5019</v>
      </c>
      <c r="B103" s="126"/>
      <c r="C103" s="60" t="s">
        <v>5019</v>
      </c>
      <c r="D103" s="60" t="s">
        <v>5020</v>
      </c>
      <c r="E103" s="128">
        <v>28</v>
      </c>
      <c r="F103" s="207"/>
      <c r="G103" s="207"/>
      <c r="H103" s="202" t="str">
        <f t="shared" si="5"/>
        <v/>
      </c>
      <c r="I103" s="203" t="str">
        <f t="shared" si="6"/>
        <v>Buprenorphine</v>
      </c>
      <c r="J103" s="204">
        <f>VLOOKUP(I103,Grenzmengen!$B$2:$C$351,2,FALSE)</f>
        <v>1</v>
      </c>
      <c r="K103" s="204">
        <f t="shared" si="7"/>
        <v>0</v>
      </c>
      <c r="L103" s="129">
        <v>2.0040000000000001E-3</v>
      </c>
      <c r="M103" s="116">
        <v>92.8</v>
      </c>
      <c r="N103" s="117" t="s">
        <v>1294</v>
      </c>
      <c r="O103" s="114" t="s">
        <v>1269</v>
      </c>
      <c r="P103" s="206" t="s">
        <v>1699</v>
      </c>
      <c r="Q103" s="75" t="s">
        <v>1646</v>
      </c>
      <c r="R103" s="75" t="s">
        <v>1645</v>
      </c>
      <c r="S103" s="107">
        <f t="shared" si="8"/>
        <v>2.0040000000000001E-3</v>
      </c>
      <c r="T103" s="108" t="str">
        <f t="shared" si="9"/>
        <v>Buprenorphine</v>
      </c>
    </row>
    <row r="104" spans="1:20" hidden="1" x14ac:dyDescent="0.2">
      <c r="A104" s="60" t="s">
        <v>5021</v>
      </c>
      <c r="B104" s="126"/>
      <c r="C104" s="60" t="s">
        <v>5021</v>
      </c>
      <c r="D104" s="60" t="s">
        <v>5022</v>
      </c>
      <c r="E104" s="128">
        <v>7</v>
      </c>
      <c r="F104" s="207"/>
      <c r="G104" s="207"/>
      <c r="H104" s="202" t="str">
        <f t="shared" si="5"/>
        <v/>
      </c>
      <c r="I104" s="203" t="str">
        <f t="shared" si="6"/>
        <v>Buprenorphine</v>
      </c>
      <c r="J104" s="204">
        <f>VLOOKUP(I104,Grenzmengen!$B$2:$C$351,2,FALSE)</f>
        <v>1</v>
      </c>
      <c r="K104" s="204">
        <f t="shared" si="7"/>
        <v>0</v>
      </c>
      <c r="L104" s="129">
        <v>2.0040000000000001E-3</v>
      </c>
      <c r="M104" s="116">
        <v>92.8</v>
      </c>
      <c r="N104" s="117" t="s">
        <v>1294</v>
      </c>
      <c r="O104" s="114" t="s">
        <v>1269</v>
      </c>
      <c r="P104" s="206" t="s">
        <v>1699</v>
      </c>
      <c r="Q104" s="75" t="s">
        <v>1646</v>
      </c>
      <c r="R104" s="75" t="s">
        <v>1645</v>
      </c>
      <c r="S104" s="107">
        <f t="shared" si="8"/>
        <v>2.0040000000000001E-3</v>
      </c>
      <c r="T104" s="108" t="str">
        <f t="shared" si="9"/>
        <v>Buprenorphine</v>
      </c>
    </row>
    <row r="105" spans="1:20" hidden="1" x14ac:dyDescent="0.2">
      <c r="A105" s="60" t="s">
        <v>5023</v>
      </c>
      <c r="B105" s="126"/>
      <c r="C105" s="60" t="s">
        <v>5023</v>
      </c>
      <c r="D105" s="60" t="s">
        <v>5024</v>
      </c>
      <c r="E105" s="128">
        <v>7</v>
      </c>
      <c r="F105" s="215"/>
      <c r="G105" s="215"/>
      <c r="H105" s="202" t="str">
        <f t="shared" si="5"/>
        <v/>
      </c>
      <c r="I105" s="203" t="str">
        <f t="shared" si="6"/>
        <v>Buprenorphine</v>
      </c>
      <c r="J105" s="204">
        <f>VLOOKUP(I105,Grenzmengen!$B$2:$C$351,2,FALSE)</f>
        <v>1</v>
      </c>
      <c r="K105" s="204">
        <f t="shared" si="7"/>
        <v>0</v>
      </c>
      <c r="L105" s="129">
        <v>2.0040000000000001E-3</v>
      </c>
      <c r="M105" s="116">
        <v>92.8</v>
      </c>
      <c r="N105" s="117" t="s">
        <v>1294</v>
      </c>
      <c r="O105" s="114" t="s">
        <v>1269</v>
      </c>
      <c r="P105" s="206" t="s">
        <v>1699</v>
      </c>
      <c r="Q105" s="75" t="s">
        <v>1646</v>
      </c>
      <c r="R105" s="75" t="s">
        <v>1645</v>
      </c>
      <c r="S105" s="107">
        <f t="shared" si="8"/>
        <v>2.0040000000000001E-3</v>
      </c>
      <c r="T105" s="108" t="str">
        <f t="shared" si="9"/>
        <v>Buprenorphine</v>
      </c>
    </row>
    <row r="106" spans="1:20" hidden="1" x14ac:dyDescent="0.2">
      <c r="A106" s="60" t="s">
        <v>5025</v>
      </c>
      <c r="B106" s="126"/>
      <c r="C106" s="60" t="s">
        <v>5025</v>
      </c>
      <c r="D106" s="60" t="s">
        <v>5026</v>
      </c>
      <c r="E106" s="128">
        <v>7</v>
      </c>
      <c r="F106" s="215"/>
      <c r="G106" s="215"/>
      <c r="H106" s="202" t="str">
        <f t="shared" si="5"/>
        <v/>
      </c>
      <c r="I106" s="203" t="str">
        <f t="shared" si="6"/>
        <v>Buprenorphine</v>
      </c>
      <c r="J106" s="204">
        <f>VLOOKUP(I106,Grenzmengen!$B$2:$C$351,2,FALSE)</f>
        <v>1</v>
      </c>
      <c r="K106" s="204">
        <f t="shared" si="7"/>
        <v>0</v>
      </c>
      <c r="L106" s="129">
        <v>2.0040000000000001E-3</v>
      </c>
      <c r="M106" s="116">
        <v>92.8</v>
      </c>
      <c r="N106" s="117" t="s">
        <v>1294</v>
      </c>
      <c r="O106" s="114" t="s">
        <v>1269</v>
      </c>
      <c r="P106" s="206" t="s">
        <v>1699</v>
      </c>
      <c r="Q106" s="75" t="s">
        <v>1646</v>
      </c>
      <c r="R106" s="75" t="s">
        <v>1645</v>
      </c>
      <c r="S106" s="107">
        <f t="shared" si="8"/>
        <v>2.0040000000000001E-3</v>
      </c>
      <c r="T106" s="108" t="str">
        <f t="shared" si="9"/>
        <v>Buprenorphine</v>
      </c>
    </row>
    <row r="107" spans="1:20" hidden="1" x14ac:dyDescent="0.2">
      <c r="A107" s="112" t="s">
        <v>5482</v>
      </c>
      <c r="B107" s="115"/>
      <c r="C107" s="112" t="s">
        <v>5482</v>
      </c>
      <c r="D107" s="60" t="s">
        <v>5483</v>
      </c>
      <c r="E107" s="131">
        <v>7</v>
      </c>
      <c r="F107" s="212"/>
      <c r="G107" s="212"/>
      <c r="H107" s="202" t="str">
        <f t="shared" si="5"/>
        <v/>
      </c>
      <c r="I107" s="203" t="str">
        <f t="shared" si="6"/>
        <v>Buprenorphine</v>
      </c>
      <c r="J107" s="204">
        <f>VLOOKUP(I107,Grenzmengen!$B$2:$C$351,2,FALSE)</f>
        <v>1</v>
      </c>
      <c r="K107" s="204">
        <f t="shared" si="7"/>
        <v>0</v>
      </c>
      <c r="L107" s="129">
        <v>2.0040000000000001E-3</v>
      </c>
      <c r="M107" s="131">
        <v>92.8</v>
      </c>
      <c r="N107" s="102" t="s">
        <v>1294</v>
      </c>
      <c r="O107" s="114" t="s">
        <v>1269</v>
      </c>
      <c r="P107" s="206" t="s">
        <v>1699</v>
      </c>
      <c r="Q107" s="75" t="s">
        <v>1646</v>
      </c>
      <c r="R107" s="75" t="s">
        <v>1645</v>
      </c>
      <c r="S107" s="107">
        <f t="shared" si="8"/>
        <v>2.0040000000000001E-3</v>
      </c>
      <c r="T107" s="108" t="str">
        <f t="shared" si="9"/>
        <v>Buprenorphine</v>
      </c>
    </row>
    <row r="108" spans="1:20" hidden="1" x14ac:dyDescent="0.2">
      <c r="A108" s="60" t="s">
        <v>5027</v>
      </c>
      <c r="B108" s="126"/>
      <c r="C108" s="60" t="s">
        <v>5027</v>
      </c>
      <c r="D108" s="60" t="s">
        <v>5028</v>
      </c>
      <c r="E108" s="128">
        <v>49</v>
      </c>
      <c r="F108" s="212"/>
      <c r="G108" s="212"/>
      <c r="H108" s="202" t="str">
        <f t="shared" si="5"/>
        <v/>
      </c>
      <c r="I108" s="203" t="str">
        <f t="shared" si="6"/>
        <v>Buprenorphine</v>
      </c>
      <c r="J108" s="204">
        <f>VLOOKUP(I108,Grenzmengen!$B$2:$C$351,2,FALSE)</f>
        <v>1</v>
      </c>
      <c r="K108" s="204">
        <f t="shared" si="7"/>
        <v>0</v>
      </c>
      <c r="L108" s="129">
        <v>2.0040000000000001E-3</v>
      </c>
      <c r="M108" s="116">
        <v>92.8</v>
      </c>
      <c r="N108" s="117" t="s">
        <v>1294</v>
      </c>
      <c r="O108" s="114" t="s">
        <v>1269</v>
      </c>
      <c r="P108" s="206" t="s">
        <v>1699</v>
      </c>
      <c r="Q108" s="75" t="s">
        <v>1646</v>
      </c>
      <c r="R108" s="75" t="s">
        <v>1645</v>
      </c>
      <c r="S108" s="107">
        <f t="shared" si="8"/>
        <v>2.0040000000000001E-3</v>
      </c>
      <c r="T108" s="108" t="str">
        <f t="shared" si="9"/>
        <v>Buprenorphine</v>
      </c>
    </row>
    <row r="109" spans="1:20" hidden="1" x14ac:dyDescent="0.2">
      <c r="A109" s="112" t="s">
        <v>5376</v>
      </c>
      <c r="B109" s="115"/>
      <c r="C109" s="112" t="s">
        <v>5376</v>
      </c>
      <c r="D109" s="60" t="s">
        <v>5377</v>
      </c>
      <c r="E109" s="131">
        <v>7</v>
      </c>
      <c r="F109" s="212"/>
      <c r="G109" s="212"/>
      <c r="H109" s="202" t="str">
        <f t="shared" si="5"/>
        <v/>
      </c>
      <c r="I109" s="203" t="str">
        <f t="shared" si="6"/>
        <v>Buprenorphine</v>
      </c>
      <c r="J109" s="204">
        <f>VLOOKUP(I109,Grenzmengen!$B$2:$C$351,2,FALSE)</f>
        <v>1</v>
      </c>
      <c r="K109" s="204">
        <f t="shared" si="7"/>
        <v>0</v>
      </c>
      <c r="L109" s="129">
        <v>2.0040000000000001E-3</v>
      </c>
      <c r="M109" s="116">
        <v>92.8</v>
      </c>
      <c r="N109" s="102" t="s">
        <v>1294</v>
      </c>
      <c r="O109" s="114" t="s">
        <v>1269</v>
      </c>
      <c r="P109" s="206" t="s">
        <v>1699</v>
      </c>
      <c r="Q109" s="75" t="s">
        <v>1646</v>
      </c>
      <c r="R109" s="75" t="s">
        <v>1645</v>
      </c>
      <c r="S109" s="107">
        <f t="shared" si="8"/>
        <v>2.0040000000000001E-3</v>
      </c>
      <c r="T109" s="108" t="str">
        <f t="shared" si="9"/>
        <v>Buprenorphine</v>
      </c>
    </row>
    <row r="110" spans="1:20" hidden="1" x14ac:dyDescent="0.2">
      <c r="A110" s="60" t="s">
        <v>5029</v>
      </c>
      <c r="B110" s="126"/>
      <c r="C110" s="60" t="s">
        <v>5029</v>
      </c>
      <c r="D110" s="60" t="s">
        <v>5030</v>
      </c>
      <c r="E110" s="128">
        <v>7</v>
      </c>
      <c r="F110" s="215"/>
      <c r="G110" s="215"/>
      <c r="H110" s="202" t="str">
        <f t="shared" si="5"/>
        <v/>
      </c>
      <c r="I110" s="203" t="str">
        <f t="shared" si="6"/>
        <v>Buprenorphine</v>
      </c>
      <c r="J110" s="204">
        <f>VLOOKUP(I110,Grenzmengen!$B$2:$C$351,2,FALSE)</f>
        <v>1</v>
      </c>
      <c r="K110" s="204">
        <f t="shared" si="7"/>
        <v>0</v>
      </c>
      <c r="L110" s="129">
        <v>4.0090000000000004E-3</v>
      </c>
      <c r="M110" s="116">
        <v>92.8</v>
      </c>
      <c r="N110" s="117" t="s">
        <v>1294</v>
      </c>
      <c r="O110" s="114" t="s">
        <v>1269</v>
      </c>
      <c r="P110" s="206" t="s">
        <v>1699</v>
      </c>
      <c r="Q110" s="75" t="s">
        <v>1646</v>
      </c>
      <c r="R110" s="75" t="s">
        <v>1645</v>
      </c>
      <c r="S110" s="107">
        <f t="shared" si="8"/>
        <v>4.0090000000000004E-3</v>
      </c>
      <c r="T110" s="108" t="str">
        <f t="shared" si="9"/>
        <v>Buprenorphine</v>
      </c>
    </row>
    <row r="111" spans="1:20" hidden="1" x14ac:dyDescent="0.2">
      <c r="A111" s="60" t="s">
        <v>5031</v>
      </c>
      <c r="B111" s="126"/>
      <c r="C111" s="60" t="s">
        <v>5031</v>
      </c>
      <c r="D111" s="60" t="s">
        <v>5030</v>
      </c>
      <c r="E111" s="128">
        <v>28</v>
      </c>
      <c r="F111" s="215"/>
      <c r="G111" s="215"/>
      <c r="H111" s="202" t="str">
        <f t="shared" si="5"/>
        <v/>
      </c>
      <c r="I111" s="203" t="str">
        <f t="shared" si="6"/>
        <v>Buprenorphine</v>
      </c>
      <c r="J111" s="204">
        <f>VLOOKUP(I111,Grenzmengen!$B$2:$C$351,2,FALSE)</f>
        <v>1</v>
      </c>
      <c r="K111" s="204">
        <f t="shared" si="7"/>
        <v>0</v>
      </c>
      <c r="L111" s="129">
        <v>4.0090000000000004E-3</v>
      </c>
      <c r="M111" s="116">
        <v>92.8</v>
      </c>
      <c r="N111" s="117" t="s">
        <v>1294</v>
      </c>
      <c r="O111" s="114" t="s">
        <v>1269</v>
      </c>
      <c r="P111" s="206" t="s">
        <v>1699</v>
      </c>
      <c r="Q111" s="75" t="s">
        <v>1646</v>
      </c>
      <c r="R111" s="75" t="s">
        <v>1645</v>
      </c>
      <c r="S111" s="107">
        <f t="shared" si="8"/>
        <v>4.0090000000000004E-3</v>
      </c>
      <c r="T111" s="108" t="str">
        <f t="shared" si="9"/>
        <v>Buprenorphine</v>
      </c>
    </row>
    <row r="112" spans="1:20" hidden="1" x14ac:dyDescent="0.2">
      <c r="A112" s="60" t="s">
        <v>5032</v>
      </c>
      <c r="B112" s="126"/>
      <c r="C112" s="60" t="s">
        <v>5032</v>
      </c>
      <c r="D112" s="60" t="s">
        <v>5030</v>
      </c>
      <c r="E112" s="128">
        <v>49</v>
      </c>
      <c r="F112" s="212"/>
      <c r="G112" s="212"/>
      <c r="H112" s="202" t="str">
        <f t="shared" si="5"/>
        <v/>
      </c>
      <c r="I112" s="203" t="str">
        <f t="shared" si="6"/>
        <v>Buprenorphine</v>
      </c>
      <c r="J112" s="204">
        <f>VLOOKUP(I112,Grenzmengen!$B$2:$C$351,2,FALSE)</f>
        <v>1</v>
      </c>
      <c r="K112" s="204">
        <f t="shared" si="7"/>
        <v>0</v>
      </c>
      <c r="L112" s="129">
        <v>4.0090000000000004E-3</v>
      </c>
      <c r="M112" s="116">
        <v>92.8</v>
      </c>
      <c r="N112" s="117" t="s">
        <v>1294</v>
      </c>
      <c r="O112" s="114" t="s">
        <v>1269</v>
      </c>
      <c r="P112" s="206" t="s">
        <v>1699</v>
      </c>
      <c r="Q112" s="75" t="s">
        <v>1646</v>
      </c>
      <c r="R112" s="75" t="s">
        <v>1645</v>
      </c>
      <c r="S112" s="107">
        <f t="shared" si="8"/>
        <v>4.0090000000000004E-3</v>
      </c>
      <c r="T112" s="108" t="str">
        <f t="shared" si="9"/>
        <v>Buprenorphine</v>
      </c>
    </row>
    <row r="113" spans="1:20" hidden="1" x14ac:dyDescent="0.2">
      <c r="A113" s="60" t="s">
        <v>5033</v>
      </c>
      <c r="B113" s="126"/>
      <c r="C113" s="60" t="s">
        <v>5033</v>
      </c>
      <c r="D113" s="60" t="s">
        <v>5034</v>
      </c>
      <c r="E113" s="128">
        <v>7</v>
      </c>
      <c r="F113" s="215"/>
      <c r="G113" s="215"/>
      <c r="H113" s="202" t="str">
        <f t="shared" si="5"/>
        <v/>
      </c>
      <c r="I113" s="203" t="str">
        <f t="shared" si="6"/>
        <v>Buprenorphine</v>
      </c>
      <c r="J113" s="204">
        <f>VLOOKUP(I113,Grenzmengen!$B$2:$C$351,2,FALSE)</f>
        <v>1</v>
      </c>
      <c r="K113" s="204">
        <f t="shared" si="7"/>
        <v>0</v>
      </c>
      <c r="L113" s="129">
        <v>4.0090000000000004E-3</v>
      </c>
      <c r="M113" s="116">
        <v>92.8</v>
      </c>
      <c r="N113" s="117" t="s">
        <v>1294</v>
      </c>
      <c r="O113" s="114" t="s">
        <v>1269</v>
      </c>
      <c r="P113" s="206" t="s">
        <v>1699</v>
      </c>
      <c r="Q113" s="75" t="s">
        <v>1646</v>
      </c>
      <c r="R113" s="75" t="s">
        <v>1645</v>
      </c>
      <c r="S113" s="107">
        <f t="shared" si="8"/>
        <v>4.0090000000000004E-3</v>
      </c>
      <c r="T113" s="108" t="str">
        <f t="shared" si="9"/>
        <v>Buprenorphine</v>
      </c>
    </row>
    <row r="114" spans="1:20" hidden="1" x14ac:dyDescent="0.2">
      <c r="A114" s="112" t="s">
        <v>5354</v>
      </c>
      <c r="B114" s="115"/>
      <c r="C114" s="112" t="s">
        <v>5354</v>
      </c>
      <c r="D114" s="60" t="s">
        <v>5355</v>
      </c>
      <c r="E114" s="131">
        <v>7</v>
      </c>
      <c r="F114" s="212"/>
      <c r="G114" s="212"/>
      <c r="H114" s="202" t="str">
        <f t="shared" si="5"/>
        <v/>
      </c>
      <c r="I114" s="203" t="str">
        <f t="shared" si="6"/>
        <v>Buprenorphine</v>
      </c>
      <c r="J114" s="204">
        <f>VLOOKUP(I114,Grenzmengen!$B$2:$C$351,2,FALSE)</f>
        <v>1</v>
      </c>
      <c r="K114" s="204">
        <f t="shared" si="7"/>
        <v>0</v>
      </c>
      <c r="L114" s="129">
        <v>4.0090000000000004E-3</v>
      </c>
      <c r="M114" s="116">
        <v>92.8</v>
      </c>
      <c r="N114" s="102" t="s">
        <v>1294</v>
      </c>
      <c r="O114" s="114" t="s">
        <v>1269</v>
      </c>
      <c r="P114" s="206" t="s">
        <v>1699</v>
      </c>
      <c r="Q114" s="75" t="s">
        <v>1646</v>
      </c>
      <c r="R114" s="75" t="s">
        <v>1645</v>
      </c>
      <c r="S114" s="107">
        <f t="shared" si="8"/>
        <v>4.0090000000000004E-3</v>
      </c>
      <c r="T114" s="108" t="str">
        <f t="shared" si="9"/>
        <v>Buprenorphine</v>
      </c>
    </row>
    <row r="115" spans="1:20" hidden="1" x14ac:dyDescent="0.2">
      <c r="A115" s="60" t="s">
        <v>5035</v>
      </c>
      <c r="B115" s="126"/>
      <c r="C115" s="60" t="s">
        <v>5035</v>
      </c>
      <c r="D115" s="60" t="s">
        <v>5036</v>
      </c>
      <c r="E115" s="128">
        <v>7</v>
      </c>
      <c r="F115" s="215"/>
      <c r="G115" s="215"/>
      <c r="H115" s="202" t="str">
        <f t="shared" si="5"/>
        <v/>
      </c>
      <c r="I115" s="203" t="str">
        <f t="shared" si="6"/>
        <v>Buprenorphine</v>
      </c>
      <c r="J115" s="204">
        <f>VLOOKUP(I115,Grenzmengen!$B$2:$C$351,2,FALSE)</f>
        <v>1</v>
      </c>
      <c r="K115" s="204">
        <f t="shared" si="7"/>
        <v>0</v>
      </c>
      <c r="L115" s="129">
        <v>8.0180000000000008E-3</v>
      </c>
      <c r="M115" s="116">
        <v>92.8</v>
      </c>
      <c r="N115" s="117" t="s">
        <v>1294</v>
      </c>
      <c r="O115" s="114" t="s">
        <v>1269</v>
      </c>
      <c r="P115" s="206" t="s">
        <v>1699</v>
      </c>
      <c r="Q115" s="75" t="s">
        <v>1646</v>
      </c>
      <c r="R115" s="75" t="s">
        <v>1645</v>
      </c>
      <c r="S115" s="107">
        <f t="shared" si="8"/>
        <v>8.0180000000000008E-3</v>
      </c>
      <c r="T115" s="108" t="str">
        <f t="shared" si="9"/>
        <v>Buprenorphine</v>
      </c>
    </row>
    <row r="116" spans="1:20" hidden="1" x14ac:dyDescent="0.2">
      <c r="A116" s="112" t="s">
        <v>5484</v>
      </c>
      <c r="B116" s="115"/>
      <c r="C116" s="112" t="s">
        <v>5484</v>
      </c>
      <c r="D116" s="60" t="s">
        <v>5485</v>
      </c>
      <c r="E116" s="131">
        <v>7</v>
      </c>
      <c r="F116" s="210"/>
      <c r="G116" s="210"/>
      <c r="H116" s="210" t="str">
        <f t="shared" si="5"/>
        <v/>
      </c>
      <c r="I116" s="203" t="str">
        <f t="shared" si="6"/>
        <v>Buprenorphine</v>
      </c>
      <c r="J116" s="204">
        <f>VLOOKUP(I116,Grenzmengen!$B$2:$C$351,2,FALSE)</f>
        <v>1</v>
      </c>
      <c r="K116" s="204">
        <f t="shared" si="7"/>
        <v>0</v>
      </c>
      <c r="L116" s="129">
        <v>8.0180000000000008E-3</v>
      </c>
      <c r="M116" s="131">
        <v>92.8</v>
      </c>
      <c r="N116" s="102" t="s">
        <v>1294</v>
      </c>
      <c r="O116" s="114" t="s">
        <v>1269</v>
      </c>
      <c r="P116" s="206" t="s">
        <v>1699</v>
      </c>
      <c r="Q116" s="75" t="s">
        <v>1646</v>
      </c>
      <c r="R116" s="75" t="s">
        <v>1645</v>
      </c>
      <c r="S116" s="107">
        <f t="shared" si="8"/>
        <v>8.0180000000000008E-3</v>
      </c>
      <c r="T116" s="108" t="str">
        <f t="shared" si="9"/>
        <v>Buprenorphine</v>
      </c>
    </row>
    <row r="117" spans="1:20" hidden="1" x14ac:dyDescent="0.2">
      <c r="A117" s="60" t="s">
        <v>5037</v>
      </c>
      <c r="B117" s="126"/>
      <c r="C117" s="60" t="s">
        <v>5037</v>
      </c>
      <c r="D117" s="60" t="s">
        <v>5038</v>
      </c>
      <c r="E117" s="128">
        <v>7</v>
      </c>
      <c r="F117" s="210"/>
      <c r="G117" s="210"/>
      <c r="H117" s="210" t="str">
        <f t="shared" si="5"/>
        <v/>
      </c>
      <c r="I117" s="203" t="str">
        <f t="shared" si="6"/>
        <v>Buprenorphine</v>
      </c>
      <c r="J117" s="204">
        <f>VLOOKUP(I117,Grenzmengen!$B$2:$C$351,2,FALSE)</f>
        <v>1</v>
      </c>
      <c r="K117" s="204">
        <f t="shared" si="7"/>
        <v>0</v>
      </c>
      <c r="L117" s="129">
        <v>8.0180000000000008E-3</v>
      </c>
      <c r="M117" s="116">
        <v>92.8</v>
      </c>
      <c r="N117" s="117" t="s">
        <v>1294</v>
      </c>
      <c r="O117" s="114" t="s">
        <v>1269</v>
      </c>
      <c r="P117" s="206" t="s">
        <v>1699</v>
      </c>
      <c r="Q117" s="75" t="s">
        <v>1646</v>
      </c>
      <c r="R117" s="75" t="s">
        <v>1645</v>
      </c>
      <c r="S117" s="107">
        <f t="shared" si="8"/>
        <v>8.0180000000000008E-3</v>
      </c>
      <c r="T117" s="108" t="str">
        <f t="shared" si="9"/>
        <v>Buprenorphine</v>
      </c>
    </row>
    <row r="118" spans="1:20" hidden="1" x14ac:dyDescent="0.2">
      <c r="A118" s="60" t="s">
        <v>5039</v>
      </c>
      <c r="B118" s="126"/>
      <c r="C118" s="60" t="s">
        <v>5039</v>
      </c>
      <c r="D118" s="60" t="s">
        <v>5038</v>
      </c>
      <c r="E118" s="128">
        <v>28</v>
      </c>
      <c r="F118" s="207"/>
      <c r="G118" s="207"/>
      <c r="H118" s="202" t="str">
        <f t="shared" si="5"/>
        <v/>
      </c>
      <c r="I118" s="203" t="str">
        <f t="shared" si="6"/>
        <v>Buprenorphine</v>
      </c>
      <c r="J118" s="204">
        <f>VLOOKUP(I118,Grenzmengen!$B$2:$C$351,2,FALSE)</f>
        <v>1</v>
      </c>
      <c r="K118" s="204">
        <f t="shared" si="7"/>
        <v>0</v>
      </c>
      <c r="L118" s="129">
        <v>8.0180000000000008E-3</v>
      </c>
      <c r="M118" s="116">
        <v>92.8</v>
      </c>
      <c r="N118" s="117" t="s">
        <v>1294</v>
      </c>
      <c r="O118" s="114" t="s">
        <v>1269</v>
      </c>
      <c r="P118" s="206" t="s">
        <v>1699</v>
      </c>
      <c r="Q118" s="75" t="s">
        <v>1646</v>
      </c>
      <c r="R118" s="75" t="s">
        <v>1645</v>
      </c>
      <c r="S118" s="107">
        <f t="shared" si="8"/>
        <v>8.0180000000000008E-3</v>
      </c>
      <c r="T118" s="108" t="str">
        <f t="shared" si="9"/>
        <v>Buprenorphine</v>
      </c>
    </row>
    <row r="119" spans="1:20" hidden="1" x14ac:dyDescent="0.2">
      <c r="A119" s="60" t="s">
        <v>5040</v>
      </c>
      <c r="B119" s="126"/>
      <c r="C119" s="60" t="s">
        <v>5040</v>
      </c>
      <c r="D119" s="60" t="s">
        <v>5038</v>
      </c>
      <c r="E119" s="128">
        <v>49</v>
      </c>
      <c r="F119" s="210"/>
      <c r="G119" s="210"/>
      <c r="H119" s="202" t="str">
        <f t="shared" si="5"/>
        <v/>
      </c>
      <c r="I119" s="203" t="str">
        <f t="shared" si="6"/>
        <v>Buprenorphine</v>
      </c>
      <c r="J119" s="204">
        <f>VLOOKUP(I119,Grenzmengen!$B$2:$C$351,2,FALSE)</f>
        <v>1</v>
      </c>
      <c r="K119" s="204">
        <f t="shared" si="7"/>
        <v>0</v>
      </c>
      <c r="L119" s="129">
        <v>8.0180000000000008E-3</v>
      </c>
      <c r="M119" s="116">
        <v>92.8</v>
      </c>
      <c r="N119" s="117" t="s">
        <v>1294</v>
      </c>
      <c r="O119" s="114" t="s">
        <v>1269</v>
      </c>
      <c r="P119" s="206" t="s">
        <v>1699</v>
      </c>
      <c r="Q119" s="75" t="s">
        <v>1646</v>
      </c>
      <c r="R119" s="75" t="s">
        <v>1645</v>
      </c>
      <c r="S119" s="107">
        <f t="shared" si="8"/>
        <v>8.0180000000000008E-3</v>
      </c>
      <c r="T119" s="108" t="str">
        <f t="shared" si="9"/>
        <v>Buprenorphine</v>
      </c>
    </row>
    <row r="120" spans="1:20" hidden="1" x14ac:dyDescent="0.2">
      <c r="A120" s="60" t="s">
        <v>5041</v>
      </c>
      <c r="B120" s="126"/>
      <c r="C120" s="60" t="s">
        <v>5041</v>
      </c>
      <c r="D120" s="60" t="s">
        <v>5042</v>
      </c>
      <c r="E120" s="128">
        <v>7</v>
      </c>
      <c r="F120" s="210"/>
      <c r="G120" s="210"/>
      <c r="H120" s="202" t="str">
        <f t="shared" si="5"/>
        <v/>
      </c>
      <c r="I120" s="203" t="str">
        <f t="shared" si="6"/>
        <v>Buprenorphine</v>
      </c>
      <c r="J120" s="204">
        <f>VLOOKUP(I120,Grenzmengen!$B$2:$C$351,2,FALSE)</f>
        <v>1</v>
      </c>
      <c r="K120" s="204">
        <f t="shared" si="7"/>
        <v>0</v>
      </c>
      <c r="L120" s="129">
        <v>8.0180000000000008E-3</v>
      </c>
      <c r="M120" s="116">
        <v>92.8</v>
      </c>
      <c r="N120" s="117" t="s">
        <v>1294</v>
      </c>
      <c r="O120" s="114" t="s">
        <v>1269</v>
      </c>
      <c r="P120" s="206" t="s">
        <v>1699</v>
      </c>
      <c r="Q120" s="75" t="s">
        <v>1646</v>
      </c>
      <c r="R120" s="75" t="s">
        <v>1645</v>
      </c>
      <c r="S120" s="107">
        <f t="shared" si="8"/>
        <v>8.0180000000000008E-3</v>
      </c>
      <c r="T120" s="108" t="str">
        <f t="shared" si="9"/>
        <v>Buprenorphine</v>
      </c>
    </row>
    <row r="121" spans="1:20" hidden="1" x14ac:dyDescent="0.2">
      <c r="A121" s="112" t="s">
        <v>5378</v>
      </c>
      <c r="B121" s="115"/>
      <c r="C121" s="112" t="s">
        <v>5378</v>
      </c>
      <c r="D121" s="60" t="s">
        <v>5379</v>
      </c>
      <c r="E121" s="131">
        <v>7</v>
      </c>
      <c r="F121" s="213"/>
      <c r="G121" s="213"/>
      <c r="H121" s="202" t="str">
        <f t="shared" si="5"/>
        <v/>
      </c>
      <c r="I121" s="203" t="str">
        <f t="shared" si="6"/>
        <v>Buprenorphine</v>
      </c>
      <c r="J121" s="204">
        <f>VLOOKUP(I121,Grenzmengen!$B$2:$C$351,2,FALSE)</f>
        <v>1</v>
      </c>
      <c r="K121" s="204">
        <f t="shared" si="7"/>
        <v>0</v>
      </c>
      <c r="L121" s="129">
        <v>8.0180000000000008E-3</v>
      </c>
      <c r="M121" s="116">
        <v>92.8</v>
      </c>
      <c r="N121" s="102" t="s">
        <v>1294</v>
      </c>
      <c r="O121" s="114" t="s">
        <v>1269</v>
      </c>
      <c r="P121" s="206" t="s">
        <v>1699</v>
      </c>
      <c r="Q121" s="75" t="s">
        <v>1646</v>
      </c>
      <c r="R121" s="75" t="s">
        <v>1645</v>
      </c>
      <c r="S121" s="107">
        <f t="shared" si="8"/>
        <v>8.0180000000000008E-3</v>
      </c>
      <c r="T121" s="108" t="str">
        <f t="shared" si="9"/>
        <v>Buprenorphine</v>
      </c>
    </row>
    <row r="122" spans="1:20" ht="25.5" hidden="1" x14ac:dyDescent="0.2">
      <c r="A122" s="102">
        <v>9088884989766</v>
      </c>
      <c r="B122" s="109">
        <v>4989769</v>
      </c>
      <c r="C122" s="102"/>
      <c r="D122" s="44" t="s">
        <v>1310</v>
      </c>
      <c r="E122" s="105">
        <v>1</v>
      </c>
      <c r="F122" s="213"/>
      <c r="G122" s="213"/>
      <c r="H122" s="202" t="str">
        <f t="shared" si="5"/>
        <v/>
      </c>
      <c r="I122" s="203" t="str">
        <f t="shared" si="6"/>
        <v>Buprenorphine</v>
      </c>
      <c r="J122" s="204">
        <f>VLOOKUP(I122,Grenzmengen!$B$2:$C$351,2,FALSE)</f>
        <v>1</v>
      </c>
      <c r="K122" s="204">
        <f t="shared" si="7"/>
        <v>0</v>
      </c>
      <c r="L122" s="106">
        <v>3.0070000000000001E-3</v>
      </c>
      <c r="M122" s="116">
        <v>92.8</v>
      </c>
      <c r="N122" s="138" t="s">
        <v>1294</v>
      </c>
      <c r="O122" s="44" t="s">
        <v>1269</v>
      </c>
      <c r="P122" s="206" t="s">
        <v>1699</v>
      </c>
      <c r="Q122" s="75" t="s">
        <v>1646</v>
      </c>
      <c r="R122" s="75" t="s">
        <v>1645</v>
      </c>
      <c r="S122" s="107">
        <f t="shared" si="8"/>
        <v>3.0070000000000001E-3</v>
      </c>
      <c r="T122" s="108" t="str">
        <f t="shared" si="9"/>
        <v>Buprenorphine</v>
      </c>
    </row>
    <row r="123" spans="1:20" hidden="1" x14ac:dyDescent="0.2">
      <c r="A123" s="143" t="s">
        <v>5806</v>
      </c>
      <c r="B123" s="144"/>
      <c r="C123" s="143" t="s">
        <v>5806</v>
      </c>
      <c r="D123" s="143" t="s">
        <v>5807</v>
      </c>
      <c r="E123" s="145">
        <v>7</v>
      </c>
      <c r="F123" s="212"/>
      <c r="G123" s="212"/>
      <c r="H123" s="202" t="str">
        <f t="shared" si="5"/>
        <v/>
      </c>
      <c r="I123" s="203" t="str">
        <f t="shared" si="6"/>
        <v>Buprenorphine</v>
      </c>
      <c r="J123" s="204">
        <f>VLOOKUP(I123,Grenzmengen!$B$2:$C$351,2,FALSE)</f>
        <v>1</v>
      </c>
      <c r="K123" s="204">
        <f t="shared" si="7"/>
        <v>0</v>
      </c>
      <c r="L123" s="113">
        <v>2.0040000000000001E-3</v>
      </c>
      <c r="M123" s="54">
        <v>92.8</v>
      </c>
      <c r="N123" s="138" t="s">
        <v>1294</v>
      </c>
      <c r="O123" s="44" t="s">
        <v>1269</v>
      </c>
      <c r="P123" s="206" t="s">
        <v>1699</v>
      </c>
      <c r="Q123" s="75" t="s">
        <v>1646</v>
      </c>
      <c r="R123" s="75" t="s">
        <v>1645</v>
      </c>
      <c r="S123" s="107">
        <f t="shared" si="8"/>
        <v>2.0040000000000001E-3</v>
      </c>
      <c r="T123" s="108" t="str">
        <f t="shared" si="9"/>
        <v>Buprenorphine</v>
      </c>
    </row>
    <row r="124" spans="1:20" hidden="1" x14ac:dyDescent="0.2">
      <c r="A124" s="143" t="s">
        <v>5808</v>
      </c>
      <c r="B124" s="144"/>
      <c r="C124" s="143" t="s">
        <v>5808</v>
      </c>
      <c r="D124" s="143" t="s">
        <v>5809</v>
      </c>
      <c r="E124" s="145">
        <v>7</v>
      </c>
      <c r="F124" s="209"/>
      <c r="G124" s="209"/>
      <c r="H124" s="202" t="str">
        <f t="shared" si="5"/>
        <v/>
      </c>
      <c r="I124" s="203" t="str">
        <f t="shared" si="6"/>
        <v>Buprenorphine</v>
      </c>
      <c r="J124" s="204">
        <f>VLOOKUP(I124,Grenzmengen!$B$2:$C$351,2,FALSE)</f>
        <v>1</v>
      </c>
      <c r="K124" s="204">
        <f t="shared" si="7"/>
        <v>0</v>
      </c>
      <c r="L124" s="113">
        <v>8.0180000000000008E-3</v>
      </c>
      <c r="M124" s="54">
        <v>92.8</v>
      </c>
      <c r="N124" s="138" t="s">
        <v>1294</v>
      </c>
      <c r="O124" s="44" t="s">
        <v>1269</v>
      </c>
      <c r="P124" s="206" t="s">
        <v>1699</v>
      </c>
      <c r="Q124" s="75" t="s">
        <v>1646</v>
      </c>
      <c r="R124" s="75" t="s">
        <v>1645</v>
      </c>
      <c r="S124" s="107">
        <f t="shared" si="8"/>
        <v>8.0180000000000008E-3</v>
      </c>
      <c r="T124" s="108" t="str">
        <f t="shared" si="9"/>
        <v>Buprenorphine</v>
      </c>
    </row>
    <row r="125" spans="1:20" hidden="1" x14ac:dyDescent="0.2">
      <c r="A125" s="110" t="s">
        <v>1272</v>
      </c>
      <c r="B125" s="119"/>
      <c r="C125" s="110"/>
      <c r="D125" s="117" t="s">
        <v>1273</v>
      </c>
      <c r="E125" s="120">
        <v>5</v>
      </c>
      <c r="F125" s="212"/>
      <c r="G125" s="212"/>
      <c r="H125" s="202" t="str">
        <f t="shared" si="5"/>
        <v/>
      </c>
      <c r="I125" s="203" t="str">
        <f t="shared" si="6"/>
        <v>Buprenorphine</v>
      </c>
      <c r="J125" s="204">
        <f>VLOOKUP(I125,Grenzmengen!$B$2:$C$351,2,FALSE)</f>
        <v>1</v>
      </c>
      <c r="K125" s="204">
        <f t="shared" si="7"/>
        <v>0</v>
      </c>
      <c r="L125" s="121">
        <v>0.02</v>
      </c>
      <c r="M125" s="120">
        <v>100</v>
      </c>
      <c r="N125" s="117" t="s">
        <v>1269</v>
      </c>
      <c r="O125" s="114" t="s">
        <v>1269</v>
      </c>
      <c r="P125" s="206" t="s">
        <v>1699</v>
      </c>
      <c r="Q125" s="75" t="s">
        <v>1646</v>
      </c>
      <c r="R125" s="75" t="s">
        <v>1645</v>
      </c>
      <c r="S125" s="107">
        <f t="shared" si="8"/>
        <v>0.02</v>
      </c>
      <c r="T125" s="108" t="str">
        <f t="shared" si="9"/>
        <v>Buprenorphine</v>
      </c>
    </row>
    <row r="126" spans="1:20" hidden="1" x14ac:dyDescent="0.2">
      <c r="A126" s="110" t="s">
        <v>1274</v>
      </c>
      <c r="B126" s="119"/>
      <c r="C126" s="110"/>
      <c r="D126" s="117" t="s">
        <v>1275</v>
      </c>
      <c r="E126" s="120">
        <v>5</v>
      </c>
      <c r="F126" s="212"/>
      <c r="G126" s="212"/>
      <c r="H126" s="202" t="str">
        <f t="shared" si="5"/>
        <v/>
      </c>
      <c r="I126" s="203" t="str">
        <f t="shared" si="6"/>
        <v>Buprenorphine</v>
      </c>
      <c r="J126" s="204">
        <f>VLOOKUP(I126,Grenzmengen!$B$2:$C$351,2,FALSE)</f>
        <v>1</v>
      </c>
      <c r="K126" s="204">
        <f t="shared" si="7"/>
        <v>0</v>
      </c>
      <c r="L126" s="121">
        <v>0.03</v>
      </c>
      <c r="M126" s="120">
        <v>100</v>
      </c>
      <c r="N126" s="117" t="s">
        <v>1269</v>
      </c>
      <c r="O126" s="114" t="s">
        <v>1269</v>
      </c>
      <c r="P126" s="206" t="s">
        <v>1699</v>
      </c>
      <c r="Q126" s="75" t="s">
        <v>1646</v>
      </c>
      <c r="R126" s="75" t="s">
        <v>1645</v>
      </c>
      <c r="S126" s="107">
        <f t="shared" si="8"/>
        <v>0.03</v>
      </c>
      <c r="T126" s="108" t="str">
        <f t="shared" si="9"/>
        <v>Buprenorphine</v>
      </c>
    </row>
    <row r="127" spans="1:20" hidden="1" x14ac:dyDescent="0.2">
      <c r="A127" s="110" t="s">
        <v>1276</v>
      </c>
      <c r="B127" s="119"/>
      <c r="C127" s="110"/>
      <c r="D127" s="117" t="s">
        <v>1277</v>
      </c>
      <c r="E127" s="120">
        <v>5</v>
      </c>
      <c r="F127" s="212"/>
      <c r="G127" s="212"/>
      <c r="H127" s="202" t="str">
        <f t="shared" si="5"/>
        <v/>
      </c>
      <c r="I127" s="203" t="str">
        <f t="shared" si="6"/>
        <v>Buprenorphine</v>
      </c>
      <c r="J127" s="204">
        <f>VLOOKUP(I127,Grenzmengen!$B$2:$C$351,2,FALSE)</f>
        <v>1</v>
      </c>
      <c r="K127" s="204">
        <f t="shared" si="7"/>
        <v>0</v>
      </c>
      <c r="L127" s="121">
        <v>0.04</v>
      </c>
      <c r="M127" s="120">
        <v>100</v>
      </c>
      <c r="N127" s="117" t="s">
        <v>1269</v>
      </c>
      <c r="O127" s="114" t="s">
        <v>1269</v>
      </c>
      <c r="P127" s="206" t="s">
        <v>1699</v>
      </c>
      <c r="Q127" s="75" t="s">
        <v>1646</v>
      </c>
      <c r="R127" s="75" t="s">
        <v>1645</v>
      </c>
      <c r="S127" s="107">
        <f t="shared" si="8"/>
        <v>0.04</v>
      </c>
      <c r="T127" s="108" t="str">
        <f t="shared" si="9"/>
        <v>Buprenorphine</v>
      </c>
    </row>
    <row r="128" spans="1:20" ht="25.5" hidden="1" x14ac:dyDescent="0.2">
      <c r="A128" s="80" t="s">
        <v>4766</v>
      </c>
      <c r="B128" s="115"/>
      <c r="C128" s="80"/>
      <c r="D128" s="114" t="s">
        <v>4767</v>
      </c>
      <c r="E128" s="74">
        <v>5</v>
      </c>
      <c r="F128" s="213"/>
      <c r="G128" s="213"/>
      <c r="H128" s="202" t="str">
        <f t="shared" si="5"/>
        <v/>
      </c>
      <c r="I128" s="203" t="str">
        <f t="shared" si="6"/>
        <v>Buprenorphine</v>
      </c>
      <c r="J128" s="204">
        <f>VLOOKUP(I128,Grenzmengen!$B$2:$C$351,2,FALSE)</f>
        <v>1</v>
      </c>
      <c r="K128" s="204">
        <f t="shared" si="7"/>
        <v>0</v>
      </c>
      <c r="L128" s="106">
        <v>3.01E-4</v>
      </c>
      <c r="M128" s="116">
        <v>92.8</v>
      </c>
      <c r="N128" s="44" t="s">
        <v>1294</v>
      </c>
      <c r="O128" s="44" t="s">
        <v>1269</v>
      </c>
      <c r="P128" s="206" t="s">
        <v>1699</v>
      </c>
      <c r="Q128" s="75" t="s">
        <v>1646</v>
      </c>
      <c r="R128" s="75" t="s">
        <v>1645</v>
      </c>
      <c r="S128" s="107">
        <f t="shared" si="8"/>
        <v>3.01E-4</v>
      </c>
      <c r="T128" s="108" t="str">
        <f t="shared" si="9"/>
        <v>Buprenorphine</v>
      </c>
    </row>
    <row r="129" spans="1:20" ht="25.5" hidden="1" x14ac:dyDescent="0.2">
      <c r="A129" s="125">
        <v>9088884469367</v>
      </c>
      <c r="B129" s="126">
        <v>4469366</v>
      </c>
      <c r="C129" s="127"/>
      <c r="D129" s="44" t="s">
        <v>4713</v>
      </c>
      <c r="E129" s="128">
        <v>4</v>
      </c>
      <c r="F129" s="207"/>
      <c r="G129" s="207"/>
      <c r="H129" s="202" t="str">
        <f t="shared" si="5"/>
        <v/>
      </c>
      <c r="I129" s="203" t="str">
        <f t="shared" si="6"/>
        <v>Buprenorphine</v>
      </c>
      <c r="J129" s="204">
        <f>VLOOKUP(I129,Grenzmengen!$B$2:$C$351,2,FALSE)</f>
        <v>1</v>
      </c>
      <c r="K129" s="204">
        <f t="shared" si="7"/>
        <v>0</v>
      </c>
      <c r="L129" s="129">
        <v>0.02</v>
      </c>
      <c r="M129" s="128">
        <v>100</v>
      </c>
      <c r="N129" s="60" t="s">
        <v>1269</v>
      </c>
      <c r="O129" s="60" t="s">
        <v>1269</v>
      </c>
      <c r="P129" s="206" t="s">
        <v>1699</v>
      </c>
      <c r="Q129" s="75" t="s">
        <v>1646</v>
      </c>
      <c r="R129" s="75" t="s">
        <v>1645</v>
      </c>
      <c r="S129" s="107">
        <f t="shared" si="8"/>
        <v>0.02</v>
      </c>
      <c r="T129" s="108" t="str">
        <f t="shared" si="9"/>
        <v>Buprenorphine</v>
      </c>
    </row>
    <row r="130" spans="1:20" ht="25.5" hidden="1" x14ac:dyDescent="0.2">
      <c r="A130" s="125">
        <v>9088884469374</v>
      </c>
      <c r="B130" s="126">
        <v>4469372</v>
      </c>
      <c r="C130" s="42"/>
      <c r="D130" s="44" t="s">
        <v>4713</v>
      </c>
      <c r="E130" s="128">
        <v>8</v>
      </c>
      <c r="F130" s="210"/>
      <c r="G130" s="210"/>
      <c r="H130" s="202" t="str">
        <f t="shared" ref="H130:H193" si="10">IF(ISBLANK(F130),"","x")&amp;IF(ISBLANK(G130),"","x")</f>
        <v/>
      </c>
      <c r="I130" s="203" t="str">
        <f t="shared" ref="I130:I193" si="11">T130</f>
        <v>Buprenorphine</v>
      </c>
      <c r="J130" s="204">
        <f>VLOOKUP(I130,Grenzmengen!$B$2:$C$351,2,FALSE)</f>
        <v>1</v>
      </c>
      <c r="K130" s="204">
        <f t="shared" ref="K130:K193" si="12">(F130*E130*S130)+(G130*S130)</f>
        <v>0</v>
      </c>
      <c r="L130" s="129">
        <v>0.02</v>
      </c>
      <c r="M130" s="128">
        <v>100</v>
      </c>
      <c r="N130" s="60" t="s">
        <v>1269</v>
      </c>
      <c r="O130" s="60" t="s">
        <v>1269</v>
      </c>
      <c r="P130" s="206" t="s">
        <v>1699</v>
      </c>
      <c r="Q130" s="75" t="s">
        <v>1646</v>
      </c>
      <c r="R130" s="75" t="s">
        <v>1645</v>
      </c>
      <c r="S130" s="107">
        <f t="shared" ref="S130:S193" si="13">L130</f>
        <v>0.02</v>
      </c>
      <c r="T130" s="108" t="str">
        <f t="shared" ref="T130:T193" si="14">O130</f>
        <v>Buprenorphine</v>
      </c>
    </row>
    <row r="131" spans="1:20" ht="25.5" hidden="1" x14ac:dyDescent="0.2">
      <c r="A131" s="125">
        <v>9088884469381</v>
      </c>
      <c r="B131" s="115">
        <v>4469389</v>
      </c>
      <c r="C131" s="42"/>
      <c r="D131" s="44" t="s">
        <v>4714</v>
      </c>
      <c r="E131" s="128">
        <v>4</v>
      </c>
      <c r="F131" s="213"/>
      <c r="G131" s="213"/>
      <c r="H131" s="202" t="str">
        <f t="shared" si="10"/>
        <v/>
      </c>
      <c r="I131" s="203" t="str">
        <f t="shared" si="11"/>
        <v>Buprenorphine</v>
      </c>
      <c r="J131" s="204">
        <f>VLOOKUP(I131,Grenzmengen!$B$2:$C$351,2,FALSE)</f>
        <v>1</v>
      </c>
      <c r="K131" s="204">
        <f t="shared" si="12"/>
        <v>0</v>
      </c>
      <c r="L131" s="129">
        <v>0.03</v>
      </c>
      <c r="M131" s="128">
        <v>100</v>
      </c>
      <c r="N131" s="60" t="s">
        <v>1269</v>
      </c>
      <c r="O131" s="60" t="s">
        <v>1269</v>
      </c>
      <c r="P131" s="206" t="s">
        <v>1699</v>
      </c>
      <c r="Q131" s="75" t="s">
        <v>1646</v>
      </c>
      <c r="R131" s="75" t="s">
        <v>1645</v>
      </c>
      <c r="S131" s="107">
        <f t="shared" si="13"/>
        <v>0.03</v>
      </c>
      <c r="T131" s="108" t="str">
        <f t="shared" si="14"/>
        <v>Buprenorphine</v>
      </c>
    </row>
    <row r="132" spans="1:20" ht="25.5" hidden="1" x14ac:dyDescent="0.2">
      <c r="A132" s="125">
        <v>9088884469398</v>
      </c>
      <c r="B132" s="115">
        <v>4469395</v>
      </c>
      <c r="C132" s="42"/>
      <c r="D132" s="44" t="s">
        <v>4714</v>
      </c>
      <c r="E132" s="128">
        <v>8</v>
      </c>
      <c r="F132" s="213"/>
      <c r="G132" s="213"/>
      <c r="H132" s="202" t="str">
        <f t="shared" si="10"/>
        <v/>
      </c>
      <c r="I132" s="203" t="str">
        <f t="shared" si="11"/>
        <v>Buprenorphine</v>
      </c>
      <c r="J132" s="204">
        <f>VLOOKUP(I132,Grenzmengen!$B$2:$C$351,2,FALSE)</f>
        <v>1</v>
      </c>
      <c r="K132" s="204">
        <f t="shared" si="12"/>
        <v>0</v>
      </c>
      <c r="L132" s="129">
        <v>0.03</v>
      </c>
      <c r="M132" s="128">
        <v>100</v>
      </c>
      <c r="N132" s="60" t="s">
        <v>1269</v>
      </c>
      <c r="O132" s="60" t="s">
        <v>1269</v>
      </c>
      <c r="P132" s="206" t="s">
        <v>1699</v>
      </c>
      <c r="Q132" s="75" t="s">
        <v>1646</v>
      </c>
      <c r="R132" s="75" t="s">
        <v>1645</v>
      </c>
      <c r="S132" s="107">
        <f t="shared" si="13"/>
        <v>0.03</v>
      </c>
      <c r="T132" s="108" t="str">
        <f t="shared" si="14"/>
        <v>Buprenorphine</v>
      </c>
    </row>
    <row r="133" spans="1:20" ht="25.5" hidden="1" x14ac:dyDescent="0.2">
      <c r="A133" s="125">
        <v>9088884469404</v>
      </c>
      <c r="B133" s="126">
        <v>4469403</v>
      </c>
      <c r="C133" s="42"/>
      <c r="D133" s="60" t="s">
        <v>4715</v>
      </c>
      <c r="E133" s="128">
        <v>4</v>
      </c>
      <c r="F133" s="207"/>
      <c r="G133" s="207"/>
      <c r="H133" s="202" t="str">
        <f t="shared" si="10"/>
        <v/>
      </c>
      <c r="I133" s="203" t="str">
        <f t="shared" si="11"/>
        <v>Buprenorphine</v>
      </c>
      <c r="J133" s="204">
        <f>VLOOKUP(I133,Grenzmengen!$B$2:$C$351,2,FALSE)</f>
        <v>1</v>
      </c>
      <c r="K133" s="204">
        <f t="shared" si="12"/>
        <v>0</v>
      </c>
      <c r="L133" s="129">
        <v>0.04</v>
      </c>
      <c r="M133" s="128">
        <v>100</v>
      </c>
      <c r="N133" s="60" t="s">
        <v>1269</v>
      </c>
      <c r="O133" s="60" t="s">
        <v>1269</v>
      </c>
      <c r="P133" s="206" t="s">
        <v>1699</v>
      </c>
      <c r="Q133" s="75" t="s">
        <v>1646</v>
      </c>
      <c r="R133" s="75" t="s">
        <v>1645</v>
      </c>
      <c r="S133" s="107">
        <f t="shared" si="13"/>
        <v>0.04</v>
      </c>
      <c r="T133" s="108" t="str">
        <f t="shared" si="14"/>
        <v>Buprenorphine</v>
      </c>
    </row>
    <row r="134" spans="1:20" ht="25.5" hidden="1" x14ac:dyDescent="0.2">
      <c r="A134" s="125">
        <v>9088884469428</v>
      </c>
      <c r="B134" s="126">
        <v>4469426</v>
      </c>
      <c r="C134" s="42"/>
      <c r="D134" s="60" t="s">
        <v>4715</v>
      </c>
      <c r="E134" s="128">
        <v>8</v>
      </c>
      <c r="F134" s="207"/>
      <c r="G134" s="207"/>
      <c r="H134" s="202" t="str">
        <f t="shared" si="10"/>
        <v/>
      </c>
      <c r="I134" s="203" t="str">
        <f t="shared" si="11"/>
        <v>Buprenorphine</v>
      </c>
      <c r="J134" s="204">
        <f>VLOOKUP(I134,Grenzmengen!$B$2:$C$351,2,FALSE)</f>
        <v>1</v>
      </c>
      <c r="K134" s="204">
        <f t="shared" si="12"/>
        <v>0</v>
      </c>
      <c r="L134" s="129">
        <v>0.04</v>
      </c>
      <c r="M134" s="128">
        <v>100</v>
      </c>
      <c r="N134" s="60" t="s">
        <v>1269</v>
      </c>
      <c r="O134" s="60" t="s">
        <v>1269</v>
      </c>
      <c r="P134" s="206" t="s">
        <v>1699</v>
      </c>
      <c r="Q134" s="75" t="s">
        <v>1646</v>
      </c>
      <c r="R134" s="75" t="s">
        <v>1645</v>
      </c>
      <c r="S134" s="107">
        <f t="shared" si="13"/>
        <v>0.04</v>
      </c>
      <c r="T134" s="108" t="str">
        <f t="shared" si="14"/>
        <v>Buprenorphine</v>
      </c>
    </row>
    <row r="135" spans="1:20" hidden="1" x14ac:dyDescent="0.2">
      <c r="A135" s="112" t="s">
        <v>5389</v>
      </c>
      <c r="B135" s="115"/>
      <c r="C135" s="112" t="s">
        <v>5389</v>
      </c>
      <c r="D135" s="60" t="s">
        <v>5390</v>
      </c>
      <c r="E135" s="131">
        <v>7</v>
      </c>
      <c r="F135" s="213"/>
      <c r="G135" s="213"/>
      <c r="H135" s="202" t="str">
        <f t="shared" si="10"/>
        <v/>
      </c>
      <c r="I135" s="203" t="str">
        <f t="shared" si="11"/>
        <v>Buprenorphine</v>
      </c>
      <c r="J135" s="204">
        <f>VLOOKUP(I135,Grenzmengen!$B$2:$C$351,2,FALSE)</f>
        <v>1</v>
      </c>
      <c r="K135" s="204">
        <f t="shared" si="12"/>
        <v>0</v>
      </c>
      <c r="L135" s="129">
        <v>2.0040000000000001E-3</v>
      </c>
      <c r="M135" s="116">
        <v>92.8</v>
      </c>
      <c r="N135" s="102" t="s">
        <v>1294</v>
      </c>
      <c r="O135" s="114" t="s">
        <v>1269</v>
      </c>
      <c r="P135" s="206" t="s">
        <v>1699</v>
      </c>
      <c r="Q135" s="75" t="s">
        <v>1646</v>
      </c>
      <c r="R135" s="75" t="s">
        <v>1645</v>
      </c>
      <c r="S135" s="107">
        <f t="shared" si="13"/>
        <v>2.0040000000000001E-3</v>
      </c>
      <c r="T135" s="108" t="str">
        <f t="shared" si="14"/>
        <v>Buprenorphine</v>
      </c>
    </row>
    <row r="136" spans="1:20" hidden="1" x14ac:dyDescent="0.2">
      <c r="A136" s="112" t="s">
        <v>5391</v>
      </c>
      <c r="B136" s="115"/>
      <c r="C136" s="112" t="s">
        <v>5391</v>
      </c>
      <c r="D136" s="60" t="s">
        <v>5392</v>
      </c>
      <c r="E136" s="131">
        <v>7</v>
      </c>
      <c r="F136" s="213"/>
      <c r="G136" s="213"/>
      <c r="H136" s="202" t="str">
        <f t="shared" si="10"/>
        <v/>
      </c>
      <c r="I136" s="203" t="str">
        <f t="shared" si="11"/>
        <v>Buprenorphine</v>
      </c>
      <c r="J136" s="204">
        <f>VLOOKUP(I136,Grenzmengen!$B$2:$C$351,2,FALSE)</f>
        <v>1</v>
      </c>
      <c r="K136" s="204">
        <f t="shared" si="12"/>
        <v>0</v>
      </c>
      <c r="L136" s="129">
        <v>8.0180000000000008E-3</v>
      </c>
      <c r="M136" s="116">
        <v>92.8</v>
      </c>
      <c r="N136" s="102" t="s">
        <v>1294</v>
      </c>
      <c r="O136" s="114" t="s">
        <v>1269</v>
      </c>
      <c r="P136" s="206" t="s">
        <v>1699</v>
      </c>
      <c r="Q136" s="75" t="s">
        <v>1646</v>
      </c>
      <c r="R136" s="75" t="s">
        <v>1645</v>
      </c>
      <c r="S136" s="107">
        <f t="shared" si="13"/>
        <v>8.0180000000000008E-3</v>
      </c>
      <c r="T136" s="108" t="str">
        <f t="shared" si="14"/>
        <v>Buprenorphine</v>
      </c>
    </row>
    <row r="137" spans="1:20" hidden="1" x14ac:dyDescent="0.2">
      <c r="A137" s="132" t="s">
        <v>6011</v>
      </c>
      <c r="B137" s="133"/>
      <c r="C137" s="132" t="s">
        <v>6011</v>
      </c>
      <c r="D137" s="132" t="s">
        <v>6012</v>
      </c>
      <c r="E137" s="116">
        <v>7</v>
      </c>
      <c r="F137" s="213"/>
      <c r="G137" s="213"/>
      <c r="H137" s="202" t="str">
        <f t="shared" si="10"/>
        <v/>
      </c>
      <c r="I137" s="203" t="str">
        <f t="shared" si="11"/>
        <v>Buprenorphine</v>
      </c>
      <c r="J137" s="204">
        <f>VLOOKUP(I137,Grenzmengen!$B$2:$C$351,2,FALSE)</f>
        <v>1</v>
      </c>
      <c r="K137" s="204">
        <f t="shared" si="12"/>
        <v>0</v>
      </c>
      <c r="L137" s="113">
        <v>2.0040000000000001E-3</v>
      </c>
      <c r="M137" s="54">
        <v>92.8</v>
      </c>
      <c r="N137" s="44" t="s">
        <v>1294</v>
      </c>
      <c r="O137" s="44" t="s">
        <v>1269</v>
      </c>
      <c r="P137" s="206" t="s">
        <v>1699</v>
      </c>
      <c r="Q137" s="75" t="s">
        <v>1646</v>
      </c>
      <c r="R137" s="75" t="s">
        <v>1645</v>
      </c>
      <c r="S137" s="107">
        <f t="shared" si="13"/>
        <v>2.0040000000000001E-3</v>
      </c>
      <c r="T137" s="108" t="str">
        <f t="shared" si="14"/>
        <v>Buprenorphine</v>
      </c>
    </row>
    <row r="138" spans="1:20" hidden="1" x14ac:dyDescent="0.2">
      <c r="A138" s="132" t="s">
        <v>6013</v>
      </c>
      <c r="B138" s="133"/>
      <c r="C138" s="132" t="s">
        <v>6013</v>
      </c>
      <c r="D138" s="132" t="s">
        <v>6012</v>
      </c>
      <c r="E138" s="116">
        <v>28</v>
      </c>
      <c r="F138" s="209"/>
      <c r="G138" s="209"/>
      <c r="H138" s="202" t="str">
        <f t="shared" si="10"/>
        <v/>
      </c>
      <c r="I138" s="203" t="str">
        <f t="shared" si="11"/>
        <v>Buprenorphine</v>
      </c>
      <c r="J138" s="204">
        <f>VLOOKUP(I138,Grenzmengen!$B$2:$C$351,2,FALSE)</f>
        <v>1</v>
      </c>
      <c r="K138" s="204">
        <f t="shared" si="12"/>
        <v>0</v>
      </c>
      <c r="L138" s="113">
        <v>2.0040000000000001E-3</v>
      </c>
      <c r="M138" s="54">
        <v>92.8</v>
      </c>
      <c r="N138" s="44" t="s">
        <v>1294</v>
      </c>
      <c r="O138" s="44" t="s">
        <v>1269</v>
      </c>
      <c r="P138" s="206" t="s">
        <v>1699</v>
      </c>
      <c r="Q138" s="75" t="s">
        <v>1646</v>
      </c>
      <c r="R138" s="75" t="s">
        <v>1645</v>
      </c>
      <c r="S138" s="107">
        <f t="shared" si="13"/>
        <v>2.0040000000000001E-3</v>
      </c>
      <c r="T138" s="108" t="str">
        <f t="shared" si="14"/>
        <v>Buprenorphine</v>
      </c>
    </row>
    <row r="139" spans="1:20" hidden="1" x14ac:dyDescent="0.2">
      <c r="A139" s="132" t="s">
        <v>6014</v>
      </c>
      <c r="B139" s="133"/>
      <c r="C139" s="132" t="s">
        <v>6014</v>
      </c>
      <c r="D139" s="132" t="s">
        <v>6015</v>
      </c>
      <c r="E139" s="116">
        <v>7</v>
      </c>
      <c r="F139" s="207"/>
      <c r="G139" s="207"/>
      <c r="H139" s="202" t="str">
        <f t="shared" si="10"/>
        <v/>
      </c>
      <c r="I139" s="203" t="str">
        <f t="shared" si="11"/>
        <v>Buprenorphine</v>
      </c>
      <c r="J139" s="204">
        <f>VLOOKUP(I139,Grenzmengen!$B$2:$C$351,2,FALSE)</f>
        <v>1</v>
      </c>
      <c r="K139" s="204">
        <f t="shared" si="12"/>
        <v>0</v>
      </c>
      <c r="L139" s="113">
        <v>4.0090000000000004E-3</v>
      </c>
      <c r="M139" s="54">
        <v>92.8</v>
      </c>
      <c r="N139" s="44" t="s">
        <v>1294</v>
      </c>
      <c r="O139" s="44" t="s">
        <v>1269</v>
      </c>
      <c r="P139" s="206" t="s">
        <v>1699</v>
      </c>
      <c r="Q139" s="75" t="s">
        <v>1646</v>
      </c>
      <c r="R139" s="75" t="s">
        <v>1645</v>
      </c>
      <c r="S139" s="107">
        <f t="shared" si="13"/>
        <v>4.0090000000000004E-3</v>
      </c>
      <c r="T139" s="108" t="str">
        <f t="shared" si="14"/>
        <v>Buprenorphine</v>
      </c>
    </row>
    <row r="140" spans="1:20" hidden="1" x14ac:dyDescent="0.2">
      <c r="A140" s="132" t="s">
        <v>6016</v>
      </c>
      <c r="B140" s="133"/>
      <c r="C140" s="132" t="s">
        <v>6016</v>
      </c>
      <c r="D140" s="132" t="s">
        <v>6015</v>
      </c>
      <c r="E140" s="116">
        <v>28</v>
      </c>
      <c r="F140" s="207"/>
      <c r="G140" s="207"/>
      <c r="H140" s="202" t="str">
        <f t="shared" si="10"/>
        <v/>
      </c>
      <c r="I140" s="203" t="str">
        <f t="shared" si="11"/>
        <v>Buprenorphine</v>
      </c>
      <c r="J140" s="204">
        <f>VLOOKUP(I140,Grenzmengen!$B$2:$C$351,2,FALSE)</f>
        <v>1</v>
      </c>
      <c r="K140" s="204">
        <f t="shared" si="12"/>
        <v>0</v>
      </c>
      <c r="L140" s="113">
        <v>4.0090000000000004E-3</v>
      </c>
      <c r="M140" s="54">
        <v>92.8</v>
      </c>
      <c r="N140" s="44" t="s">
        <v>1294</v>
      </c>
      <c r="O140" s="44" t="s">
        <v>1269</v>
      </c>
      <c r="P140" s="206" t="s">
        <v>1699</v>
      </c>
      <c r="Q140" s="75" t="s">
        <v>1646</v>
      </c>
      <c r="R140" s="75" t="s">
        <v>1645</v>
      </c>
      <c r="S140" s="107">
        <f t="shared" si="13"/>
        <v>4.0090000000000004E-3</v>
      </c>
      <c r="T140" s="108" t="str">
        <f t="shared" si="14"/>
        <v>Buprenorphine</v>
      </c>
    </row>
    <row r="141" spans="1:20" hidden="1" x14ac:dyDescent="0.2">
      <c r="A141" s="132" t="s">
        <v>6017</v>
      </c>
      <c r="B141" s="133"/>
      <c r="C141" s="132" t="s">
        <v>6017</v>
      </c>
      <c r="D141" s="132" t="s">
        <v>6018</v>
      </c>
      <c r="E141" s="116">
        <v>7</v>
      </c>
      <c r="F141" s="207"/>
      <c r="G141" s="207"/>
      <c r="H141" s="202" t="str">
        <f t="shared" si="10"/>
        <v/>
      </c>
      <c r="I141" s="203" t="str">
        <f t="shared" si="11"/>
        <v>Buprenorphine</v>
      </c>
      <c r="J141" s="204">
        <f>VLOOKUP(I141,Grenzmengen!$B$2:$C$351,2,FALSE)</f>
        <v>1</v>
      </c>
      <c r="K141" s="204">
        <f t="shared" si="12"/>
        <v>0</v>
      </c>
      <c r="L141" s="113">
        <v>8.0180000000000008E-3</v>
      </c>
      <c r="M141" s="54">
        <v>92.8</v>
      </c>
      <c r="N141" s="44" t="s">
        <v>1294</v>
      </c>
      <c r="O141" s="44" t="s">
        <v>1269</v>
      </c>
      <c r="P141" s="206" t="s">
        <v>1699</v>
      </c>
      <c r="Q141" s="75" t="s">
        <v>1646</v>
      </c>
      <c r="R141" s="75" t="s">
        <v>1645</v>
      </c>
      <c r="S141" s="107">
        <f t="shared" si="13"/>
        <v>8.0180000000000008E-3</v>
      </c>
      <c r="T141" s="108" t="str">
        <f t="shared" si="14"/>
        <v>Buprenorphine</v>
      </c>
    </row>
    <row r="142" spans="1:20" hidden="1" x14ac:dyDescent="0.2">
      <c r="A142" s="132" t="s">
        <v>6019</v>
      </c>
      <c r="B142" s="133"/>
      <c r="C142" s="132" t="s">
        <v>6019</v>
      </c>
      <c r="D142" s="132" t="s">
        <v>6018</v>
      </c>
      <c r="E142" s="116">
        <v>28</v>
      </c>
      <c r="F142" s="207"/>
      <c r="G142" s="207"/>
      <c r="H142" s="202" t="str">
        <f t="shared" si="10"/>
        <v/>
      </c>
      <c r="I142" s="203" t="str">
        <f t="shared" si="11"/>
        <v>Buprenorphine</v>
      </c>
      <c r="J142" s="204">
        <f>VLOOKUP(I142,Grenzmengen!$B$2:$C$351,2,FALSE)</f>
        <v>1</v>
      </c>
      <c r="K142" s="204">
        <f t="shared" si="12"/>
        <v>0</v>
      </c>
      <c r="L142" s="113">
        <v>8.0180000000000008E-3</v>
      </c>
      <c r="M142" s="54">
        <v>92.8</v>
      </c>
      <c r="N142" s="44" t="s">
        <v>1294</v>
      </c>
      <c r="O142" s="44" t="s">
        <v>1269</v>
      </c>
      <c r="P142" s="206" t="s">
        <v>1699</v>
      </c>
      <c r="Q142" s="75" t="s">
        <v>1646</v>
      </c>
      <c r="R142" s="75" t="s">
        <v>1645</v>
      </c>
      <c r="S142" s="107">
        <f t="shared" si="13"/>
        <v>8.0180000000000008E-3</v>
      </c>
      <c r="T142" s="108" t="str">
        <f t="shared" si="14"/>
        <v>Buprenorphine</v>
      </c>
    </row>
    <row r="143" spans="1:20" hidden="1" x14ac:dyDescent="0.2">
      <c r="A143" s="143" t="s">
        <v>5810</v>
      </c>
      <c r="B143" s="144"/>
      <c r="C143" s="143" t="s">
        <v>5810</v>
      </c>
      <c r="D143" s="143" t="s">
        <v>5811</v>
      </c>
      <c r="E143" s="145">
        <v>7</v>
      </c>
      <c r="F143" s="215"/>
      <c r="G143" s="215"/>
      <c r="H143" s="202" t="str">
        <f t="shared" si="10"/>
        <v/>
      </c>
      <c r="I143" s="203" t="str">
        <f t="shared" si="11"/>
        <v>Buprenorphine</v>
      </c>
      <c r="J143" s="204">
        <f>VLOOKUP(I143,Grenzmengen!$B$2:$C$351,2,FALSE)</f>
        <v>1</v>
      </c>
      <c r="K143" s="204">
        <f t="shared" si="12"/>
        <v>0</v>
      </c>
      <c r="L143" s="113">
        <v>2.0040000000000001E-3</v>
      </c>
      <c r="M143" s="54">
        <v>92.8</v>
      </c>
      <c r="N143" s="138" t="s">
        <v>1294</v>
      </c>
      <c r="O143" s="44" t="s">
        <v>1269</v>
      </c>
      <c r="P143" s="206" t="s">
        <v>1699</v>
      </c>
      <c r="Q143" s="75" t="s">
        <v>1646</v>
      </c>
      <c r="R143" s="75" t="s">
        <v>1645</v>
      </c>
      <c r="S143" s="107">
        <f t="shared" si="13"/>
        <v>2.0040000000000001E-3</v>
      </c>
      <c r="T143" s="108" t="str">
        <f t="shared" si="14"/>
        <v>Buprenorphine</v>
      </c>
    </row>
    <row r="144" spans="1:20" hidden="1" x14ac:dyDescent="0.2">
      <c r="A144" s="143" t="s">
        <v>5812</v>
      </c>
      <c r="B144" s="144"/>
      <c r="C144" s="143" t="s">
        <v>5812</v>
      </c>
      <c r="D144" s="143" t="s">
        <v>5813</v>
      </c>
      <c r="E144" s="145">
        <v>7</v>
      </c>
      <c r="F144" s="215"/>
      <c r="G144" s="215"/>
      <c r="H144" s="202" t="str">
        <f t="shared" si="10"/>
        <v/>
      </c>
      <c r="I144" s="203" t="str">
        <f t="shared" si="11"/>
        <v>Buprenorphine</v>
      </c>
      <c r="J144" s="204">
        <f>VLOOKUP(I144,Grenzmengen!$B$2:$C$351,2,FALSE)</f>
        <v>1</v>
      </c>
      <c r="K144" s="204">
        <f t="shared" si="12"/>
        <v>0</v>
      </c>
      <c r="L144" s="113">
        <v>8.0180000000000008E-3</v>
      </c>
      <c r="M144" s="54">
        <v>92.8</v>
      </c>
      <c r="N144" s="138" t="s">
        <v>1294</v>
      </c>
      <c r="O144" s="44" t="s">
        <v>1269</v>
      </c>
      <c r="P144" s="206" t="s">
        <v>1699</v>
      </c>
      <c r="Q144" s="75" t="s">
        <v>1646</v>
      </c>
      <c r="R144" s="75" t="s">
        <v>1645</v>
      </c>
      <c r="S144" s="107">
        <f t="shared" si="13"/>
        <v>8.0180000000000008E-3</v>
      </c>
      <c r="T144" s="108" t="str">
        <f t="shared" si="14"/>
        <v>Buprenorphine</v>
      </c>
    </row>
    <row r="145" spans="1:20" hidden="1" x14ac:dyDescent="0.2">
      <c r="A145" s="143" t="s">
        <v>5814</v>
      </c>
      <c r="B145" s="144"/>
      <c r="C145" s="143" t="s">
        <v>5814</v>
      </c>
      <c r="D145" s="143" t="s">
        <v>5813</v>
      </c>
      <c r="E145" s="145">
        <v>28</v>
      </c>
      <c r="F145" s="212"/>
      <c r="G145" s="212"/>
      <c r="H145" s="202" t="str">
        <f t="shared" si="10"/>
        <v/>
      </c>
      <c r="I145" s="203" t="str">
        <f t="shared" si="11"/>
        <v>Buprenorphine</v>
      </c>
      <c r="J145" s="204">
        <f>VLOOKUP(I145,Grenzmengen!$B$2:$C$351,2,FALSE)</f>
        <v>1</v>
      </c>
      <c r="K145" s="204">
        <f t="shared" si="12"/>
        <v>0</v>
      </c>
      <c r="L145" s="113">
        <v>8.0180000000000008E-3</v>
      </c>
      <c r="M145" s="54">
        <v>92.8</v>
      </c>
      <c r="N145" s="138" t="s">
        <v>1294</v>
      </c>
      <c r="O145" s="44" t="s">
        <v>1269</v>
      </c>
      <c r="P145" s="206" t="s">
        <v>1699</v>
      </c>
      <c r="Q145" s="75" t="s">
        <v>1646</v>
      </c>
      <c r="R145" s="75" t="s">
        <v>1645</v>
      </c>
      <c r="S145" s="107">
        <f t="shared" si="13"/>
        <v>8.0180000000000008E-3</v>
      </c>
      <c r="T145" s="108" t="str">
        <f t="shared" si="14"/>
        <v>Buprenorphine</v>
      </c>
    </row>
    <row r="146" spans="1:20" hidden="1" x14ac:dyDescent="0.2">
      <c r="A146" s="112" t="s">
        <v>5383</v>
      </c>
      <c r="B146" s="115"/>
      <c r="C146" s="112" t="s">
        <v>5383</v>
      </c>
      <c r="D146" s="60" t="s">
        <v>5384</v>
      </c>
      <c r="E146" s="131">
        <v>7</v>
      </c>
      <c r="F146" s="215"/>
      <c r="G146" s="215"/>
      <c r="H146" s="202" t="str">
        <f t="shared" si="10"/>
        <v/>
      </c>
      <c r="I146" s="203" t="str">
        <f t="shared" si="11"/>
        <v>Buprenorphine</v>
      </c>
      <c r="J146" s="204">
        <f>VLOOKUP(I146,Grenzmengen!$B$2:$C$351,2,FALSE)</f>
        <v>1</v>
      </c>
      <c r="K146" s="204">
        <f t="shared" si="12"/>
        <v>0</v>
      </c>
      <c r="L146" s="113">
        <v>2.0040000000000001E-3</v>
      </c>
      <c r="M146" s="116">
        <v>92.8</v>
      </c>
      <c r="N146" s="102" t="s">
        <v>1294</v>
      </c>
      <c r="O146" s="114" t="s">
        <v>1269</v>
      </c>
      <c r="P146" s="206" t="s">
        <v>1699</v>
      </c>
      <c r="Q146" s="75" t="s">
        <v>1646</v>
      </c>
      <c r="R146" s="75" t="s">
        <v>1645</v>
      </c>
      <c r="S146" s="107">
        <f t="shared" si="13"/>
        <v>2.0040000000000001E-3</v>
      </c>
      <c r="T146" s="108" t="str">
        <f t="shared" si="14"/>
        <v>Buprenorphine</v>
      </c>
    </row>
    <row r="147" spans="1:20" hidden="1" x14ac:dyDescent="0.2">
      <c r="A147" s="112" t="s">
        <v>5385</v>
      </c>
      <c r="B147" s="115"/>
      <c r="C147" s="112" t="s">
        <v>5385</v>
      </c>
      <c r="D147" s="60" t="s">
        <v>5384</v>
      </c>
      <c r="E147" s="131">
        <v>28</v>
      </c>
      <c r="F147" s="215"/>
      <c r="G147" s="215"/>
      <c r="H147" s="202" t="str">
        <f t="shared" si="10"/>
        <v/>
      </c>
      <c r="I147" s="203" t="str">
        <f t="shared" si="11"/>
        <v>Buprenorphine</v>
      </c>
      <c r="J147" s="204">
        <f>VLOOKUP(I147,Grenzmengen!$B$2:$C$351,2,FALSE)</f>
        <v>1</v>
      </c>
      <c r="K147" s="204">
        <f t="shared" si="12"/>
        <v>0</v>
      </c>
      <c r="L147" s="113">
        <v>2.0040000000000001E-3</v>
      </c>
      <c r="M147" s="116">
        <v>92.8</v>
      </c>
      <c r="N147" s="102" t="s">
        <v>1294</v>
      </c>
      <c r="O147" s="114" t="s">
        <v>1269</v>
      </c>
      <c r="P147" s="206" t="s">
        <v>1699</v>
      </c>
      <c r="Q147" s="75" t="s">
        <v>1646</v>
      </c>
      <c r="R147" s="75" t="s">
        <v>1645</v>
      </c>
      <c r="S147" s="107">
        <f t="shared" si="13"/>
        <v>2.0040000000000001E-3</v>
      </c>
      <c r="T147" s="108" t="str">
        <f t="shared" si="14"/>
        <v>Buprenorphine</v>
      </c>
    </row>
    <row r="148" spans="1:20" hidden="1" x14ac:dyDescent="0.2">
      <c r="A148" s="112" t="s">
        <v>5386</v>
      </c>
      <c r="B148" s="115"/>
      <c r="C148" s="112" t="s">
        <v>5386</v>
      </c>
      <c r="D148" s="60" t="s">
        <v>5387</v>
      </c>
      <c r="E148" s="131">
        <v>7</v>
      </c>
      <c r="F148" s="212"/>
      <c r="G148" s="212"/>
      <c r="H148" s="202" t="str">
        <f t="shared" si="10"/>
        <v/>
      </c>
      <c r="I148" s="203" t="str">
        <f t="shared" si="11"/>
        <v>Buprenorphine</v>
      </c>
      <c r="J148" s="204">
        <f>VLOOKUP(I148,Grenzmengen!$B$2:$C$351,2,FALSE)</f>
        <v>1</v>
      </c>
      <c r="K148" s="204">
        <f t="shared" si="12"/>
        <v>0</v>
      </c>
      <c r="L148" s="113">
        <v>8.0180000000000008E-3</v>
      </c>
      <c r="M148" s="116">
        <v>92.8</v>
      </c>
      <c r="N148" s="102" t="s">
        <v>1294</v>
      </c>
      <c r="O148" s="114" t="s">
        <v>1269</v>
      </c>
      <c r="P148" s="206" t="s">
        <v>1699</v>
      </c>
      <c r="Q148" s="75" t="s">
        <v>1646</v>
      </c>
      <c r="R148" s="75" t="s">
        <v>1645</v>
      </c>
      <c r="S148" s="107">
        <f t="shared" si="13"/>
        <v>8.0180000000000008E-3</v>
      </c>
      <c r="T148" s="108" t="str">
        <f t="shared" si="14"/>
        <v>Buprenorphine</v>
      </c>
    </row>
    <row r="149" spans="1:20" hidden="1" x14ac:dyDescent="0.2">
      <c r="A149" s="112" t="s">
        <v>5388</v>
      </c>
      <c r="B149" s="115"/>
      <c r="C149" s="112" t="s">
        <v>5388</v>
      </c>
      <c r="D149" s="60" t="s">
        <v>5387</v>
      </c>
      <c r="E149" s="131">
        <v>28</v>
      </c>
      <c r="F149" s="212"/>
      <c r="G149" s="212"/>
      <c r="H149" s="202" t="str">
        <f t="shared" si="10"/>
        <v/>
      </c>
      <c r="I149" s="203" t="str">
        <f t="shared" si="11"/>
        <v>Buprenorphine</v>
      </c>
      <c r="J149" s="204">
        <f>VLOOKUP(I149,Grenzmengen!$B$2:$C$351,2,FALSE)</f>
        <v>1</v>
      </c>
      <c r="K149" s="204">
        <f t="shared" si="12"/>
        <v>0</v>
      </c>
      <c r="L149" s="113">
        <v>8.0180000000000008E-3</v>
      </c>
      <c r="M149" s="116">
        <v>92.8</v>
      </c>
      <c r="N149" s="102" t="s">
        <v>1294</v>
      </c>
      <c r="O149" s="114" t="s">
        <v>1269</v>
      </c>
      <c r="P149" s="206" t="s">
        <v>1699</v>
      </c>
      <c r="Q149" s="75" t="s">
        <v>1646</v>
      </c>
      <c r="R149" s="75" t="s">
        <v>1645</v>
      </c>
      <c r="S149" s="107">
        <f t="shared" si="13"/>
        <v>8.0180000000000008E-3</v>
      </c>
      <c r="T149" s="108" t="str">
        <f t="shared" si="14"/>
        <v>Buprenorphine</v>
      </c>
    </row>
    <row r="150" spans="1:20" hidden="1" x14ac:dyDescent="0.2">
      <c r="A150" s="112" t="s">
        <v>5343</v>
      </c>
      <c r="B150" s="115"/>
      <c r="C150" s="112" t="s">
        <v>5343</v>
      </c>
      <c r="D150" s="60" t="s">
        <v>5344</v>
      </c>
      <c r="E150" s="131">
        <v>7</v>
      </c>
      <c r="F150" s="215"/>
      <c r="G150" s="215"/>
      <c r="H150" s="202" t="str">
        <f t="shared" si="10"/>
        <v/>
      </c>
      <c r="I150" s="203" t="str">
        <f t="shared" si="11"/>
        <v>Buprenorphine</v>
      </c>
      <c r="J150" s="204">
        <f>VLOOKUP(I150,Grenzmengen!$B$2:$C$351,2,FALSE)</f>
        <v>1</v>
      </c>
      <c r="K150" s="204">
        <f t="shared" si="12"/>
        <v>0</v>
      </c>
      <c r="L150" s="113">
        <v>2.0040000000000001E-3</v>
      </c>
      <c r="M150" s="116">
        <v>92.8</v>
      </c>
      <c r="N150" s="102" t="s">
        <v>1294</v>
      </c>
      <c r="O150" s="114" t="s">
        <v>1269</v>
      </c>
      <c r="P150" s="206" t="s">
        <v>1699</v>
      </c>
      <c r="Q150" s="75" t="s">
        <v>1646</v>
      </c>
      <c r="R150" s="75" t="s">
        <v>1645</v>
      </c>
      <c r="S150" s="107">
        <f t="shared" si="13"/>
        <v>2.0040000000000001E-3</v>
      </c>
      <c r="T150" s="108" t="str">
        <f t="shared" si="14"/>
        <v>Buprenorphine</v>
      </c>
    </row>
    <row r="151" spans="1:20" hidden="1" x14ac:dyDescent="0.2">
      <c r="A151" s="112" t="s">
        <v>5345</v>
      </c>
      <c r="B151" s="115"/>
      <c r="C151" s="112" t="s">
        <v>5345</v>
      </c>
      <c r="D151" s="60" t="s">
        <v>5346</v>
      </c>
      <c r="E151" s="131">
        <v>7</v>
      </c>
      <c r="F151" s="215"/>
      <c r="G151" s="215"/>
      <c r="H151" s="202" t="str">
        <f t="shared" si="10"/>
        <v/>
      </c>
      <c r="I151" s="203" t="str">
        <f t="shared" si="11"/>
        <v>Buprenorphine</v>
      </c>
      <c r="J151" s="204">
        <f>VLOOKUP(I151,Grenzmengen!$B$2:$C$351,2,FALSE)</f>
        <v>1</v>
      </c>
      <c r="K151" s="204">
        <f t="shared" si="12"/>
        <v>0</v>
      </c>
      <c r="L151" s="113">
        <v>8.0180000000000008E-3</v>
      </c>
      <c r="M151" s="116">
        <v>92.8</v>
      </c>
      <c r="N151" s="102" t="s">
        <v>1294</v>
      </c>
      <c r="O151" s="114" t="s">
        <v>1269</v>
      </c>
      <c r="P151" s="206" t="s">
        <v>1699</v>
      </c>
      <c r="Q151" s="75" t="s">
        <v>1646</v>
      </c>
      <c r="R151" s="75" t="s">
        <v>1645</v>
      </c>
      <c r="S151" s="107">
        <f t="shared" si="13"/>
        <v>8.0180000000000008E-3</v>
      </c>
      <c r="T151" s="108" t="str">
        <f t="shared" si="14"/>
        <v>Buprenorphine</v>
      </c>
    </row>
    <row r="152" spans="1:20" hidden="1" x14ac:dyDescent="0.2">
      <c r="A152" s="60" t="s">
        <v>5043</v>
      </c>
      <c r="B152" s="126"/>
      <c r="C152" s="60" t="s">
        <v>5043</v>
      </c>
      <c r="D152" s="60" t="s">
        <v>5044</v>
      </c>
      <c r="E152" s="128">
        <v>7</v>
      </c>
      <c r="F152" s="215"/>
      <c r="G152" s="215"/>
      <c r="H152" s="202" t="str">
        <f t="shared" si="10"/>
        <v/>
      </c>
      <c r="I152" s="203" t="str">
        <f t="shared" si="11"/>
        <v>Buprenorphine</v>
      </c>
      <c r="J152" s="204">
        <f>VLOOKUP(I152,Grenzmengen!$B$2:$C$351,2,FALSE)</f>
        <v>1</v>
      </c>
      <c r="K152" s="204">
        <f t="shared" si="12"/>
        <v>0</v>
      </c>
      <c r="L152" s="113">
        <v>2.0040000000000001E-3</v>
      </c>
      <c r="M152" s="116">
        <v>92.8</v>
      </c>
      <c r="N152" s="117" t="s">
        <v>1294</v>
      </c>
      <c r="O152" s="114" t="s">
        <v>1269</v>
      </c>
      <c r="P152" s="206" t="s">
        <v>1699</v>
      </c>
      <c r="Q152" s="75" t="s">
        <v>1646</v>
      </c>
      <c r="R152" s="75" t="s">
        <v>1645</v>
      </c>
      <c r="S152" s="107">
        <f t="shared" si="13"/>
        <v>2.0040000000000001E-3</v>
      </c>
      <c r="T152" s="108" t="str">
        <f t="shared" si="14"/>
        <v>Buprenorphine</v>
      </c>
    </row>
    <row r="153" spans="1:20" hidden="1" x14ac:dyDescent="0.2">
      <c r="A153" s="60" t="s">
        <v>5045</v>
      </c>
      <c r="B153" s="126"/>
      <c r="C153" s="60" t="s">
        <v>5045</v>
      </c>
      <c r="D153" s="60" t="s">
        <v>5046</v>
      </c>
      <c r="E153" s="128">
        <v>7</v>
      </c>
      <c r="F153" s="215"/>
      <c r="G153" s="215"/>
      <c r="H153" s="202" t="str">
        <f t="shared" si="10"/>
        <v/>
      </c>
      <c r="I153" s="203" t="str">
        <f t="shared" si="11"/>
        <v>Buprenorphine</v>
      </c>
      <c r="J153" s="204">
        <f>VLOOKUP(I153,Grenzmengen!$B$2:$C$351,2,FALSE)</f>
        <v>1</v>
      </c>
      <c r="K153" s="204">
        <f t="shared" si="12"/>
        <v>0</v>
      </c>
      <c r="L153" s="113">
        <v>8.0180000000000008E-3</v>
      </c>
      <c r="M153" s="116">
        <v>92.8</v>
      </c>
      <c r="N153" s="117" t="s">
        <v>1294</v>
      </c>
      <c r="O153" s="114" t="s">
        <v>1269</v>
      </c>
      <c r="P153" s="206" t="s">
        <v>1699</v>
      </c>
      <c r="Q153" s="75" t="s">
        <v>1646</v>
      </c>
      <c r="R153" s="75" t="s">
        <v>1645</v>
      </c>
      <c r="S153" s="107">
        <f t="shared" si="13"/>
        <v>8.0180000000000008E-3</v>
      </c>
      <c r="T153" s="108" t="str">
        <f t="shared" si="14"/>
        <v>Buprenorphine</v>
      </c>
    </row>
    <row r="154" spans="1:20" hidden="1" x14ac:dyDescent="0.2">
      <c r="A154" s="112" t="s">
        <v>5350</v>
      </c>
      <c r="B154" s="115"/>
      <c r="C154" s="112" t="s">
        <v>5350</v>
      </c>
      <c r="D154" s="60" t="s">
        <v>5351</v>
      </c>
      <c r="E154" s="131">
        <v>7</v>
      </c>
      <c r="F154" s="215"/>
      <c r="G154" s="215"/>
      <c r="H154" s="202" t="str">
        <f t="shared" si="10"/>
        <v/>
      </c>
      <c r="I154" s="203" t="str">
        <f t="shared" si="11"/>
        <v>Buprenorphine</v>
      </c>
      <c r="J154" s="204">
        <f>VLOOKUP(I154,Grenzmengen!$B$2:$C$351,2,FALSE)</f>
        <v>1</v>
      </c>
      <c r="K154" s="204">
        <f t="shared" si="12"/>
        <v>0</v>
      </c>
      <c r="L154" s="113">
        <v>2.0040000000000001E-3</v>
      </c>
      <c r="M154" s="116">
        <v>92.8</v>
      </c>
      <c r="N154" s="102" t="s">
        <v>1294</v>
      </c>
      <c r="O154" s="114" t="s">
        <v>1269</v>
      </c>
      <c r="P154" s="206" t="s">
        <v>1699</v>
      </c>
      <c r="Q154" s="75" t="s">
        <v>1646</v>
      </c>
      <c r="R154" s="75" t="s">
        <v>1645</v>
      </c>
      <c r="S154" s="107">
        <f t="shared" si="13"/>
        <v>2.0040000000000001E-3</v>
      </c>
      <c r="T154" s="108" t="str">
        <f t="shared" si="14"/>
        <v>Buprenorphine</v>
      </c>
    </row>
    <row r="155" spans="1:20" hidden="1" x14ac:dyDescent="0.2">
      <c r="A155" s="112" t="s">
        <v>5352</v>
      </c>
      <c r="B155" s="115"/>
      <c r="C155" s="112" t="s">
        <v>5352</v>
      </c>
      <c r="D155" s="60" t="s">
        <v>5353</v>
      </c>
      <c r="E155" s="131">
        <v>7</v>
      </c>
      <c r="F155" s="215"/>
      <c r="G155" s="215"/>
      <c r="H155" s="202" t="str">
        <f t="shared" si="10"/>
        <v/>
      </c>
      <c r="I155" s="203" t="str">
        <f t="shared" si="11"/>
        <v>Buprenorphine</v>
      </c>
      <c r="J155" s="204">
        <f>VLOOKUP(I155,Grenzmengen!$B$2:$C$351,2,FALSE)</f>
        <v>1</v>
      </c>
      <c r="K155" s="204">
        <f t="shared" si="12"/>
        <v>0</v>
      </c>
      <c r="L155" s="113">
        <v>8.0180000000000008E-3</v>
      </c>
      <c r="M155" s="116">
        <v>92.8</v>
      </c>
      <c r="N155" s="102" t="s">
        <v>1294</v>
      </c>
      <c r="O155" s="114" t="s">
        <v>1269</v>
      </c>
      <c r="P155" s="206" t="s">
        <v>1699</v>
      </c>
      <c r="Q155" s="75" t="s">
        <v>1646</v>
      </c>
      <c r="R155" s="75" t="s">
        <v>1645</v>
      </c>
      <c r="S155" s="107">
        <f t="shared" si="13"/>
        <v>8.0180000000000008E-3</v>
      </c>
      <c r="T155" s="108" t="str">
        <f t="shared" si="14"/>
        <v>Buprenorphine</v>
      </c>
    </row>
    <row r="156" spans="1:20" hidden="1" x14ac:dyDescent="0.2">
      <c r="A156" s="3" t="s">
        <v>7006</v>
      </c>
      <c r="B156" s="3"/>
      <c r="C156" s="3" t="s">
        <v>7006</v>
      </c>
      <c r="D156" s="3" t="s">
        <v>7007</v>
      </c>
      <c r="E156" s="4">
        <v>7</v>
      </c>
      <c r="F156" s="215"/>
      <c r="G156" s="215"/>
      <c r="H156" s="202" t="str">
        <f t="shared" si="10"/>
        <v/>
      </c>
      <c r="I156" s="203" t="str">
        <f t="shared" si="11"/>
        <v>Buprenorphine</v>
      </c>
      <c r="J156" s="204">
        <f>VLOOKUP(I156,Grenzmengen!$B$2:$C$351,2,FALSE)</f>
        <v>1</v>
      </c>
      <c r="K156" s="204">
        <f t="shared" si="12"/>
        <v>0</v>
      </c>
      <c r="L156" s="8">
        <v>2.0040000000000001E-3</v>
      </c>
      <c r="M156" s="4">
        <v>92.8</v>
      </c>
      <c r="N156" s="3" t="s">
        <v>1294</v>
      </c>
      <c r="O156" s="9" t="s">
        <v>1269</v>
      </c>
      <c r="P156" s="5" t="s">
        <v>1699</v>
      </c>
      <c r="Q156" s="10" t="s">
        <v>1646</v>
      </c>
      <c r="R156" s="10" t="s">
        <v>1645</v>
      </c>
      <c r="S156" s="107">
        <f t="shared" si="13"/>
        <v>2.0040000000000001E-3</v>
      </c>
      <c r="T156" s="108" t="str">
        <f t="shared" si="14"/>
        <v>Buprenorphine</v>
      </c>
    </row>
    <row r="157" spans="1:20" hidden="1" x14ac:dyDescent="0.2">
      <c r="A157" s="3" t="s">
        <v>7014</v>
      </c>
      <c r="B157" s="3"/>
      <c r="C157" s="3" t="s">
        <v>7014</v>
      </c>
      <c r="D157" s="3" t="s">
        <v>7015</v>
      </c>
      <c r="E157" s="4">
        <v>7</v>
      </c>
      <c r="F157" s="212"/>
      <c r="G157" s="212"/>
      <c r="H157" s="202" t="str">
        <f t="shared" si="10"/>
        <v/>
      </c>
      <c r="I157" s="203" t="str">
        <f t="shared" si="11"/>
        <v>Buprenorphine</v>
      </c>
      <c r="J157" s="204">
        <f>VLOOKUP(I157,Grenzmengen!$B$2:$C$351,2,FALSE)</f>
        <v>1</v>
      </c>
      <c r="K157" s="204">
        <f t="shared" si="12"/>
        <v>0</v>
      </c>
      <c r="L157" s="8">
        <v>8.0180000000000008E-3</v>
      </c>
      <c r="M157" s="4">
        <v>92.8</v>
      </c>
      <c r="N157" s="3" t="s">
        <v>1294</v>
      </c>
      <c r="O157" s="9" t="s">
        <v>1269</v>
      </c>
      <c r="P157" s="5" t="s">
        <v>1699</v>
      </c>
      <c r="Q157" s="10" t="s">
        <v>1646</v>
      </c>
      <c r="R157" s="10" t="s">
        <v>1645</v>
      </c>
      <c r="S157" s="107">
        <f t="shared" si="13"/>
        <v>8.0180000000000008E-3</v>
      </c>
      <c r="T157" s="108" t="str">
        <f t="shared" si="14"/>
        <v>Buprenorphine</v>
      </c>
    </row>
    <row r="158" spans="1:20" ht="25.5" hidden="1" x14ac:dyDescent="0.2">
      <c r="A158" s="125">
        <v>9088884469435</v>
      </c>
      <c r="B158" s="126">
        <v>4469432</v>
      </c>
      <c r="C158" s="42"/>
      <c r="D158" s="60" t="s">
        <v>4716</v>
      </c>
      <c r="E158" s="128">
        <v>4</v>
      </c>
      <c r="F158" s="213"/>
      <c r="G158" s="213"/>
      <c r="H158" s="202" t="str">
        <f t="shared" si="10"/>
        <v/>
      </c>
      <c r="I158" s="203" t="str">
        <f t="shared" si="11"/>
        <v>Buprenorphine</v>
      </c>
      <c r="J158" s="204">
        <f>VLOOKUP(I158,Grenzmengen!$B$2:$C$351,2,FALSE)</f>
        <v>1</v>
      </c>
      <c r="K158" s="204">
        <f t="shared" si="12"/>
        <v>0</v>
      </c>
      <c r="L158" s="129">
        <v>0.02</v>
      </c>
      <c r="M158" s="128">
        <v>100</v>
      </c>
      <c r="N158" s="60" t="s">
        <v>1269</v>
      </c>
      <c r="O158" s="60" t="s">
        <v>1269</v>
      </c>
      <c r="P158" s="206" t="s">
        <v>1699</v>
      </c>
      <c r="Q158" s="75" t="s">
        <v>1646</v>
      </c>
      <c r="R158" s="75" t="s">
        <v>1645</v>
      </c>
      <c r="S158" s="107">
        <f t="shared" si="13"/>
        <v>0.02</v>
      </c>
      <c r="T158" s="108" t="str">
        <f t="shared" si="14"/>
        <v>Buprenorphine</v>
      </c>
    </row>
    <row r="159" spans="1:20" ht="25.5" hidden="1" x14ac:dyDescent="0.2">
      <c r="A159" s="125">
        <v>9088884469442</v>
      </c>
      <c r="B159" s="126">
        <v>4469449</v>
      </c>
      <c r="C159" s="42"/>
      <c r="D159" s="60" t="s">
        <v>4716</v>
      </c>
      <c r="E159" s="128">
        <v>8</v>
      </c>
      <c r="F159" s="213"/>
      <c r="G159" s="213"/>
      <c r="H159" s="202" t="str">
        <f t="shared" si="10"/>
        <v/>
      </c>
      <c r="I159" s="203" t="str">
        <f t="shared" si="11"/>
        <v>Buprenorphine</v>
      </c>
      <c r="J159" s="204">
        <f>VLOOKUP(I159,Grenzmengen!$B$2:$C$351,2,FALSE)</f>
        <v>1</v>
      </c>
      <c r="K159" s="204">
        <f t="shared" si="12"/>
        <v>0</v>
      </c>
      <c r="L159" s="129">
        <v>0.02</v>
      </c>
      <c r="M159" s="128">
        <v>100</v>
      </c>
      <c r="N159" s="60" t="s">
        <v>1269</v>
      </c>
      <c r="O159" s="60" t="s">
        <v>1269</v>
      </c>
      <c r="P159" s="206" t="s">
        <v>1699</v>
      </c>
      <c r="Q159" s="75" t="s">
        <v>1646</v>
      </c>
      <c r="R159" s="75" t="s">
        <v>1645</v>
      </c>
      <c r="S159" s="107">
        <f t="shared" si="13"/>
        <v>0.02</v>
      </c>
      <c r="T159" s="108" t="str">
        <f t="shared" si="14"/>
        <v>Buprenorphine</v>
      </c>
    </row>
    <row r="160" spans="1:20" ht="25.5" hidden="1" x14ac:dyDescent="0.2">
      <c r="A160" s="125">
        <v>9088884469459</v>
      </c>
      <c r="B160" s="115">
        <v>4469455</v>
      </c>
      <c r="C160" s="42"/>
      <c r="D160" s="60" t="s">
        <v>4718</v>
      </c>
      <c r="E160" s="128">
        <v>4</v>
      </c>
      <c r="F160" s="213"/>
      <c r="G160" s="213"/>
      <c r="H160" s="202" t="str">
        <f t="shared" si="10"/>
        <v/>
      </c>
      <c r="I160" s="203" t="str">
        <f t="shared" si="11"/>
        <v>Buprenorphine</v>
      </c>
      <c r="J160" s="204">
        <f>VLOOKUP(I160,Grenzmengen!$B$2:$C$351,2,FALSE)</f>
        <v>1</v>
      </c>
      <c r="K160" s="204">
        <f t="shared" si="12"/>
        <v>0</v>
      </c>
      <c r="L160" s="129">
        <v>0.03</v>
      </c>
      <c r="M160" s="128">
        <v>100</v>
      </c>
      <c r="N160" s="60" t="s">
        <v>1269</v>
      </c>
      <c r="O160" s="60" t="s">
        <v>1269</v>
      </c>
      <c r="P160" s="206" t="s">
        <v>1699</v>
      </c>
      <c r="Q160" s="75" t="s">
        <v>1646</v>
      </c>
      <c r="R160" s="75" t="s">
        <v>1645</v>
      </c>
      <c r="S160" s="107">
        <f t="shared" si="13"/>
        <v>0.03</v>
      </c>
      <c r="T160" s="108" t="str">
        <f t="shared" si="14"/>
        <v>Buprenorphine</v>
      </c>
    </row>
    <row r="161" spans="1:20" ht="25.5" hidden="1" x14ac:dyDescent="0.2">
      <c r="A161" s="125">
        <v>9088884469466</v>
      </c>
      <c r="B161" s="115">
        <v>4469461</v>
      </c>
      <c r="C161" s="42"/>
      <c r="D161" s="60" t="s">
        <v>4718</v>
      </c>
      <c r="E161" s="128">
        <v>8</v>
      </c>
      <c r="F161" s="207"/>
      <c r="G161" s="207"/>
      <c r="H161" s="202" t="str">
        <f t="shared" si="10"/>
        <v/>
      </c>
      <c r="I161" s="203" t="str">
        <f t="shared" si="11"/>
        <v>Buprenorphine</v>
      </c>
      <c r="J161" s="204">
        <f>VLOOKUP(I161,Grenzmengen!$B$2:$C$351,2,FALSE)</f>
        <v>1</v>
      </c>
      <c r="K161" s="204">
        <f t="shared" si="12"/>
        <v>0</v>
      </c>
      <c r="L161" s="129">
        <v>0.03</v>
      </c>
      <c r="M161" s="128">
        <v>100</v>
      </c>
      <c r="N161" s="60" t="s">
        <v>1269</v>
      </c>
      <c r="O161" s="60" t="s">
        <v>1269</v>
      </c>
      <c r="P161" s="206" t="s">
        <v>1699</v>
      </c>
      <c r="Q161" s="75" t="s">
        <v>1646</v>
      </c>
      <c r="R161" s="75" t="s">
        <v>1645</v>
      </c>
      <c r="S161" s="107">
        <f t="shared" si="13"/>
        <v>0.03</v>
      </c>
      <c r="T161" s="108" t="str">
        <f t="shared" si="14"/>
        <v>Buprenorphine</v>
      </c>
    </row>
    <row r="162" spans="1:20" ht="25.5" hidden="1" x14ac:dyDescent="0.2">
      <c r="A162" s="125">
        <v>9088884469473</v>
      </c>
      <c r="B162" s="126">
        <v>4469478</v>
      </c>
      <c r="C162" s="42"/>
      <c r="D162" s="60" t="s">
        <v>4717</v>
      </c>
      <c r="E162" s="128">
        <v>4</v>
      </c>
      <c r="F162" s="207"/>
      <c r="G162" s="207"/>
      <c r="H162" s="202" t="str">
        <f t="shared" si="10"/>
        <v/>
      </c>
      <c r="I162" s="203" t="str">
        <f t="shared" si="11"/>
        <v>Buprenorphine</v>
      </c>
      <c r="J162" s="204">
        <f>VLOOKUP(I162,Grenzmengen!$B$2:$C$351,2,FALSE)</f>
        <v>1</v>
      </c>
      <c r="K162" s="204">
        <f t="shared" si="12"/>
        <v>0</v>
      </c>
      <c r="L162" s="129">
        <v>0.04</v>
      </c>
      <c r="M162" s="128">
        <v>100</v>
      </c>
      <c r="N162" s="60" t="s">
        <v>1269</v>
      </c>
      <c r="O162" s="60" t="s">
        <v>1269</v>
      </c>
      <c r="P162" s="206" t="s">
        <v>1699</v>
      </c>
      <c r="Q162" s="75" t="s">
        <v>1646</v>
      </c>
      <c r="R162" s="75" t="s">
        <v>1645</v>
      </c>
      <c r="S162" s="107">
        <f t="shared" si="13"/>
        <v>0.04</v>
      </c>
      <c r="T162" s="108" t="str">
        <f t="shared" si="14"/>
        <v>Buprenorphine</v>
      </c>
    </row>
    <row r="163" spans="1:20" ht="25.5" hidden="1" x14ac:dyDescent="0.2">
      <c r="A163" s="125">
        <v>9088884469480</v>
      </c>
      <c r="B163" s="126">
        <v>4469484</v>
      </c>
      <c r="C163" s="42"/>
      <c r="D163" s="60" t="s">
        <v>4717</v>
      </c>
      <c r="E163" s="128">
        <v>8</v>
      </c>
      <c r="F163" s="213"/>
      <c r="G163" s="213"/>
      <c r="H163" s="202" t="str">
        <f t="shared" si="10"/>
        <v/>
      </c>
      <c r="I163" s="203" t="str">
        <f t="shared" si="11"/>
        <v>Buprenorphine</v>
      </c>
      <c r="J163" s="204">
        <f>VLOOKUP(I163,Grenzmengen!$B$2:$C$351,2,FALSE)</f>
        <v>1</v>
      </c>
      <c r="K163" s="204">
        <f t="shared" si="12"/>
        <v>0</v>
      </c>
      <c r="L163" s="129">
        <v>0.04</v>
      </c>
      <c r="M163" s="128">
        <v>100</v>
      </c>
      <c r="N163" s="60" t="s">
        <v>1269</v>
      </c>
      <c r="O163" s="60" t="s">
        <v>1269</v>
      </c>
      <c r="P163" s="206" t="s">
        <v>1699</v>
      </c>
      <c r="Q163" s="75" t="s">
        <v>1646</v>
      </c>
      <c r="R163" s="75" t="s">
        <v>1645</v>
      </c>
      <c r="S163" s="107">
        <f t="shared" si="13"/>
        <v>0.04</v>
      </c>
      <c r="T163" s="108" t="str">
        <f t="shared" si="14"/>
        <v>Buprenorphine</v>
      </c>
    </row>
    <row r="164" spans="1:20" hidden="1" x14ac:dyDescent="0.2">
      <c r="A164" s="110">
        <v>9088883916008</v>
      </c>
      <c r="B164" s="103">
        <v>3916001</v>
      </c>
      <c r="C164" s="104"/>
      <c r="D164" s="44" t="s">
        <v>1312</v>
      </c>
      <c r="E164" s="105">
        <v>7</v>
      </c>
      <c r="F164" s="215"/>
      <c r="G164" s="215"/>
      <c r="H164" s="202" t="str">
        <f t="shared" si="10"/>
        <v/>
      </c>
      <c r="I164" s="203" t="str">
        <f t="shared" si="11"/>
        <v>Buprenorphine</v>
      </c>
      <c r="J164" s="204">
        <f>VLOOKUP(I164,Grenzmengen!$B$2:$C$351,2,FALSE)</f>
        <v>1</v>
      </c>
      <c r="K164" s="204">
        <f t="shared" si="12"/>
        <v>0</v>
      </c>
      <c r="L164" s="113">
        <v>2.0040000000000001E-3</v>
      </c>
      <c r="M164" s="116">
        <v>92.8</v>
      </c>
      <c r="N164" s="44" t="s">
        <v>1294</v>
      </c>
      <c r="O164" s="114" t="s">
        <v>1269</v>
      </c>
      <c r="P164" s="206" t="s">
        <v>1699</v>
      </c>
      <c r="Q164" s="75" t="s">
        <v>1646</v>
      </c>
      <c r="R164" s="75" t="s">
        <v>1645</v>
      </c>
      <c r="S164" s="107">
        <f t="shared" si="13"/>
        <v>2.0040000000000001E-3</v>
      </c>
      <c r="T164" s="108" t="str">
        <f t="shared" si="14"/>
        <v>Buprenorphine</v>
      </c>
    </row>
    <row r="165" spans="1:20" hidden="1" x14ac:dyDescent="0.2">
      <c r="A165" s="110">
        <v>9088883905132</v>
      </c>
      <c r="B165" s="103">
        <v>3905138</v>
      </c>
      <c r="C165" s="104"/>
      <c r="D165" s="44" t="s">
        <v>1312</v>
      </c>
      <c r="E165" s="105">
        <v>30</v>
      </c>
      <c r="F165" s="215"/>
      <c r="G165" s="215"/>
      <c r="H165" s="202" t="str">
        <f t="shared" si="10"/>
        <v/>
      </c>
      <c r="I165" s="203" t="str">
        <f t="shared" si="11"/>
        <v>Buprenorphine</v>
      </c>
      <c r="J165" s="204">
        <f>VLOOKUP(I165,Grenzmengen!$B$2:$C$351,2,FALSE)</f>
        <v>1</v>
      </c>
      <c r="K165" s="204">
        <f t="shared" si="12"/>
        <v>0</v>
      </c>
      <c r="L165" s="113">
        <v>2.0040000000000001E-3</v>
      </c>
      <c r="M165" s="116">
        <v>92.8</v>
      </c>
      <c r="N165" s="44" t="s">
        <v>1294</v>
      </c>
      <c r="O165" s="114" t="s">
        <v>1269</v>
      </c>
      <c r="P165" s="206" t="s">
        <v>1699</v>
      </c>
      <c r="Q165" s="75" t="s">
        <v>1646</v>
      </c>
      <c r="R165" s="75" t="s">
        <v>1645</v>
      </c>
      <c r="S165" s="107">
        <f t="shared" si="13"/>
        <v>2.0040000000000001E-3</v>
      </c>
      <c r="T165" s="108" t="str">
        <f t="shared" si="14"/>
        <v>Buprenorphine</v>
      </c>
    </row>
    <row r="166" spans="1:20" hidden="1" x14ac:dyDescent="0.2">
      <c r="A166" s="110">
        <v>9088883916015</v>
      </c>
      <c r="B166" s="103">
        <v>3916018</v>
      </c>
      <c r="C166" s="104"/>
      <c r="D166" s="44" t="s">
        <v>1313</v>
      </c>
      <c r="E166" s="105">
        <v>7</v>
      </c>
      <c r="F166" s="215"/>
      <c r="G166" s="215"/>
      <c r="H166" s="202" t="str">
        <f t="shared" si="10"/>
        <v/>
      </c>
      <c r="I166" s="203" t="str">
        <f t="shared" si="11"/>
        <v>Buprenorphine</v>
      </c>
      <c r="J166" s="204">
        <f>VLOOKUP(I166,Grenzmengen!$B$2:$C$351,2,FALSE)</f>
        <v>1</v>
      </c>
      <c r="K166" s="204">
        <f t="shared" si="12"/>
        <v>0</v>
      </c>
      <c r="L166" s="113">
        <v>8.0180000000000008E-3</v>
      </c>
      <c r="M166" s="116">
        <v>92.8</v>
      </c>
      <c r="N166" s="44" t="s">
        <v>1294</v>
      </c>
      <c r="O166" s="114" t="s">
        <v>1269</v>
      </c>
      <c r="P166" s="206" t="s">
        <v>1699</v>
      </c>
      <c r="Q166" s="75" t="s">
        <v>1646</v>
      </c>
      <c r="R166" s="75" t="s">
        <v>1645</v>
      </c>
      <c r="S166" s="107">
        <f t="shared" si="13"/>
        <v>8.0180000000000008E-3</v>
      </c>
      <c r="T166" s="108" t="str">
        <f t="shared" si="14"/>
        <v>Buprenorphine</v>
      </c>
    </row>
    <row r="167" spans="1:20" hidden="1" x14ac:dyDescent="0.2">
      <c r="A167" s="110">
        <v>9088883905156</v>
      </c>
      <c r="B167" s="103">
        <v>3905150</v>
      </c>
      <c r="C167" s="104"/>
      <c r="D167" s="44" t="s">
        <v>1313</v>
      </c>
      <c r="E167" s="105">
        <v>30</v>
      </c>
      <c r="F167" s="212"/>
      <c r="G167" s="212"/>
      <c r="H167" s="202" t="str">
        <f t="shared" si="10"/>
        <v/>
      </c>
      <c r="I167" s="203" t="str">
        <f t="shared" si="11"/>
        <v>Buprenorphine</v>
      </c>
      <c r="J167" s="204">
        <f>VLOOKUP(I167,Grenzmengen!$B$2:$C$351,2,FALSE)</f>
        <v>1</v>
      </c>
      <c r="K167" s="204">
        <f t="shared" si="12"/>
        <v>0</v>
      </c>
      <c r="L167" s="113">
        <v>8.0180000000000008E-3</v>
      </c>
      <c r="M167" s="116">
        <v>92.8</v>
      </c>
      <c r="N167" s="44" t="s">
        <v>1294</v>
      </c>
      <c r="O167" s="114" t="s">
        <v>1269</v>
      </c>
      <c r="P167" s="206" t="s">
        <v>1699</v>
      </c>
      <c r="Q167" s="75" t="s">
        <v>1646</v>
      </c>
      <c r="R167" s="75" t="s">
        <v>1645</v>
      </c>
      <c r="S167" s="107">
        <f t="shared" si="13"/>
        <v>8.0180000000000008E-3</v>
      </c>
      <c r="T167" s="108" t="str">
        <f t="shared" si="14"/>
        <v>Buprenorphine</v>
      </c>
    </row>
    <row r="168" spans="1:20" ht="25.5" hidden="1" x14ac:dyDescent="0.2">
      <c r="A168" s="124">
        <v>9088884952050</v>
      </c>
      <c r="B168" s="115">
        <v>4952051</v>
      </c>
      <c r="C168" s="80"/>
      <c r="D168" s="44" t="s">
        <v>4770</v>
      </c>
      <c r="E168" s="130">
        <v>2</v>
      </c>
      <c r="F168" s="213"/>
      <c r="G168" s="213"/>
      <c r="H168" s="202" t="str">
        <f t="shared" si="10"/>
        <v/>
      </c>
      <c r="I168" s="203" t="str">
        <f t="shared" si="11"/>
        <v>Buprenorphine</v>
      </c>
      <c r="J168" s="204">
        <f>VLOOKUP(I168,Grenzmengen!$B$2:$C$351,2,FALSE)</f>
        <v>1</v>
      </c>
      <c r="K168" s="204">
        <f t="shared" si="12"/>
        <v>0</v>
      </c>
      <c r="L168" s="113">
        <v>0.01</v>
      </c>
      <c r="M168" s="130">
        <v>100</v>
      </c>
      <c r="N168" s="127" t="s">
        <v>1269</v>
      </c>
      <c r="O168" s="127" t="s">
        <v>1269</v>
      </c>
      <c r="P168" s="206" t="s">
        <v>1699</v>
      </c>
      <c r="Q168" s="75" t="s">
        <v>1646</v>
      </c>
      <c r="R168" s="75" t="s">
        <v>1645</v>
      </c>
      <c r="S168" s="107">
        <f t="shared" si="13"/>
        <v>0.01</v>
      </c>
      <c r="T168" s="108" t="str">
        <f t="shared" si="14"/>
        <v>Buprenorphine</v>
      </c>
    </row>
    <row r="169" spans="1:20" ht="25.5" hidden="1" x14ac:dyDescent="0.2">
      <c r="A169" s="124">
        <v>9088884470714</v>
      </c>
      <c r="B169" s="115">
        <v>4470719</v>
      </c>
      <c r="C169" s="80"/>
      <c r="D169" s="114" t="s">
        <v>4770</v>
      </c>
      <c r="E169" s="74">
        <v>4</v>
      </c>
      <c r="F169" s="210"/>
      <c r="G169" s="210"/>
      <c r="H169" s="210" t="str">
        <f t="shared" si="10"/>
        <v/>
      </c>
      <c r="I169" s="203" t="str">
        <f t="shared" si="11"/>
        <v>Buprenorphine</v>
      </c>
      <c r="J169" s="204">
        <f>VLOOKUP(I169,Grenzmengen!$B$2:$C$351,2,FALSE)</f>
        <v>1</v>
      </c>
      <c r="K169" s="204">
        <f t="shared" si="12"/>
        <v>0</v>
      </c>
      <c r="L169" s="113">
        <v>0.01</v>
      </c>
      <c r="M169" s="130">
        <v>100</v>
      </c>
      <c r="N169" s="127" t="s">
        <v>1269</v>
      </c>
      <c r="O169" s="127" t="s">
        <v>1269</v>
      </c>
      <c r="P169" s="206" t="s">
        <v>1699</v>
      </c>
      <c r="Q169" s="75" t="s">
        <v>1646</v>
      </c>
      <c r="R169" s="75" t="s">
        <v>1645</v>
      </c>
      <c r="S169" s="107">
        <f t="shared" si="13"/>
        <v>0.01</v>
      </c>
      <c r="T169" s="108" t="str">
        <f t="shared" si="14"/>
        <v>Buprenorphine</v>
      </c>
    </row>
    <row r="170" spans="1:20" hidden="1" x14ac:dyDescent="0.2">
      <c r="A170" s="102">
        <v>9088884226465</v>
      </c>
      <c r="B170" s="109">
        <v>4226468</v>
      </c>
      <c r="C170" s="102"/>
      <c r="D170" s="44" t="s">
        <v>1314</v>
      </c>
      <c r="E170" s="105">
        <v>7</v>
      </c>
      <c r="F170" s="215"/>
      <c r="G170" s="215"/>
      <c r="H170" s="202" t="str">
        <f t="shared" si="10"/>
        <v/>
      </c>
      <c r="I170" s="203" t="str">
        <f t="shared" si="11"/>
        <v>Buprenorphine</v>
      </c>
      <c r="J170" s="204">
        <f>VLOOKUP(I170,Grenzmengen!$B$2:$C$351,2,FALSE)</f>
        <v>1</v>
      </c>
      <c r="K170" s="204">
        <f t="shared" si="12"/>
        <v>0</v>
      </c>
      <c r="L170" s="113">
        <v>2.0040000000000001E-3</v>
      </c>
      <c r="M170" s="116">
        <v>92.8</v>
      </c>
      <c r="N170" s="44" t="s">
        <v>1294</v>
      </c>
      <c r="O170" s="44" t="s">
        <v>1269</v>
      </c>
      <c r="P170" s="206" t="s">
        <v>1699</v>
      </c>
      <c r="Q170" s="75" t="s">
        <v>1646</v>
      </c>
      <c r="R170" s="75" t="s">
        <v>1645</v>
      </c>
      <c r="S170" s="107">
        <f t="shared" si="13"/>
        <v>2.0040000000000001E-3</v>
      </c>
      <c r="T170" s="108" t="str">
        <f t="shared" si="14"/>
        <v>Buprenorphine</v>
      </c>
    </row>
    <row r="171" spans="1:20" hidden="1" x14ac:dyDescent="0.2">
      <c r="A171" s="102">
        <v>9088884226472</v>
      </c>
      <c r="B171" s="109">
        <v>4226474</v>
      </c>
      <c r="C171" s="102"/>
      <c r="D171" s="44" t="s">
        <v>1314</v>
      </c>
      <c r="E171" s="105">
        <v>28</v>
      </c>
      <c r="F171" s="215"/>
      <c r="G171" s="215"/>
      <c r="H171" s="202" t="str">
        <f t="shared" si="10"/>
        <v/>
      </c>
      <c r="I171" s="203" t="str">
        <f t="shared" si="11"/>
        <v>Buprenorphine</v>
      </c>
      <c r="J171" s="204">
        <f>VLOOKUP(I171,Grenzmengen!$B$2:$C$351,2,FALSE)</f>
        <v>1</v>
      </c>
      <c r="K171" s="204">
        <f t="shared" si="12"/>
        <v>0</v>
      </c>
      <c r="L171" s="113">
        <v>2.0040000000000001E-3</v>
      </c>
      <c r="M171" s="116">
        <v>92.8</v>
      </c>
      <c r="N171" s="44" t="s">
        <v>1294</v>
      </c>
      <c r="O171" s="44" t="s">
        <v>1269</v>
      </c>
      <c r="P171" s="206" t="s">
        <v>1699</v>
      </c>
      <c r="Q171" s="75" t="s">
        <v>1646</v>
      </c>
      <c r="R171" s="75" t="s">
        <v>1645</v>
      </c>
      <c r="S171" s="107">
        <f t="shared" si="13"/>
        <v>2.0040000000000001E-3</v>
      </c>
      <c r="T171" s="108" t="str">
        <f t="shared" si="14"/>
        <v>Buprenorphine</v>
      </c>
    </row>
    <row r="172" spans="1:20" ht="25.5" hidden="1" x14ac:dyDescent="0.2">
      <c r="A172" s="80">
        <v>9088884952067</v>
      </c>
      <c r="B172" s="115">
        <v>4952068</v>
      </c>
      <c r="C172" s="80"/>
      <c r="D172" s="44" t="s">
        <v>4771</v>
      </c>
      <c r="E172" s="74">
        <v>2</v>
      </c>
      <c r="F172" s="214"/>
      <c r="G172" s="214"/>
      <c r="H172" s="202" t="str">
        <f t="shared" si="10"/>
        <v/>
      </c>
      <c r="I172" s="203" t="str">
        <f t="shared" si="11"/>
        <v>Buprenorphine</v>
      </c>
      <c r="J172" s="204">
        <f>VLOOKUP(I172,Grenzmengen!$B$2:$C$351,2,FALSE)</f>
        <v>1</v>
      </c>
      <c r="K172" s="204">
        <f t="shared" si="12"/>
        <v>0</v>
      </c>
      <c r="L172" s="113">
        <v>0.02</v>
      </c>
      <c r="M172" s="130">
        <v>100</v>
      </c>
      <c r="N172" s="127" t="s">
        <v>1269</v>
      </c>
      <c r="O172" s="127" t="s">
        <v>1269</v>
      </c>
      <c r="P172" s="206" t="s">
        <v>1699</v>
      </c>
      <c r="Q172" s="75" t="s">
        <v>1646</v>
      </c>
      <c r="R172" s="75" t="s">
        <v>1645</v>
      </c>
      <c r="S172" s="107">
        <f t="shared" si="13"/>
        <v>0.02</v>
      </c>
      <c r="T172" s="108" t="str">
        <f t="shared" si="14"/>
        <v>Buprenorphine</v>
      </c>
    </row>
    <row r="173" spans="1:20" ht="25.5" hidden="1" x14ac:dyDescent="0.2">
      <c r="A173" s="80">
        <v>9088884470721</v>
      </c>
      <c r="B173" s="115">
        <v>4470725</v>
      </c>
      <c r="C173" s="80"/>
      <c r="D173" s="114" t="s">
        <v>4771</v>
      </c>
      <c r="E173" s="74">
        <v>4</v>
      </c>
      <c r="F173" s="213"/>
      <c r="G173" s="213"/>
      <c r="H173" s="202" t="str">
        <f t="shared" si="10"/>
        <v/>
      </c>
      <c r="I173" s="203" t="str">
        <f t="shared" si="11"/>
        <v>Buprenorphine</v>
      </c>
      <c r="J173" s="204">
        <f>VLOOKUP(I173,Grenzmengen!$B$2:$C$351,2,FALSE)</f>
        <v>1</v>
      </c>
      <c r="K173" s="204">
        <f t="shared" si="12"/>
        <v>0</v>
      </c>
      <c r="L173" s="113">
        <v>0.02</v>
      </c>
      <c r="M173" s="130">
        <v>100</v>
      </c>
      <c r="N173" s="127" t="s">
        <v>1269</v>
      </c>
      <c r="O173" s="127" t="s">
        <v>1269</v>
      </c>
      <c r="P173" s="206" t="s">
        <v>1699</v>
      </c>
      <c r="Q173" s="75" t="s">
        <v>1646</v>
      </c>
      <c r="R173" s="75" t="s">
        <v>1645</v>
      </c>
      <c r="S173" s="107">
        <f t="shared" si="13"/>
        <v>0.02</v>
      </c>
      <c r="T173" s="108" t="str">
        <f t="shared" si="14"/>
        <v>Buprenorphine</v>
      </c>
    </row>
    <row r="174" spans="1:20" ht="25.5" hidden="1" x14ac:dyDescent="0.2">
      <c r="A174" s="102">
        <v>9088884450648</v>
      </c>
      <c r="B174" s="109">
        <v>4450645</v>
      </c>
      <c r="C174" s="102"/>
      <c r="D174" s="44" t="s">
        <v>1278</v>
      </c>
      <c r="E174" s="105">
        <v>4</v>
      </c>
      <c r="F174" s="214"/>
      <c r="G174" s="214"/>
      <c r="H174" s="202" t="str">
        <f t="shared" si="10"/>
        <v/>
      </c>
      <c r="I174" s="203" t="str">
        <f t="shared" si="11"/>
        <v>Buprenorphine</v>
      </c>
      <c r="J174" s="204">
        <f>VLOOKUP(I174,Grenzmengen!$B$2:$C$351,2,FALSE)</f>
        <v>1</v>
      </c>
      <c r="K174" s="204">
        <f t="shared" si="12"/>
        <v>0</v>
      </c>
      <c r="L174" s="106">
        <v>0.02</v>
      </c>
      <c r="M174" s="105">
        <v>100</v>
      </c>
      <c r="N174" s="44" t="s">
        <v>1269</v>
      </c>
      <c r="O174" s="44" t="s">
        <v>1269</v>
      </c>
      <c r="P174" s="206" t="s">
        <v>1699</v>
      </c>
      <c r="Q174" s="75" t="s">
        <v>1646</v>
      </c>
      <c r="R174" s="75" t="s">
        <v>1645</v>
      </c>
      <c r="S174" s="107">
        <f t="shared" si="13"/>
        <v>0.02</v>
      </c>
      <c r="T174" s="108" t="str">
        <f t="shared" si="14"/>
        <v>Buprenorphine</v>
      </c>
    </row>
    <row r="175" spans="1:20" ht="25.5" hidden="1" x14ac:dyDescent="0.2">
      <c r="A175" s="110">
        <v>9088884952043</v>
      </c>
      <c r="B175" s="115">
        <v>4952045</v>
      </c>
      <c r="C175" s="80"/>
      <c r="D175" s="44" t="s">
        <v>4769</v>
      </c>
      <c r="E175" s="131">
        <v>2</v>
      </c>
      <c r="F175" s="211"/>
      <c r="G175" s="211"/>
      <c r="H175" s="202" t="str">
        <f t="shared" si="10"/>
        <v/>
      </c>
      <c r="I175" s="203" t="str">
        <f t="shared" si="11"/>
        <v>Buprenorphine</v>
      </c>
      <c r="J175" s="204">
        <f>VLOOKUP(I175,Grenzmengen!$B$2:$C$351,2,FALSE)</f>
        <v>1</v>
      </c>
      <c r="K175" s="204">
        <f t="shared" si="12"/>
        <v>0</v>
      </c>
      <c r="L175" s="113">
        <v>5.0000000000000001E-3</v>
      </c>
      <c r="M175" s="130">
        <v>100</v>
      </c>
      <c r="N175" s="127" t="s">
        <v>1269</v>
      </c>
      <c r="O175" s="127" t="s">
        <v>1269</v>
      </c>
      <c r="P175" s="206" t="s">
        <v>1699</v>
      </c>
      <c r="Q175" s="75" t="s">
        <v>1646</v>
      </c>
      <c r="R175" s="75" t="s">
        <v>1645</v>
      </c>
      <c r="S175" s="107">
        <f t="shared" si="13"/>
        <v>5.0000000000000001E-3</v>
      </c>
      <c r="T175" s="108" t="str">
        <f t="shared" si="14"/>
        <v>Buprenorphine</v>
      </c>
    </row>
    <row r="176" spans="1:20" ht="25.5" hidden="1" x14ac:dyDescent="0.2">
      <c r="A176" s="110">
        <v>9088884470707</v>
      </c>
      <c r="B176" s="115">
        <v>4470702</v>
      </c>
      <c r="C176" s="80"/>
      <c r="D176" s="114" t="s">
        <v>4769</v>
      </c>
      <c r="E176" s="74">
        <v>4</v>
      </c>
      <c r="F176" s="211"/>
      <c r="G176" s="211"/>
      <c r="H176" s="202" t="str">
        <f t="shared" si="10"/>
        <v/>
      </c>
      <c r="I176" s="203" t="str">
        <f t="shared" si="11"/>
        <v>Buprenorphine</v>
      </c>
      <c r="J176" s="204">
        <f>VLOOKUP(I176,Grenzmengen!$B$2:$C$351,2,FALSE)</f>
        <v>1</v>
      </c>
      <c r="K176" s="204">
        <f t="shared" si="12"/>
        <v>0</v>
      </c>
      <c r="L176" s="113">
        <v>5.0000000000000001E-3</v>
      </c>
      <c r="M176" s="130">
        <v>100</v>
      </c>
      <c r="N176" s="127" t="s">
        <v>1269</v>
      </c>
      <c r="O176" s="127" t="s">
        <v>1269</v>
      </c>
      <c r="P176" s="206" t="s">
        <v>1699</v>
      </c>
      <c r="Q176" s="75" t="s">
        <v>1646</v>
      </c>
      <c r="R176" s="75" t="s">
        <v>1645</v>
      </c>
      <c r="S176" s="107">
        <f t="shared" si="13"/>
        <v>5.0000000000000001E-3</v>
      </c>
      <c r="T176" s="108" t="str">
        <f t="shared" si="14"/>
        <v>Buprenorphine</v>
      </c>
    </row>
    <row r="177" spans="1:20" ht="25.5" hidden="1" x14ac:dyDescent="0.2">
      <c r="A177" s="102">
        <v>9088884450655</v>
      </c>
      <c r="B177" s="109">
        <v>4450651</v>
      </c>
      <c r="C177" s="102"/>
      <c r="D177" s="44" t="s">
        <v>1279</v>
      </c>
      <c r="E177" s="105">
        <v>4</v>
      </c>
      <c r="F177" s="202"/>
      <c r="G177" s="202"/>
      <c r="H177" s="202" t="str">
        <f t="shared" si="10"/>
        <v/>
      </c>
      <c r="I177" s="203" t="str">
        <f t="shared" si="11"/>
        <v>Buprenorphine</v>
      </c>
      <c r="J177" s="204">
        <f>VLOOKUP(I177,Grenzmengen!$B$2:$C$351,2,FALSE)</f>
        <v>1</v>
      </c>
      <c r="K177" s="204">
        <f t="shared" si="12"/>
        <v>0</v>
      </c>
      <c r="L177" s="106">
        <v>0.03</v>
      </c>
      <c r="M177" s="105">
        <v>100</v>
      </c>
      <c r="N177" s="44" t="s">
        <v>1269</v>
      </c>
      <c r="O177" s="44" t="s">
        <v>1269</v>
      </c>
      <c r="P177" s="206" t="s">
        <v>1699</v>
      </c>
      <c r="Q177" s="75" t="s">
        <v>1646</v>
      </c>
      <c r="R177" s="75" t="s">
        <v>1645</v>
      </c>
      <c r="S177" s="107">
        <f t="shared" si="13"/>
        <v>0.03</v>
      </c>
      <c r="T177" s="108" t="str">
        <f t="shared" si="14"/>
        <v>Buprenorphine</v>
      </c>
    </row>
    <row r="178" spans="1:20" ht="25.5" hidden="1" x14ac:dyDescent="0.2">
      <c r="A178" s="102">
        <v>9088884450662</v>
      </c>
      <c r="B178" s="109">
        <v>4450668</v>
      </c>
      <c r="C178" s="102"/>
      <c r="D178" s="44" t="s">
        <v>1280</v>
      </c>
      <c r="E178" s="105">
        <v>4</v>
      </c>
      <c r="F178" s="213"/>
      <c r="G178" s="213"/>
      <c r="H178" s="202" t="str">
        <f t="shared" si="10"/>
        <v/>
      </c>
      <c r="I178" s="203" t="str">
        <f t="shared" si="11"/>
        <v>Buprenorphine</v>
      </c>
      <c r="J178" s="204">
        <f>VLOOKUP(I178,Grenzmengen!$B$2:$C$351,2,FALSE)</f>
        <v>1</v>
      </c>
      <c r="K178" s="204">
        <f t="shared" si="12"/>
        <v>0</v>
      </c>
      <c r="L178" s="106">
        <v>0.04</v>
      </c>
      <c r="M178" s="105">
        <v>100</v>
      </c>
      <c r="N178" s="44" t="s">
        <v>1269</v>
      </c>
      <c r="O178" s="44" t="s">
        <v>1269</v>
      </c>
      <c r="P178" s="206" t="s">
        <v>1699</v>
      </c>
      <c r="Q178" s="75" t="s">
        <v>1646</v>
      </c>
      <c r="R178" s="75" t="s">
        <v>1645</v>
      </c>
      <c r="S178" s="107">
        <f t="shared" si="13"/>
        <v>0.04</v>
      </c>
      <c r="T178" s="108" t="str">
        <f t="shared" si="14"/>
        <v>Buprenorphine</v>
      </c>
    </row>
    <row r="179" spans="1:20" hidden="1" x14ac:dyDescent="0.2">
      <c r="A179" s="102">
        <v>9088884226489</v>
      </c>
      <c r="B179" s="109">
        <v>4226480</v>
      </c>
      <c r="C179" s="102"/>
      <c r="D179" s="44" t="s">
        <v>1315</v>
      </c>
      <c r="E179" s="105">
        <v>7</v>
      </c>
      <c r="F179" s="215"/>
      <c r="G179" s="215"/>
      <c r="H179" s="202" t="str">
        <f t="shared" si="10"/>
        <v/>
      </c>
      <c r="I179" s="203" t="str">
        <f t="shared" si="11"/>
        <v>Buprenorphine</v>
      </c>
      <c r="J179" s="204">
        <f>VLOOKUP(I179,Grenzmengen!$B$2:$C$351,2,FALSE)</f>
        <v>1</v>
      </c>
      <c r="K179" s="204">
        <f t="shared" si="12"/>
        <v>0</v>
      </c>
      <c r="L179" s="113">
        <v>8.0180000000000008E-3</v>
      </c>
      <c r="M179" s="116">
        <v>92.8</v>
      </c>
      <c r="N179" s="44" t="s">
        <v>1294</v>
      </c>
      <c r="O179" s="44" t="s">
        <v>1269</v>
      </c>
      <c r="P179" s="206" t="s">
        <v>1699</v>
      </c>
      <c r="Q179" s="75" t="s">
        <v>1646</v>
      </c>
      <c r="R179" s="75" t="s">
        <v>1645</v>
      </c>
      <c r="S179" s="107">
        <f t="shared" si="13"/>
        <v>8.0180000000000008E-3</v>
      </c>
      <c r="T179" s="108" t="str">
        <f t="shared" si="14"/>
        <v>Buprenorphine</v>
      </c>
    </row>
    <row r="180" spans="1:20" hidden="1" x14ac:dyDescent="0.2">
      <c r="A180" s="102">
        <v>9088884226496</v>
      </c>
      <c r="B180" s="109">
        <v>4226497</v>
      </c>
      <c r="C180" s="102"/>
      <c r="D180" s="44" t="s">
        <v>1315</v>
      </c>
      <c r="E180" s="105">
        <v>28</v>
      </c>
      <c r="F180" s="215"/>
      <c r="G180" s="215"/>
      <c r="H180" s="202" t="str">
        <f t="shared" si="10"/>
        <v/>
      </c>
      <c r="I180" s="203" t="str">
        <f t="shared" si="11"/>
        <v>Buprenorphine</v>
      </c>
      <c r="J180" s="204">
        <f>VLOOKUP(I180,Grenzmengen!$B$2:$C$351,2,FALSE)</f>
        <v>1</v>
      </c>
      <c r="K180" s="204">
        <f t="shared" si="12"/>
        <v>0</v>
      </c>
      <c r="L180" s="113">
        <v>8.0180000000000008E-3</v>
      </c>
      <c r="M180" s="116">
        <v>92.8</v>
      </c>
      <c r="N180" s="44" t="s">
        <v>1294</v>
      </c>
      <c r="O180" s="44" t="s">
        <v>1269</v>
      </c>
      <c r="P180" s="206" t="s">
        <v>1699</v>
      </c>
      <c r="Q180" s="75" t="s">
        <v>1646</v>
      </c>
      <c r="R180" s="75" t="s">
        <v>1645</v>
      </c>
      <c r="S180" s="107">
        <f t="shared" si="13"/>
        <v>8.0180000000000008E-3</v>
      </c>
      <c r="T180" s="108" t="str">
        <f t="shared" si="14"/>
        <v>Buprenorphine</v>
      </c>
    </row>
    <row r="181" spans="1:20" ht="25.5" hidden="1" x14ac:dyDescent="0.2">
      <c r="A181" s="80">
        <v>9088884468940</v>
      </c>
      <c r="B181" s="115">
        <v>4468941</v>
      </c>
      <c r="C181" s="80"/>
      <c r="D181" s="114" t="s">
        <v>4772</v>
      </c>
      <c r="E181" s="74">
        <v>4</v>
      </c>
      <c r="F181" s="209"/>
      <c r="G181" s="209"/>
      <c r="H181" s="202" t="str">
        <f t="shared" si="10"/>
        <v/>
      </c>
      <c r="I181" s="203" t="str">
        <f t="shared" si="11"/>
        <v>Buprenorphine</v>
      </c>
      <c r="J181" s="204">
        <f>VLOOKUP(I181,Grenzmengen!$B$2:$C$351,2,FALSE)</f>
        <v>1</v>
      </c>
      <c r="K181" s="204">
        <f t="shared" si="12"/>
        <v>0</v>
      </c>
      <c r="L181" s="113">
        <v>0.02</v>
      </c>
      <c r="M181" s="130">
        <v>100</v>
      </c>
      <c r="N181" s="127" t="s">
        <v>1269</v>
      </c>
      <c r="O181" s="127" t="s">
        <v>1269</v>
      </c>
      <c r="P181" s="206" t="s">
        <v>1699</v>
      </c>
      <c r="Q181" s="75" t="s">
        <v>1646</v>
      </c>
      <c r="R181" s="75" t="s">
        <v>1645</v>
      </c>
      <c r="S181" s="107">
        <f t="shared" si="13"/>
        <v>0.02</v>
      </c>
      <c r="T181" s="108" t="str">
        <f t="shared" si="14"/>
        <v>Buprenorphine</v>
      </c>
    </row>
    <row r="182" spans="1:20" ht="25.5" hidden="1" x14ac:dyDescent="0.2">
      <c r="A182" s="80">
        <v>9088884969355</v>
      </c>
      <c r="B182" s="115">
        <v>4969353</v>
      </c>
      <c r="C182" s="80"/>
      <c r="D182" s="114" t="s">
        <v>4772</v>
      </c>
      <c r="E182" s="74">
        <v>8</v>
      </c>
      <c r="F182" s="209"/>
      <c r="G182" s="209"/>
      <c r="H182" s="202" t="str">
        <f t="shared" si="10"/>
        <v/>
      </c>
      <c r="I182" s="203" t="str">
        <f t="shared" si="11"/>
        <v>Buprenorphine</v>
      </c>
      <c r="J182" s="204">
        <f>VLOOKUP(I182,Grenzmengen!$B$2:$C$351,2,FALSE)</f>
        <v>1</v>
      </c>
      <c r="K182" s="204">
        <f t="shared" si="12"/>
        <v>0</v>
      </c>
      <c r="L182" s="113">
        <v>0.02</v>
      </c>
      <c r="M182" s="130">
        <v>100</v>
      </c>
      <c r="N182" s="127" t="s">
        <v>1269</v>
      </c>
      <c r="O182" s="127" t="s">
        <v>1269</v>
      </c>
      <c r="P182" s="206" t="s">
        <v>1699</v>
      </c>
      <c r="Q182" s="75" t="s">
        <v>1646</v>
      </c>
      <c r="R182" s="75" t="s">
        <v>1645</v>
      </c>
      <c r="S182" s="107">
        <f t="shared" si="13"/>
        <v>0.02</v>
      </c>
      <c r="T182" s="108" t="str">
        <f t="shared" si="14"/>
        <v>Buprenorphine</v>
      </c>
    </row>
    <row r="183" spans="1:20" ht="25.5" hidden="1" x14ac:dyDescent="0.2">
      <c r="A183" s="80">
        <v>9088884468957</v>
      </c>
      <c r="B183" s="115">
        <v>4468958</v>
      </c>
      <c r="C183" s="80"/>
      <c r="D183" s="114" t="s">
        <v>4773</v>
      </c>
      <c r="E183" s="74">
        <v>4</v>
      </c>
      <c r="F183" s="211"/>
      <c r="G183" s="211"/>
      <c r="H183" s="202" t="str">
        <f t="shared" si="10"/>
        <v/>
      </c>
      <c r="I183" s="203" t="str">
        <f t="shared" si="11"/>
        <v>Buprenorphine</v>
      </c>
      <c r="J183" s="204">
        <f>VLOOKUP(I183,Grenzmengen!$B$2:$C$351,2,FALSE)</f>
        <v>1</v>
      </c>
      <c r="K183" s="204">
        <f t="shared" si="12"/>
        <v>0</v>
      </c>
      <c r="L183" s="113">
        <v>0.03</v>
      </c>
      <c r="M183" s="130">
        <v>100</v>
      </c>
      <c r="N183" s="127" t="s">
        <v>1269</v>
      </c>
      <c r="O183" s="127" t="s">
        <v>1269</v>
      </c>
      <c r="P183" s="206" t="s">
        <v>1699</v>
      </c>
      <c r="Q183" s="75" t="s">
        <v>1646</v>
      </c>
      <c r="R183" s="75" t="s">
        <v>1645</v>
      </c>
      <c r="S183" s="107">
        <f t="shared" si="13"/>
        <v>0.03</v>
      </c>
      <c r="T183" s="108" t="str">
        <f t="shared" si="14"/>
        <v>Buprenorphine</v>
      </c>
    </row>
    <row r="184" spans="1:20" ht="25.5" hidden="1" x14ac:dyDescent="0.2">
      <c r="A184" s="80">
        <v>9088884969379</v>
      </c>
      <c r="B184" s="115">
        <v>4969376</v>
      </c>
      <c r="C184" s="80"/>
      <c r="D184" s="114" t="s">
        <v>4773</v>
      </c>
      <c r="E184" s="74">
        <v>8</v>
      </c>
      <c r="F184" s="211"/>
      <c r="G184" s="211"/>
      <c r="H184" s="202" t="str">
        <f t="shared" si="10"/>
        <v/>
      </c>
      <c r="I184" s="203" t="str">
        <f t="shared" si="11"/>
        <v>Buprenorphine</v>
      </c>
      <c r="J184" s="204">
        <f>VLOOKUP(I184,Grenzmengen!$B$2:$C$351,2,FALSE)</f>
        <v>1</v>
      </c>
      <c r="K184" s="204">
        <f t="shared" si="12"/>
        <v>0</v>
      </c>
      <c r="L184" s="113">
        <v>0.03</v>
      </c>
      <c r="M184" s="130">
        <v>100</v>
      </c>
      <c r="N184" s="127" t="s">
        <v>1269</v>
      </c>
      <c r="O184" s="127" t="s">
        <v>1269</v>
      </c>
      <c r="P184" s="206" t="s">
        <v>1699</v>
      </c>
      <c r="Q184" s="75" t="s">
        <v>1646</v>
      </c>
      <c r="R184" s="75" t="s">
        <v>1645</v>
      </c>
      <c r="S184" s="107">
        <f t="shared" si="13"/>
        <v>0.03</v>
      </c>
      <c r="T184" s="108" t="str">
        <f t="shared" si="14"/>
        <v>Buprenorphine</v>
      </c>
    </row>
    <row r="185" spans="1:20" ht="25.5" hidden="1" x14ac:dyDescent="0.2">
      <c r="A185" s="80">
        <v>9088884468964</v>
      </c>
      <c r="B185" s="115">
        <v>4468964</v>
      </c>
      <c r="C185" s="80"/>
      <c r="D185" s="114" t="s">
        <v>4774</v>
      </c>
      <c r="E185" s="74">
        <v>4</v>
      </c>
      <c r="F185" s="202"/>
      <c r="G185" s="202"/>
      <c r="H185" s="202" t="str">
        <f t="shared" si="10"/>
        <v/>
      </c>
      <c r="I185" s="203" t="str">
        <f t="shared" si="11"/>
        <v>Buprenorphine</v>
      </c>
      <c r="J185" s="204">
        <f>VLOOKUP(I185,Grenzmengen!$B$2:$C$351,2,FALSE)</f>
        <v>1</v>
      </c>
      <c r="K185" s="204">
        <f t="shared" si="12"/>
        <v>0</v>
      </c>
      <c r="L185" s="113">
        <v>0.04</v>
      </c>
      <c r="M185" s="130">
        <v>100</v>
      </c>
      <c r="N185" s="127" t="s">
        <v>1269</v>
      </c>
      <c r="O185" s="127" t="s">
        <v>1269</v>
      </c>
      <c r="P185" s="206" t="s">
        <v>1699</v>
      </c>
      <c r="Q185" s="75" t="s">
        <v>1646</v>
      </c>
      <c r="R185" s="75" t="s">
        <v>1645</v>
      </c>
      <c r="S185" s="107">
        <f t="shared" si="13"/>
        <v>0.04</v>
      </c>
      <c r="T185" s="108" t="str">
        <f t="shared" si="14"/>
        <v>Buprenorphine</v>
      </c>
    </row>
    <row r="186" spans="1:20" ht="25.5" hidden="1" x14ac:dyDescent="0.2">
      <c r="A186" s="80">
        <v>9088884969386</v>
      </c>
      <c r="B186" s="115">
        <v>4969382</v>
      </c>
      <c r="C186" s="80"/>
      <c r="D186" s="114" t="s">
        <v>4774</v>
      </c>
      <c r="E186" s="74">
        <v>8</v>
      </c>
      <c r="F186" s="213"/>
      <c r="G186" s="213"/>
      <c r="H186" s="202" t="str">
        <f t="shared" si="10"/>
        <v/>
      </c>
      <c r="I186" s="203" t="str">
        <f t="shared" si="11"/>
        <v>Buprenorphine</v>
      </c>
      <c r="J186" s="204">
        <f>VLOOKUP(I186,Grenzmengen!$B$2:$C$351,2,FALSE)</f>
        <v>1</v>
      </c>
      <c r="K186" s="204">
        <f t="shared" si="12"/>
        <v>0</v>
      </c>
      <c r="L186" s="113">
        <v>0.04</v>
      </c>
      <c r="M186" s="130">
        <v>100</v>
      </c>
      <c r="N186" s="127" t="s">
        <v>1269</v>
      </c>
      <c r="O186" s="127" t="s">
        <v>1269</v>
      </c>
      <c r="P186" s="206" t="s">
        <v>1699</v>
      </c>
      <c r="Q186" s="75" t="s">
        <v>1646</v>
      </c>
      <c r="R186" s="75" t="s">
        <v>1645</v>
      </c>
      <c r="S186" s="107">
        <f t="shared" si="13"/>
        <v>0.04</v>
      </c>
      <c r="T186" s="108" t="str">
        <f t="shared" si="14"/>
        <v>Buprenorphine</v>
      </c>
    </row>
    <row r="187" spans="1:20" hidden="1" x14ac:dyDescent="0.2">
      <c r="A187" s="60" t="s">
        <v>5047</v>
      </c>
      <c r="B187" s="126"/>
      <c r="C187" s="60" t="s">
        <v>5047</v>
      </c>
      <c r="D187" s="60" t="s">
        <v>5048</v>
      </c>
      <c r="E187" s="128">
        <v>7</v>
      </c>
      <c r="F187" s="210"/>
      <c r="G187" s="210"/>
      <c r="H187" s="210" t="str">
        <f t="shared" si="10"/>
        <v/>
      </c>
      <c r="I187" s="203" t="str">
        <f t="shared" si="11"/>
        <v>Buprenorphine</v>
      </c>
      <c r="J187" s="204">
        <f>VLOOKUP(I187,Grenzmengen!$B$2:$C$351,2,FALSE)</f>
        <v>1</v>
      </c>
      <c r="K187" s="204">
        <f t="shared" si="12"/>
        <v>0</v>
      </c>
      <c r="L187" s="113">
        <v>2.0040000000000001E-3</v>
      </c>
      <c r="M187" s="116">
        <v>92.8</v>
      </c>
      <c r="N187" s="117" t="s">
        <v>1294</v>
      </c>
      <c r="O187" s="114" t="s">
        <v>1269</v>
      </c>
      <c r="P187" s="206" t="s">
        <v>1699</v>
      </c>
      <c r="Q187" s="75" t="s">
        <v>1646</v>
      </c>
      <c r="R187" s="75" t="s">
        <v>1645</v>
      </c>
      <c r="S187" s="107">
        <f t="shared" si="13"/>
        <v>2.0040000000000001E-3</v>
      </c>
      <c r="T187" s="108" t="str">
        <f t="shared" si="14"/>
        <v>Buprenorphine</v>
      </c>
    </row>
    <row r="188" spans="1:20" hidden="1" x14ac:dyDescent="0.2">
      <c r="A188" s="60" t="s">
        <v>5049</v>
      </c>
      <c r="B188" s="126"/>
      <c r="C188" s="60" t="s">
        <v>5049</v>
      </c>
      <c r="D188" s="60" t="s">
        <v>5048</v>
      </c>
      <c r="E188" s="128">
        <v>28</v>
      </c>
      <c r="F188" s="210"/>
      <c r="G188" s="210"/>
      <c r="H188" s="210" t="str">
        <f t="shared" si="10"/>
        <v/>
      </c>
      <c r="I188" s="203" t="str">
        <f t="shared" si="11"/>
        <v>Buprenorphine</v>
      </c>
      <c r="J188" s="204">
        <f>VLOOKUP(I188,Grenzmengen!$B$2:$C$351,2,FALSE)</f>
        <v>1</v>
      </c>
      <c r="K188" s="204">
        <f t="shared" si="12"/>
        <v>0</v>
      </c>
      <c r="L188" s="113">
        <v>2.0040000000000001E-3</v>
      </c>
      <c r="M188" s="116">
        <v>92.8</v>
      </c>
      <c r="N188" s="117" t="s">
        <v>1294</v>
      </c>
      <c r="O188" s="114" t="s">
        <v>1269</v>
      </c>
      <c r="P188" s="206" t="s">
        <v>1699</v>
      </c>
      <c r="Q188" s="75" t="s">
        <v>1646</v>
      </c>
      <c r="R188" s="75" t="s">
        <v>1645</v>
      </c>
      <c r="S188" s="107">
        <f t="shared" si="13"/>
        <v>2.0040000000000001E-3</v>
      </c>
      <c r="T188" s="108" t="str">
        <f t="shared" si="14"/>
        <v>Buprenorphine</v>
      </c>
    </row>
    <row r="189" spans="1:20" hidden="1" x14ac:dyDescent="0.2">
      <c r="A189" s="110" t="s">
        <v>5623</v>
      </c>
      <c r="B189" s="115"/>
      <c r="C189" s="112" t="s">
        <v>5623</v>
      </c>
      <c r="D189" s="112" t="s">
        <v>5624</v>
      </c>
      <c r="E189" s="131">
        <v>7</v>
      </c>
      <c r="F189" s="210"/>
      <c r="G189" s="210"/>
      <c r="H189" s="210" t="str">
        <f t="shared" si="10"/>
        <v/>
      </c>
      <c r="I189" s="203" t="str">
        <f t="shared" si="11"/>
        <v>Buprenorphine</v>
      </c>
      <c r="J189" s="204">
        <f>VLOOKUP(I189,Grenzmengen!$B$2:$C$351,2,FALSE)</f>
        <v>1</v>
      </c>
      <c r="K189" s="204">
        <f t="shared" si="12"/>
        <v>0</v>
      </c>
      <c r="L189" s="113">
        <v>2.0040000000000001E-3</v>
      </c>
      <c r="M189" s="131">
        <v>92.8</v>
      </c>
      <c r="N189" s="112" t="s">
        <v>1294</v>
      </c>
      <c r="O189" s="114" t="s">
        <v>1269</v>
      </c>
      <c r="P189" s="206" t="s">
        <v>1699</v>
      </c>
      <c r="Q189" s="75" t="s">
        <v>1646</v>
      </c>
      <c r="R189" s="75" t="s">
        <v>1645</v>
      </c>
      <c r="S189" s="107">
        <f t="shared" si="13"/>
        <v>2.0040000000000001E-3</v>
      </c>
      <c r="T189" s="108" t="str">
        <f t="shared" si="14"/>
        <v>Buprenorphine</v>
      </c>
    </row>
    <row r="190" spans="1:20" hidden="1" x14ac:dyDescent="0.2">
      <c r="A190" s="110" t="s">
        <v>5625</v>
      </c>
      <c r="B190" s="115"/>
      <c r="C190" s="112" t="s">
        <v>5625</v>
      </c>
      <c r="D190" s="112" t="s">
        <v>5626</v>
      </c>
      <c r="E190" s="131">
        <v>7</v>
      </c>
      <c r="F190" s="210"/>
      <c r="G190" s="210"/>
      <c r="H190" s="210" t="str">
        <f t="shared" si="10"/>
        <v/>
      </c>
      <c r="I190" s="203" t="str">
        <f t="shared" si="11"/>
        <v>Buprenorphine</v>
      </c>
      <c r="J190" s="204">
        <f>VLOOKUP(I190,Grenzmengen!$B$2:$C$351,2,FALSE)</f>
        <v>1</v>
      </c>
      <c r="K190" s="204">
        <f t="shared" si="12"/>
        <v>0</v>
      </c>
      <c r="L190" s="113">
        <v>8.0180000000000008E-3</v>
      </c>
      <c r="M190" s="131">
        <v>92.8</v>
      </c>
      <c r="N190" s="112" t="s">
        <v>1294</v>
      </c>
      <c r="O190" s="114" t="s">
        <v>1269</v>
      </c>
      <c r="P190" s="206" t="s">
        <v>1699</v>
      </c>
      <c r="Q190" s="75" t="s">
        <v>1646</v>
      </c>
      <c r="R190" s="75" t="s">
        <v>1645</v>
      </c>
      <c r="S190" s="107">
        <f t="shared" si="13"/>
        <v>8.0180000000000008E-3</v>
      </c>
      <c r="T190" s="108" t="str">
        <f t="shared" si="14"/>
        <v>Buprenorphine</v>
      </c>
    </row>
    <row r="191" spans="1:20" hidden="1" x14ac:dyDescent="0.2">
      <c r="A191" s="110" t="s">
        <v>5627</v>
      </c>
      <c r="B191" s="115"/>
      <c r="C191" s="112" t="s">
        <v>5627</v>
      </c>
      <c r="D191" s="112" t="s">
        <v>5626</v>
      </c>
      <c r="E191" s="131">
        <v>28</v>
      </c>
      <c r="F191" s="215"/>
      <c r="G191" s="215"/>
      <c r="H191" s="202" t="str">
        <f t="shared" si="10"/>
        <v/>
      </c>
      <c r="I191" s="203" t="str">
        <f t="shared" si="11"/>
        <v>Buprenorphine</v>
      </c>
      <c r="J191" s="204">
        <f>VLOOKUP(I191,Grenzmengen!$B$2:$C$351,2,FALSE)</f>
        <v>1</v>
      </c>
      <c r="K191" s="204">
        <f t="shared" si="12"/>
        <v>0</v>
      </c>
      <c r="L191" s="113">
        <v>8.0180000000000008E-3</v>
      </c>
      <c r="M191" s="131">
        <v>92.8</v>
      </c>
      <c r="N191" s="112" t="s">
        <v>1294</v>
      </c>
      <c r="O191" s="114" t="s">
        <v>1269</v>
      </c>
      <c r="P191" s="206" t="s">
        <v>1699</v>
      </c>
      <c r="Q191" s="75" t="s">
        <v>1646</v>
      </c>
      <c r="R191" s="75" t="s">
        <v>1645</v>
      </c>
      <c r="S191" s="107">
        <f t="shared" si="13"/>
        <v>8.0180000000000008E-3</v>
      </c>
      <c r="T191" s="108" t="str">
        <f t="shared" si="14"/>
        <v>Buprenorphine</v>
      </c>
    </row>
    <row r="192" spans="1:20" hidden="1" x14ac:dyDescent="0.2">
      <c r="A192" s="60" t="s">
        <v>5050</v>
      </c>
      <c r="B192" s="126"/>
      <c r="C192" s="60" t="s">
        <v>5050</v>
      </c>
      <c r="D192" s="60" t="s">
        <v>5051</v>
      </c>
      <c r="E192" s="128">
        <v>7</v>
      </c>
      <c r="F192" s="215"/>
      <c r="G192" s="215"/>
      <c r="H192" s="202" t="str">
        <f t="shared" si="10"/>
        <v/>
      </c>
      <c r="I192" s="203" t="str">
        <f t="shared" si="11"/>
        <v>Buprenorphine</v>
      </c>
      <c r="J192" s="204">
        <f>VLOOKUP(I192,Grenzmengen!$B$2:$C$351,2,FALSE)</f>
        <v>1</v>
      </c>
      <c r="K192" s="204">
        <f t="shared" si="12"/>
        <v>0</v>
      </c>
      <c r="L192" s="113">
        <v>8.0180000000000008E-3</v>
      </c>
      <c r="M192" s="116">
        <v>92.8</v>
      </c>
      <c r="N192" s="117" t="s">
        <v>1294</v>
      </c>
      <c r="O192" s="114" t="s">
        <v>1269</v>
      </c>
      <c r="P192" s="206" t="s">
        <v>1699</v>
      </c>
      <c r="Q192" s="75" t="s">
        <v>1646</v>
      </c>
      <c r="R192" s="75" t="s">
        <v>1645</v>
      </c>
      <c r="S192" s="107">
        <f t="shared" si="13"/>
        <v>8.0180000000000008E-3</v>
      </c>
      <c r="T192" s="108" t="str">
        <f t="shared" si="14"/>
        <v>Buprenorphine</v>
      </c>
    </row>
    <row r="193" spans="1:20" hidden="1" x14ac:dyDescent="0.2">
      <c r="A193" s="60" t="s">
        <v>5052</v>
      </c>
      <c r="B193" s="126"/>
      <c r="C193" s="60" t="s">
        <v>5052</v>
      </c>
      <c r="D193" s="60" t="s">
        <v>5051</v>
      </c>
      <c r="E193" s="128">
        <v>28</v>
      </c>
      <c r="F193" s="213"/>
      <c r="G193" s="213"/>
      <c r="H193" s="202" t="str">
        <f t="shared" si="10"/>
        <v/>
      </c>
      <c r="I193" s="203" t="str">
        <f t="shared" si="11"/>
        <v>Buprenorphine</v>
      </c>
      <c r="J193" s="204">
        <f>VLOOKUP(I193,Grenzmengen!$B$2:$C$351,2,FALSE)</f>
        <v>1</v>
      </c>
      <c r="K193" s="204">
        <f t="shared" si="12"/>
        <v>0</v>
      </c>
      <c r="L193" s="113">
        <v>8.0180000000000008E-3</v>
      </c>
      <c r="M193" s="116">
        <v>92.8</v>
      </c>
      <c r="N193" s="117" t="s">
        <v>1294</v>
      </c>
      <c r="O193" s="114" t="s">
        <v>1269</v>
      </c>
      <c r="P193" s="206" t="s">
        <v>1699</v>
      </c>
      <c r="Q193" s="75" t="s">
        <v>1646</v>
      </c>
      <c r="R193" s="75" t="s">
        <v>1645</v>
      </c>
      <c r="S193" s="107">
        <f t="shared" si="13"/>
        <v>8.0180000000000008E-3</v>
      </c>
      <c r="T193" s="108" t="str">
        <f t="shared" si="14"/>
        <v>Buprenorphine</v>
      </c>
    </row>
    <row r="194" spans="1:20" hidden="1" x14ac:dyDescent="0.2">
      <c r="A194" s="112" t="s">
        <v>5474</v>
      </c>
      <c r="B194" s="115"/>
      <c r="C194" s="112" t="s">
        <v>5474</v>
      </c>
      <c r="D194" s="60" t="s">
        <v>5475</v>
      </c>
      <c r="E194" s="131">
        <v>7</v>
      </c>
      <c r="F194" s="213"/>
      <c r="G194" s="213"/>
      <c r="H194" s="202" t="str">
        <f t="shared" ref="H194:H204" si="15">IF(ISBLANK(F194),"","x")&amp;IF(ISBLANK(G194),"","x")</f>
        <v/>
      </c>
      <c r="I194" s="203" t="str">
        <f t="shared" ref="I194:I257" si="16">T194</f>
        <v>Buprenorphine</v>
      </c>
      <c r="J194" s="204">
        <f>VLOOKUP(I194,Grenzmengen!$B$2:$C$351,2,FALSE)</f>
        <v>1</v>
      </c>
      <c r="K194" s="204">
        <f t="shared" ref="K194:K257" si="17">(F194*E194*S194)+(G194*S194)</f>
        <v>0</v>
      </c>
      <c r="L194" s="113">
        <v>2.0040000000000001E-3</v>
      </c>
      <c r="M194" s="116">
        <v>92.8</v>
      </c>
      <c r="N194" s="102" t="s">
        <v>1294</v>
      </c>
      <c r="O194" s="114" t="s">
        <v>1269</v>
      </c>
      <c r="P194" s="206" t="s">
        <v>1699</v>
      </c>
      <c r="Q194" s="75" t="s">
        <v>1646</v>
      </c>
      <c r="R194" s="75" t="s">
        <v>1645</v>
      </c>
      <c r="S194" s="107">
        <f t="shared" ref="S194:S257" si="18">L194</f>
        <v>2.0040000000000001E-3</v>
      </c>
      <c r="T194" s="108" t="str">
        <f t="shared" ref="T194:T257" si="19">O194</f>
        <v>Buprenorphine</v>
      </c>
    </row>
    <row r="195" spans="1:20" hidden="1" x14ac:dyDescent="0.2">
      <c r="A195" s="60" t="s">
        <v>5053</v>
      </c>
      <c r="B195" s="126"/>
      <c r="C195" s="60" t="s">
        <v>5053</v>
      </c>
      <c r="D195" s="60" t="s">
        <v>5054</v>
      </c>
      <c r="E195" s="128">
        <v>28</v>
      </c>
      <c r="F195" s="215"/>
      <c r="G195" s="215"/>
      <c r="H195" s="202" t="str">
        <f t="shared" si="15"/>
        <v/>
      </c>
      <c r="I195" s="203" t="str">
        <f t="shared" si="16"/>
        <v>Buprenorphine</v>
      </c>
      <c r="J195" s="204">
        <f>VLOOKUP(I195,Grenzmengen!$B$2:$C$351,2,FALSE)</f>
        <v>1</v>
      </c>
      <c r="K195" s="204">
        <f t="shared" si="17"/>
        <v>0</v>
      </c>
      <c r="L195" s="113">
        <v>2.0040000000000001E-3</v>
      </c>
      <c r="M195" s="116">
        <v>92.8</v>
      </c>
      <c r="N195" s="117" t="s">
        <v>1294</v>
      </c>
      <c r="O195" s="114" t="s">
        <v>1269</v>
      </c>
      <c r="P195" s="206" t="s">
        <v>1699</v>
      </c>
      <c r="Q195" s="75" t="s">
        <v>1646</v>
      </c>
      <c r="R195" s="75" t="s">
        <v>1645</v>
      </c>
      <c r="S195" s="107">
        <f t="shared" si="18"/>
        <v>2.0040000000000001E-3</v>
      </c>
      <c r="T195" s="108" t="str">
        <f t="shared" si="19"/>
        <v>Buprenorphine</v>
      </c>
    </row>
    <row r="196" spans="1:20" hidden="1" x14ac:dyDescent="0.2">
      <c r="A196" s="112" t="s">
        <v>5476</v>
      </c>
      <c r="B196" s="115"/>
      <c r="C196" s="112" t="s">
        <v>5476</v>
      </c>
      <c r="D196" s="60" t="s">
        <v>5477</v>
      </c>
      <c r="E196" s="131">
        <v>7</v>
      </c>
      <c r="F196" s="215"/>
      <c r="G196" s="215"/>
      <c r="H196" s="202" t="str">
        <f t="shared" si="15"/>
        <v/>
      </c>
      <c r="I196" s="203" t="str">
        <f t="shared" si="16"/>
        <v>Buprenorphine</v>
      </c>
      <c r="J196" s="204">
        <f>VLOOKUP(I196,Grenzmengen!$B$2:$C$351,2,FALSE)</f>
        <v>1</v>
      </c>
      <c r="K196" s="204">
        <f t="shared" si="17"/>
        <v>0</v>
      </c>
      <c r="L196" s="113">
        <v>8.0180000000000008E-3</v>
      </c>
      <c r="M196" s="116">
        <v>92.8</v>
      </c>
      <c r="N196" s="102" t="s">
        <v>1294</v>
      </c>
      <c r="O196" s="114" t="s">
        <v>1269</v>
      </c>
      <c r="P196" s="206" t="s">
        <v>1699</v>
      </c>
      <c r="Q196" s="75" t="s">
        <v>1646</v>
      </c>
      <c r="R196" s="75" t="s">
        <v>1645</v>
      </c>
      <c r="S196" s="107">
        <f t="shared" si="18"/>
        <v>8.0180000000000008E-3</v>
      </c>
      <c r="T196" s="108" t="str">
        <f t="shared" si="19"/>
        <v>Buprenorphine</v>
      </c>
    </row>
    <row r="197" spans="1:20" hidden="1" x14ac:dyDescent="0.2">
      <c r="A197" s="60" t="s">
        <v>5055</v>
      </c>
      <c r="B197" s="126"/>
      <c r="C197" s="60" t="s">
        <v>5055</v>
      </c>
      <c r="D197" s="60" t="s">
        <v>5056</v>
      </c>
      <c r="E197" s="128">
        <v>28</v>
      </c>
      <c r="F197" s="213"/>
      <c r="G197" s="213"/>
      <c r="H197" s="202" t="str">
        <f t="shared" si="15"/>
        <v/>
      </c>
      <c r="I197" s="203" t="str">
        <f t="shared" si="16"/>
        <v>Buprenorphine</v>
      </c>
      <c r="J197" s="204">
        <f>VLOOKUP(I197,Grenzmengen!$B$2:$C$351,2,FALSE)</f>
        <v>1</v>
      </c>
      <c r="K197" s="204">
        <f t="shared" si="17"/>
        <v>0</v>
      </c>
      <c r="L197" s="113">
        <v>8.0180000000000008E-3</v>
      </c>
      <c r="M197" s="116">
        <v>92.8</v>
      </c>
      <c r="N197" s="117" t="s">
        <v>1294</v>
      </c>
      <c r="O197" s="114" t="s">
        <v>1269</v>
      </c>
      <c r="P197" s="206" t="s">
        <v>1699</v>
      </c>
      <c r="Q197" s="75" t="s">
        <v>1646</v>
      </c>
      <c r="R197" s="75" t="s">
        <v>1645</v>
      </c>
      <c r="S197" s="107">
        <f t="shared" si="18"/>
        <v>8.0180000000000008E-3</v>
      </c>
      <c r="T197" s="108" t="str">
        <f t="shared" si="19"/>
        <v>Buprenorphine</v>
      </c>
    </row>
    <row r="198" spans="1:20" hidden="1" x14ac:dyDescent="0.2">
      <c r="A198" s="3" t="s">
        <v>7010</v>
      </c>
      <c r="B198" s="3"/>
      <c r="C198" s="3" t="s">
        <v>7010</v>
      </c>
      <c r="D198" s="3" t="s">
        <v>7011</v>
      </c>
      <c r="E198" s="4">
        <v>28</v>
      </c>
      <c r="F198" s="213"/>
      <c r="G198" s="213"/>
      <c r="H198" s="202" t="str">
        <f t="shared" si="15"/>
        <v/>
      </c>
      <c r="I198" s="203" t="str">
        <f t="shared" si="16"/>
        <v>Buprenorphine</v>
      </c>
      <c r="J198" s="204">
        <f>VLOOKUP(I198,Grenzmengen!$B$2:$C$351,2,FALSE)</f>
        <v>1</v>
      </c>
      <c r="K198" s="204">
        <f t="shared" si="17"/>
        <v>0</v>
      </c>
      <c r="L198" s="8">
        <v>2.0040000000000001E-3</v>
      </c>
      <c r="M198" s="4">
        <v>92.8</v>
      </c>
      <c r="N198" s="3" t="s">
        <v>1294</v>
      </c>
      <c r="O198" s="9" t="s">
        <v>1269</v>
      </c>
      <c r="P198" s="5" t="s">
        <v>1699</v>
      </c>
      <c r="Q198" s="10" t="s">
        <v>1646</v>
      </c>
      <c r="R198" s="10" t="s">
        <v>1645</v>
      </c>
      <c r="S198" s="107">
        <f t="shared" si="18"/>
        <v>2.0040000000000001E-3</v>
      </c>
      <c r="T198" s="108" t="str">
        <f t="shared" si="19"/>
        <v>Buprenorphine</v>
      </c>
    </row>
    <row r="199" spans="1:20" hidden="1" x14ac:dyDescent="0.2">
      <c r="A199" s="3" t="s">
        <v>7018</v>
      </c>
      <c r="B199" s="3"/>
      <c r="C199" s="3" t="s">
        <v>7018</v>
      </c>
      <c r="D199" s="3" t="s">
        <v>7019</v>
      </c>
      <c r="E199" s="4">
        <v>28</v>
      </c>
      <c r="F199" s="215"/>
      <c r="G199" s="215"/>
      <c r="H199" s="202" t="str">
        <f t="shared" si="15"/>
        <v/>
      </c>
      <c r="I199" s="203" t="str">
        <f t="shared" si="16"/>
        <v>Buprenorphine</v>
      </c>
      <c r="J199" s="204">
        <f>VLOOKUP(I199,Grenzmengen!$B$2:$C$351,2,FALSE)</f>
        <v>1</v>
      </c>
      <c r="K199" s="204">
        <f t="shared" si="17"/>
        <v>0</v>
      </c>
      <c r="L199" s="8">
        <v>8.0180000000000008E-3</v>
      </c>
      <c r="M199" s="4">
        <v>92.8</v>
      </c>
      <c r="N199" s="3" t="s">
        <v>1294</v>
      </c>
      <c r="O199" s="9" t="s">
        <v>1269</v>
      </c>
      <c r="P199" s="5" t="s">
        <v>1699</v>
      </c>
      <c r="Q199" s="10" t="s">
        <v>1646</v>
      </c>
      <c r="R199" s="10" t="s">
        <v>1645</v>
      </c>
      <c r="S199" s="107">
        <f t="shared" si="18"/>
        <v>8.0180000000000008E-3</v>
      </c>
      <c r="T199" s="108" t="str">
        <f t="shared" si="19"/>
        <v>Buprenorphine</v>
      </c>
    </row>
    <row r="200" spans="1:20" hidden="1" x14ac:dyDescent="0.2">
      <c r="A200" s="80">
        <v>5055132709478</v>
      </c>
      <c r="B200" s="42"/>
      <c r="C200" s="42"/>
      <c r="D200" s="42" t="s">
        <v>6636</v>
      </c>
      <c r="E200" s="74">
        <v>7</v>
      </c>
      <c r="F200" s="215"/>
      <c r="G200" s="215"/>
      <c r="H200" s="202" t="str">
        <f t="shared" si="15"/>
        <v/>
      </c>
      <c r="I200" s="203" t="str">
        <f t="shared" si="16"/>
        <v>Buprenorphine</v>
      </c>
      <c r="J200" s="204">
        <f>VLOOKUP(I200,Grenzmengen!$B$2:$C$351,2,FALSE)</f>
        <v>1</v>
      </c>
      <c r="K200" s="204">
        <f t="shared" si="17"/>
        <v>0</v>
      </c>
      <c r="L200" s="141">
        <v>2.0040000000000001E-3</v>
      </c>
      <c r="M200" s="142">
        <v>92.8</v>
      </c>
      <c r="N200" s="42" t="s">
        <v>1294</v>
      </c>
      <c r="O200" s="42" t="s">
        <v>1269</v>
      </c>
      <c r="P200" s="206" t="s">
        <v>1699</v>
      </c>
      <c r="Q200" s="75" t="s">
        <v>1646</v>
      </c>
      <c r="R200" s="75" t="s">
        <v>1645</v>
      </c>
      <c r="S200" s="107">
        <f t="shared" si="18"/>
        <v>2.0040000000000001E-3</v>
      </c>
      <c r="T200" s="108" t="str">
        <f t="shared" si="19"/>
        <v>Buprenorphine</v>
      </c>
    </row>
    <row r="201" spans="1:20" ht="25.5" hidden="1" x14ac:dyDescent="0.2">
      <c r="A201" s="110">
        <v>20002252</v>
      </c>
      <c r="B201" s="103"/>
      <c r="C201" s="104">
        <v>20002252</v>
      </c>
      <c r="D201" s="114" t="s">
        <v>5295</v>
      </c>
      <c r="E201" s="122">
        <v>1</v>
      </c>
      <c r="F201" s="213"/>
      <c r="G201" s="213"/>
      <c r="H201" s="202" t="str">
        <f t="shared" si="15"/>
        <v/>
      </c>
      <c r="I201" s="203" t="str">
        <f t="shared" si="16"/>
        <v>Buprenorphine</v>
      </c>
      <c r="J201" s="204">
        <f>VLOOKUP(I201,Grenzmengen!$B$2:$C$351,2,FALSE)</f>
        <v>1</v>
      </c>
      <c r="K201" s="204">
        <f t="shared" si="17"/>
        <v>0</v>
      </c>
      <c r="L201" s="106">
        <v>3.0067200000000001E-3</v>
      </c>
      <c r="M201" s="116">
        <v>92.8</v>
      </c>
      <c r="N201" s="102" t="s">
        <v>1294</v>
      </c>
      <c r="O201" s="114" t="s">
        <v>1269</v>
      </c>
      <c r="P201" s="206" t="s">
        <v>1699</v>
      </c>
      <c r="Q201" s="75" t="s">
        <v>1646</v>
      </c>
      <c r="R201" s="75" t="s">
        <v>1645</v>
      </c>
      <c r="S201" s="107">
        <f t="shared" si="18"/>
        <v>3.0067200000000001E-3</v>
      </c>
      <c r="T201" s="108" t="str">
        <f t="shared" si="19"/>
        <v>Buprenorphine</v>
      </c>
    </row>
    <row r="202" spans="1:20" hidden="1" x14ac:dyDescent="0.2">
      <c r="A202" s="110">
        <v>20060131</v>
      </c>
      <c r="B202" s="103"/>
      <c r="C202" s="104">
        <v>20060131</v>
      </c>
      <c r="D202" s="114" t="s">
        <v>5296</v>
      </c>
      <c r="E202" s="122">
        <v>1</v>
      </c>
      <c r="F202" s="213"/>
      <c r="G202" s="213"/>
      <c r="H202" s="202" t="str">
        <f t="shared" si="15"/>
        <v/>
      </c>
      <c r="I202" s="203" t="str">
        <f t="shared" si="16"/>
        <v>Buprenorphine</v>
      </c>
      <c r="J202" s="204">
        <f>VLOOKUP(I202,Grenzmengen!$B$2:$C$351,2,FALSE)</f>
        <v>1</v>
      </c>
      <c r="K202" s="204">
        <f t="shared" si="17"/>
        <v>0</v>
      </c>
      <c r="L202" s="106">
        <v>6.0134000000000001E-4</v>
      </c>
      <c r="M202" s="116">
        <v>92.8</v>
      </c>
      <c r="N202" s="102" t="s">
        <v>1294</v>
      </c>
      <c r="O202" s="114" t="s">
        <v>1269</v>
      </c>
      <c r="P202" s="206" t="s">
        <v>1699</v>
      </c>
      <c r="Q202" s="75" t="s">
        <v>1646</v>
      </c>
      <c r="R202" s="75" t="s">
        <v>1645</v>
      </c>
      <c r="S202" s="107">
        <f t="shared" si="18"/>
        <v>6.0134000000000001E-4</v>
      </c>
      <c r="T202" s="108" t="str">
        <f t="shared" si="19"/>
        <v>Buprenorphine</v>
      </c>
    </row>
    <row r="203" spans="1:20" hidden="1" x14ac:dyDescent="0.2">
      <c r="A203" s="132" t="s">
        <v>5989</v>
      </c>
      <c r="B203" s="133"/>
      <c r="C203" s="132" t="s">
        <v>5989</v>
      </c>
      <c r="D203" s="132" t="s">
        <v>5990</v>
      </c>
      <c r="E203" s="116">
        <v>7</v>
      </c>
      <c r="F203" s="213"/>
      <c r="G203" s="213"/>
      <c r="H203" s="202" t="str">
        <f t="shared" si="15"/>
        <v/>
      </c>
      <c r="I203" s="203" t="str">
        <f t="shared" si="16"/>
        <v>Buprenorphine</v>
      </c>
      <c r="J203" s="204">
        <f>VLOOKUP(I203,Grenzmengen!$B$2:$C$351,2,FALSE)</f>
        <v>1</v>
      </c>
      <c r="K203" s="204">
        <f t="shared" si="17"/>
        <v>0</v>
      </c>
      <c r="L203" s="113">
        <v>2.0040000000000001E-3</v>
      </c>
      <c r="M203" s="54">
        <v>92.8</v>
      </c>
      <c r="N203" s="44" t="s">
        <v>1294</v>
      </c>
      <c r="O203" s="44" t="s">
        <v>1269</v>
      </c>
      <c r="P203" s="206" t="s">
        <v>1699</v>
      </c>
      <c r="Q203" s="75" t="s">
        <v>1646</v>
      </c>
      <c r="R203" s="75" t="s">
        <v>1645</v>
      </c>
      <c r="S203" s="107">
        <f t="shared" si="18"/>
        <v>2.0040000000000001E-3</v>
      </c>
      <c r="T203" s="108" t="str">
        <f t="shared" si="19"/>
        <v>Buprenorphine</v>
      </c>
    </row>
    <row r="204" spans="1:20" hidden="1" x14ac:dyDescent="0.2">
      <c r="A204" s="132" t="s">
        <v>5999</v>
      </c>
      <c r="B204" s="133"/>
      <c r="C204" s="132" t="s">
        <v>5999</v>
      </c>
      <c r="D204" s="132" t="s">
        <v>6000</v>
      </c>
      <c r="E204" s="116">
        <v>7</v>
      </c>
      <c r="F204" s="213"/>
      <c r="G204" s="213"/>
      <c r="H204" s="202" t="str">
        <f t="shared" si="15"/>
        <v/>
      </c>
      <c r="I204" s="203" t="str">
        <f t="shared" si="16"/>
        <v>Buprenorphine</v>
      </c>
      <c r="J204" s="204">
        <f>VLOOKUP(I204,Grenzmengen!$B$2:$C$351,2,FALSE)</f>
        <v>1</v>
      </c>
      <c r="K204" s="204">
        <f t="shared" si="17"/>
        <v>0</v>
      </c>
      <c r="L204" s="113">
        <v>8.0180000000000008E-3</v>
      </c>
      <c r="M204" s="54">
        <v>92.8</v>
      </c>
      <c r="N204" s="44" t="s">
        <v>1294</v>
      </c>
      <c r="O204" s="44" t="s">
        <v>1269</v>
      </c>
      <c r="P204" s="206" t="s">
        <v>1699</v>
      </c>
      <c r="Q204" s="75" t="s">
        <v>1646</v>
      </c>
      <c r="R204" s="75" t="s">
        <v>1645</v>
      </c>
      <c r="S204" s="107">
        <f t="shared" si="18"/>
        <v>8.0180000000000008E-3</v>
      </c>
      <c r="T204" s="108" t="str">
        <f t="shared" si="19"/>
        <v>Buprenorphine</v>
      </c>
    </row>
    <row r="205" spans="1:20" ht="25.5" hidden="1" x14ac:dyDescent="0.2">
      <c r="A205" s="110">
        <v>45712039</v>
      </c>
      <c r="B205" s="119"/>
      <c r="C205" s="110"/>
      <c r="D205" s="114" t="s">
        <v>7084</v>
      </c>
      <c r="E205" s="122">
        <v>7</v>
      </c>
      <c r="F205" s="202"/>
      <c r="G205" s="202"/>
      <c r="H205" s="202"/>
      <c r="I205" s="203" t="str">
        <f t="shared" si="16"/>
        <v>Buprenorphine</v>
      </c>
      <c r="J205" s="204">
        <f>VLOOKUP(I205,Grenzmengen!$B$2:$C$351,2,FALSE)</f>
        <v>1</v>
      </c>
      <c r="K205" s="204">
        <f t="shared" si="17"/>
        <v>0</v>
      </c>
      <c r="L205" s="113">
        <v>8.0180000000000008E-3</v>
      </c>
      <c r="M205" s="116">
        <v>92.8</v>
      </c>
      <c r="N205" s="44" t="s">
        <v>1294</v>
      </c>
      <c r="O205" s="114" t="s">
        <v>1269</v>
      </c>
      <c r="P205" s="206" t="s">
        <v>1699</v>
      </c>
      <c r="Q205" s="75" t="s">
        <v>1646</v>
      </c>
      <c r="R205" s="75" t="s">
        <v>1645</v>
      </c>
      <c r="S205" s="107">
        <f t="shared" si="18"/>
        <v>8.0180000000000008E-3</v>
      </c>
      <c r="T205" s="108" t="str">
        <f t="shared" si="19"/>
        <v>Buprenorphine</v>
      </c>
    </row>
    <row r="206" spans="1:20" hidden="1" x14ac:dyDescent="0.2">
      <c r="A206" s="110" t="s">
        <v>5621</v>
      </c>
      <c r="B206" s="115"/>
      <c r="C206" s="112" t="s">
        <v>5621</v>
      </c>
      <c r="D206" s="112" t="s">
        <v>5622</v>
      </c>
      <c r="E206" s="131">
        <v>7</v>
      </c>
      <c r="F206" s="207"/>
      <c r="G206" s="207"/>
      <c r="H206" s="202" t="str">
        <f t="shared" ref="H206:H237" si="20">IF(ISBLANK(F206),"","x")&amp;IF(ISBLANK(G206),"","x")</f>
        <v/>
      </c>
      <c r="I206" s="203" t="str">
        <f t="shared" si="16"/>
        <v>Buprenorphine</v>
      </c>
      <c r="J206" s="204">
        <f>VLOOKUP(I206,Grenzmengen!$B$2:$C$351,2,FALSE)</f>
        <v>1</v>
      </c>
      <c r="K206" s="204">
        <f t="shared" si="17"/>
        <v>0</v>
      </c>
      <c r="L206" s="113">
        <v>8.0180000000000008E-3</v>
      </c>
      <c r="M206" s="131">
        <v>92.8</v>
      </c>
      <c r="N206" s="112" t="s">
        <v>1294</v>
      </c>
      <c r="O206" s="44" t="s">
        <v>1269</v>
      </c>
      <c r="P206" s="206" t="s">
        <v>1699</v>
      </c>
      <c r="Q206" s="75" t="s">
        <v>1646</v>
      </c>
      <c r="R206" s="75" t="s">
        <v>1645</v>
      </c>
      <c r="S206" s="107">
        <f t="shared" si="18"/>
        <v>8.0180000000000008E-3</v>
      </c>
      <c r="T206" s="108" t="str">
        <f t="shared" si="19"/>
        <v>Buprenorphine</v>
      </c>
    </row>
    <row r="207" spans="1:20" hidden="1" x14ac:dyDescent="0.2">
      <c r="A207" s="102" t="s">
        <v>1311</v>
      </c>
      <c r="B207" s="109"/>
      <c r="C207" s="102"/>
      <c r="D207" s="117" t="s">
        <v>4686</v>
      </c>
      <c r="E207" s="120">
        <v>7</v>
      </c>
      <c r="F207" s="207"/>
      <c r="G207" s="207"/>
      <c r="H207" s="202" t="str">
        <f t="shared" si="20"/>
        <v/>
      </c>
      <c r="I207" s="203" t="str">
        <f t="shared" si="16"/>
        <v>Buprenorphine</v>
      </c>
      <c r="J207" s="204">
        <f>VLOOKUP(I207,Grenzmengen!$B$2:$C$351,2,FALSE)</f>
        <v>1</v>
      </c>
      <c r="K207" s="204">
        <f t="shared" si="17"/>
        <v>0</v>
      </c>
      <c r="L207" s="113">
        <v>8.0180000000000008E-3</v>
      </c>
      <c r="M207" s="116">
        <v>92.8</v>
      </c>
      <c r="N207" s="44" t="s">
        <v>1294</v>
      </c>
      <c r="O207" s="114" t="s">
        <v>1269</v>
      </c>
      <c r="P207" s="206" t="s">
        <v>1699</v>
      </c>
      <c r="Q207" s="75" t="s">
        <v>1646</v>
      </c>
      <c r="R207" s="75" t="s">
        <v>1645</v>
      </c>
      <c r="S207" s="107">
        <f t="shared" si="18"/>
        <v>8.0180000000000008E-3</v>
      </c>
      <c r="T207" s="108" t="str">
        <f t="shared" si="19"/>
        <v>Buprenorphine</v>
      </c>
    </row>
    <row r="208" spans="1:20" hidden="1" x14ac:dyDescent="0.2">
      <c r="A208" s="42" t="s">
        <v>4608</v>
      </c>
      <c r="B208" s="115"/>
      <c r="C208" s="42" t="s">
        <v>4608</v>
      </c>
      <c r="D208" s="44" t="s">
        <v>4609</v>
      </c>
      <c r="E208" s="116">
        <v>7</v>
      </c>
      <c r="F208" s="207"/>
      <c r="G208" s="207"/>
      <c r="H208" s="202" t="str">
        <f t="shared" si="20"/>
        <v/>
      </c>
      <c r="I208" s="203" t="str">
        <f t="shared" si="16"/>
        <v>Buprenorphine</v>
      </c>
      <c r="J208" s="204">
        <f>VLOOKUP(I208,Grenzmengen!$B$2:$C$351,2,FALSE)</f>
        <v>1</v>
      </c>
      <c r="K208" s="204">
        <f t="shared" si="17"/>
        <v>0</v>
      </c>
      <c r="L208" s="113">
        <v>2.0040000000000001E-3</v>
      </c>
      <c r="M208" s="116">
        <v>92.8</v>
      </c>
      <c r="N208" s="44" t="s">
        <v>1294</v>
      </c>
      <c r="O208" s="44" t="s">
        <v>1269</v>
      </c>
      <c r="P208" s="206" t="s">
        <v>1699</v>
      </c>
      <c r="Q208" s="75" t="s">
        <v>1646</v>
      </c>
      <c r="R208" s="75" t="s">
        <v>1645</v>
      </c>
      <c r="S208" s="107">
        <f t="shared" si="18"/>
        <v>2.0040000000000001E-3</v>
      </c>
      <c r="T208" s="108" t="str">
        <f t="shared" si="19"/>
        <v>Buprenorphine</v>
      </c>
    </row>
    <row r="209" spans="1:20" hidden="1" x14ac:dyDescent="0.2">
      <c r="A209" s="42" t="s">
        <v>4610</v>
      </c>
      <c r="B209" s="115"/>
      <c r="C209" s="42" t="s">
        <v>4610</v>
      </c>
      <c r="D209" s="44" t="s">
        <v>4609</v>
      </c>
      <c r="E209" s="116">
        <v>28</v>
      </c>
      <c r="F209" s="207"/>
      <c r="G209" s="207"/>
      <c r="H209" s="202" t="str">
        <f t="shared" si="20"/>
        <v/>
      </c>
      <c r="I209" s="203" t="str">
        <f t="shared" si="16"/>
        <v>Buprenorphine</v>
      </c>
      <c r="J209" s="204">
        <f>VLOOKUP(I209,Grenzmengen!$B$2:$C$351,2,FALSE)</f>
        <v>1</v>
      </c>
      <c r="K209" s="204">
        <f t="shared" si="17"/>
        <v>0</v>
      </c>
      <c r="L209" s="113">
        <v>2.0040000000000001E-3</v>
      </c>
      <c r="M209" s="116">
        <v>92.8</v>
      </c>
      <c r="N209" s="44" t="s">
        <v>1294</v>
      </c>
      <c r="O209" s="44" t="s">
        <v>1269</v>
      </c>
      <c r="P209" s="206" t="s">
        <v>1699</v>
      </c>
      <c r="Q209" s="75" t="s">
        <v>1646</v>
      </c>
      <c r="R209" s="75" t="s">
        <v>1645</v>
      </c>
      <c r="S209" s="107">
        <f t="shared" si="18"/>
        <v>2.0040000000000001E-3</v>
      </c>
      <c r="T209" s="108" t="str">
        <f t="shared" si="19"/>
        <v>Buprenorphine</v>
      </c>
    </row>
    <row r="210" spans="1:20" hidden="1" x14ac:dyDescent="0.2">
      <c r="A210" s="110" t="s">
        <v>4611</v>
      </c>
      <c r="B210" s="115"/>
      <c r="C210" s="42" t="s">
        <v>4611</v>
      </c>
      <c r="D210" s="44" t="s">
        <v>4612</v>
      </c>
      <c r="E210" s="116">
        <v>7</v>
      </c>
      <c r="F210" s="207"/>
      <c r="G210" s="207"/>
      <c r="H210" s="202" t="str">
        <f t="shared" si="20"/>
        <v/>
      </c>
      <c r="I210" s="203" t="str">
        <f t="shared" si="16"/>
        <v>Buprenorphine</v>
      </c>
      <c r="J210" s="204">
        <f>VLOOKUP(I210,Grenzmengen!$B$2:$C$351,2,FALSE)</f>
        <v>1</v>
      </c>
      <c r="K210" s="204">
        <f t="shared" si="17"/>
        <v>0</v>
      </c>
      <c r="L210" s="113">
        <v>4.0090000000000004E-3</v>
      </c>
      <c r="M210" s="116">
        <v>92.8</v>
      </c>
      <c r="N210" s="44" t="s">
        <v>1294</v>
      </c>
      <c r="O210" s="44" t="s">
        <v>1269</v>
      </c>
      <c r="P210" s="206" t="s">
        <v>1699</v>
      </c>
      <c r="Q210" s="75" t="s">
        <v>1646</v>
      </c>
      <c r="R210" s="75" t="s">
        <v>1645</v>
      </c>
      <c r="S210" s="107">
        <f t="shared" si="18"/>
        <v>4.0090000000000004E-3</v>
      </c>
      <c r="T210" s="108" t="str">
        <f t="shared" si="19"/>
        <v>Buprenorphine</v>
      </c>
    </row>
    <row r="211" spans="1:20" hidden="1" x14ac:dyDescent="0.2">
      <c r="A211" s="42" t="s">
        <v>4613</v>
      </c>
      <c r="B211" s="115"/>
      <c r="C211" s="42" t="s">
        <v>4613</v>
      </c>
      <c r="D211" s="44" t="s">
        <v>1317</v>
      </c>
      <c r="E211" s="116">
        <v>7</v>
      </c>
      <c r="F211" s="207"/>
      <c r="G211" s="207"/>
      <c r="H211" s="202" t="str">
        <f t="shared" si="20"/>
        <v/>
      </c>
      <c r="I211" s="203" t="str">
        <f t="shared" si="16"/>
        <v>Buprenorphine</v>
      </c>
      <c r="J211" s="204">
        <f>VLOOKUP(I211,Grenzmengen!$B$2:$C$351,2,FALSE)</f>
        <v>1</v>
      </c>
      <c r="K211" s="204">
        <f t="shared" si="17"/>
        <v>0</v>
      </c>
      <c r="L211" s="113">
        <v>8.0180000000000008E-3</v>
      </c>
      <c r="M211" s="116">
        <v>92.8</v>
      </c>
      <c r="N211" s="44" t="s">
        <v>1294</v>
      </c>
      <c r="O211" s="44" t="s">
        <v>1269</v>
      </c>
      <c r="P211" s="206" t="s">
        <v>1699</v>
      </c>
      <c r="Q211" s="75" t="s">
        <v>1646</v>
      </c>
      <c r="R211" s="75" t="s">
        <v>1645</v>
      </c>
      <c r="S211" s="107">
        <f t="shared" si="18"/>
        <v>8.0180000000000008E-3</v>
      </c>
      <c r="T211" s="108" t="str">
        <f t="shared" si="19"/>
        <v>Buprenorphine</v>
      </c>
    </row>
    <row r="212" spans="1:20" hidden="1" x14ac:dyDescent="0.2">
      <c r="A212" s="102" t="s">
        <v>1316</v>
      </c>
      <c r="B212" s="109"/>
      <c r="C212" s="102"/>
      <c r="D212" s="117" t="s">
        <v>1317</v>
      </c>
      <c r="E212" s="120">
        <v>28</v>
      </c>
      <c r="F212" s="207"/>
      <c r="G212" s="207"/>
      <c r="H212" s="202" t="str">
        <f t="shared" si="20"/>
        <v/>
      </c>
      <c r="I212" s="203" t="str">
        <f t="shared" si="16"/>
        <v>Buprenorphine</v>
      </c>
      <c r="J212" s="204">
        <f>VLOOKUP(I212,Grenzmengen!$B$2:$C$351,2,FALSE)</f>
        <v>1</v>
      </c>
      <c r="K212" s="204">
        <f t="shared" si="17"/>
        <v>0</v>
      </c>
      <c r="L212" s="113">
        <v>8.0180000000000008E-3</v>
      </c>
      <c r="M212" s="116">
        <v>92.8</v>
      </c>
      <c r="N212" s="44" t="s">
        <v>1294</v>
      </c>
      <c r="O212" s="114" t="s">
        <v>1269</v>
      </c>
      <c r="P212" s="206" t="s">
        <v>1699</v>
      </c>
      <c r="Q212" s="75" t="s">
        <v>1646</v>
      </c>
      <c r="R212" s="75" t="s">
        <v>1645</v>
      </c>
      <c r="S212" s="107">
        <f t="shared" si="18"/>
        <v>8.0180000000000008E-3</v>
      </c>
      <c r="T212" s="108" t="str">
        <f t="shared" si="19"/>
        <v>Buprenorphine</v>
      </c>
    </row>
    <row r="213" spans="1:20" hidden="1" x14ac:dyDescent="0.2">
      <c r="A213" s="50" t="s">
        <v>6367</v>
      </c>
      <c r="B213" s="50"/>
      <c r="C213" s="50" t="s">
        <v>6367</v>
      </c>
      <c r="D213" s="50" t="s">
        <v>6368</v>
      </c>
      <c r="E213" s="74">
        <v>7</v>
      </c>
      <c r="F213" s="207"/>
      <c r="G213" s="207"/>
      <c r="H213" s="202" t="str">
        <f t="shared" si="20"/>
        <v/>
      </c>
      <c r="I213" s="203" t="str">
        <f t="shared" si="16"/>
        <v>Buprenorphine</v>
      </c>
      <c r="J213" s="204">
        <f>VLOOKUP(I213,Grenzmengen!$B$2:$C$351,2,FALSE)</f>
        <v>1</v>
      </c>
      <c r="K213" s="204">
        <f t="shared" si="17"/>
        <v>0</v>
      </c>
      <c r="L213" s="141">
        <v>2.0040000000000001E-3</v>
      </c>
      <c r="M213" s="142">
        <v>92.8</v>
      </c>
      <c r="N213" s="50" t="s">
        <v>1294</v>
      </c>
      <c r="O213" s="50" t="s">
        <v>1269</v>
      </c>
      <c r="P213" s="206" t="s">
        <v>1699</v>
      </c>
      <c r="Q213" s="75" t="s">
        <v>1646</v>
      </c>
      <c r="R213" s="75" t="s">
        <v>1645</v>
      </c>
      <c r="S213" s="107">
        <f t="shared" si="18"/>
        <v>2.0040000000000001E-3</v>
      </c>
      <c r="T213" s="108" t="str">
        <f t="shared" si="19"/>
        <v>Buprenorphine</v>
      </c>
    </row>
    <row r="214" spans="1:20" hidden="1" x14ac:dyDescent="0.2">
      <c r="A214" s="50" t="s">
        <v>6369</v>
      </c>
      <c r="B214" s="50"/>
      <c r="C214" s="50" t="s">
        <v>6369</v>
      </c>
      <c r="D214" s="50" t="s">
        <v>6368</v>
      </c>
      <c r="E214" s="74">
        <v>28</v>
      </c>
      <c r="F214" s="214"/>
      <c r="G214" s="214"/>
      <c r="H214" s="202" t="str">
        <f t="shared" si="20"/>
        <v/>
      </c>
      <c r="I214" s="203" t="str">
        <f t="shared" si="16"/>
        <v>Buprenorphine</v>
      </c>
      <c r="J214" s="204">
        <f>VLOOKUP(I214,Grenzmengen!$B$2:$C$351,2,FALSE)</f>
        <v>1</v>
      </c>
      <c r="K214" s="204">
        <f t="shared" si="17"/>
        <v>0</v>
      </c>
      <c r="L214" s="141">
        <v>2.0040000000000001E-3</v>
      </c>
      <c r="M214" s="142">
        <v>92.8</v>
      </c>
      <c r="N214" s="50" t="s">
        <v>1294</v>
      </c>
      <c r="O214" s="50" t="s">
        <v>1269</v>
      </c>
      <c r="P214" s="206" t="s">
        <v>1699</v>
      </c>
      <c r="Q214" s="75" t="s">
        <v>1646</v>
      </c>
      <c r="R214" s="75" t="s">
        <v>1645</v>
      </c>
      <c r="S214" s="107">
        <f t="shared" si="18"/>
        <v>2.0040000000000001E-3</v>
      </c>
      <c r="T214" s="108" t="str">
        <f t="shared" si="19"/>
        <v>Buprenorphine</v>
      </c>
    </row>
    <row r="215" spans="1:20" hidden="1" x14ac:dyDescent="0.2">
      <c r="A215" s="50" t="s">
        <v>6372</v>
      </c>
      <c r="B215" s="50"/>
      <c r="C215" s="50" t="s">
        <v>6372</v>
      </c>
      <c r="D215" s="50" t="s">
        <v>6373</v>
      </c>
      <c r="E215" s="74">
        <v>7</v>
      </c>
      <c r="F215" s="210"/>
      <c r="G215" s="210"/>
      <c r="H215" s="202" t="str">
        <f t="shared" si="20"/>
        <v/>
      </c>
      <c r="I215" s="203" t="str">
        <f t="shared" si="16"/>
        <v>Buprenorphine</v>
      </c>
      <c r="J215" s="204">
        <f>VLOOKUP(I215,Grenzmengen!$B$2:$C$351,2,FALSE)</f>
        <v>1</v>
      </c>
      <c r="K215" s="204">
        <f t="shared" si="17"/>
        <v>0</v>
      </c>
      <c r="L215" s="141">
        <v>8.0180000000000008E-3</v>
      </c>
      <c r="M215" s="142">
        <v>92.8</v>
      </c>
      <c r="N215" s="50" t="s">
        <v>1294</v>
      </c>
      <c r="O215" s="50" t="s">
        <v>1269</v>
      </c>
      <c r="P215" s="206" t="s">
        <v>1699</v>
      </c>
      <c r="Q215" s="75" t="s">
        <v>1646</v>
      </c>
      <c r="R215" s="75" t="s">
        <v>1645</v>
      </c>
      <c r="S215" s="107">
        <f t="shared" si="18"/>
        <v>8.0180000000000008E-3</v>
      </c>
      <c r="T215" s="108" t="str">
        <f t="shared" si="19"/>
        <v>Buprenorphine</v>
      </c>
    </row>
    <row r="216" spans="1:20" hidden="1" x14ac:dyDescent="0.2">
      <c r="A216" s="50" t="s">
        <v>6374</v>
      </c>
      <c r="B216" s="50"/>
      <c r="C216" s="50" t="s">
        <v>6374</v>
      </c>
      <c r="D216" s="50" t="s">
        <v>6373</v>
      </c>
      <c r="E216" s="74">
        <v>28</v>
      </c>
      <c r="F216" s="214"/>
      <c r="G216" s="214"/>
      <c r="H216" s="202" t="str">
        <f t="shared" si="20"/>
        <v/>
      </c>
      <c r="I216" s="203" t="str">
        <f t="shared" si="16"/>
        <v>Buprenorphine</v>
      </c>
      <c r="J216" s="204">
        <f>VLOOKUP(I216,Grenzmengen!$B$2:$C$351,2,FALSE)</f>
        <v>1</v>
      </c>
      <c r="K216" s="204">
        <f t="shared" si="17"/>
        <v>0</v>
      </c>
      <c r="L216" s="141">
        <v>8.0180000000000008E-3</v>
      </c>
      <c r="M216" s="142">
        <v>92.8</v>
      </c>
      <c r="N216" s="50" t="s">
        <v>1294</v>
      </c>
      <c r="O216" s="50" t="s">
        <v>1269</v>
      </c>
      <c r="P216" s="206" t="s">
        <v>1699</v>
      </c>
      <c r="Q216" s="75" t="s">
        <v>1646</v>
      </c>
      <c r="R216" s="75" t="s">
        <v>1645</v>
      </c>
      <c r="S216" s="107">
        <f t="shared" si="18"/>
        <v>8.0180000000000008E-3</v>
      </c>
      <c r="T216" s="108" t="str">
        <f t="shared" si="19"/>
        <v>Buprenorphine</v>
      </c>
    </row>
    <row r="217" spans="1:20" hidden="1" x14ac:dyDescent="0.2">
      <c r="A217" s="60" t="s">
        <v>5057</v>
      </c>
      <c r="B217" s="126"/>
      <c r="C217" s="60" t="s">
        <v>5057</v>
      </c>
      <c r="D217" s="60" t="s">
        <v>5058</v>
      </c>
      <c r="E217" s="128">
        <v>7</v>
      </c>
      <c r="F217" s="212"/>
      <c r="G217" s="212"/>
      <c r="H217" s="202" t="str">
        <f t="shared" si="20"/>
        <v/>
      </c>
      <c r="I217" s="203" t="str">
        <f t="shared" si="16"/>
        <v>Buprenorphine</v>
      </c>
      <c r="J217" s="204">
        <f>VLOOKUP(I217,Grenzmengen!$B$2:$C$351,2,FALSE)</f>
        <v>1</v>
      </c>
      <c r="K217" s="204">
        <f t="shared" si="17"/>
        <v>0</v>
      </c>
      <c r="L217" s="113">
        <v>2.0040000000000001E-3</v>
      </c>
      <c r="M217" s="116">
        <v>92.8</v>
      </c>
      <c r="N217" s="117" t="s">
        <v>1294</v>
      </c>
      <c r="O217" s="114" t="s">
        <v>1269</v>
      </c>
      <c r="P217" s="206" t="s">
        <v>1699</v>
      </c>
      <c r="Q217" s="75" t="s">
        <v>1646</v>
      </c>
      <c r="R217" s="75" t="s">
        <v>1645</v>
      </c>
      <c r="S217" s="107">
        <f t="shared" si="18"/>
        <v>2.0040000000000001E-3</v>
      </c>
      <c r="T217" s="108" t="str">
        <f t="shared" si="19"/>
        <v>Buprenorphine</v>
      </c>
    </row>
    <row r="218" spans="1:20" hidden="1" x14ac:dyDescent="0.2">
      <c r="A218" s="60" t="s">
        <v>5059</v>
      </c>
      <c r="B218" s="126"/>
      <c r="C218" s="60" t="s">
        <v>5059</v>
      </c>
      <c r="D218" s="60" t="s">
        <v>5058</v>
      </c>
      <c r="E218" s="128">
        <v>28</v>
      </c>
      <c r="F218" s="212"/>
      <c r="G218" s="212"/>
      <c r="H218" s="202" t="str">
        <f t="shared" si="20"/>
        <v/>
      </c>
      <c r="I218" s="203" t="str">
        <f t="shared" si="16"/>
        <v>Buprenorphine</v>
      </c>
      <c r="J218" s="204">
        <f>VLOOKUP(I218,Grenzmengen!$B$2:$C$351,2,FALSE)</f>
        <v>1</v>
      </c>
      <c r="K218" s="204">
        <f t="shared" si="17"/>
        <v>0</v>
      </c>
      <c r="L218" s="113">
        <v>2.0040000000000001E-3</v>
      </c>
      <c r="M218" s="116">
        <v>92.8</v>
      </c>
      <c r="N218" s="117" t="s">
        <v>1294</v>
      </c>
      <c r="O218" s="114" t="s">
        <v>1269</v>
      </c>
      <c r="P218" s="206" t="s">
        <v>1699</v>
      </c>
      <c r="Q218" s="75" t="s">
        <v>1646</v>
      </c>
      <c r="R218" s="75" t="s">
        <v>1645</v>
      </c>
      <c r="S218" s="107">
        <f t="shared" si="18"/>
        <v>2.0040000000000001E-3</v>
      </c>
      <c r="T218" s="108" t="str">
        <f t="shared" si="19"/>
        <v>Buprenorphine</v>
      </c>
    </row>
    <row r="219" spans="1:20" hidden="1" x14ac:dyDescent="0.2">
      <c r="A219" s="112" t="s">
        <v>5393</v>
      </c>
      <c r="B219" s="115"/>
      <c r="C219" s="112" t="s">
        <v>5393</v>
      </c>
      <c r="D219" s="60" t="s">
        <v>5394</v>
      </c>
      <c r="E219" s="131">
        <v>28</v>
      </c>
      <c r="F219" s="212"/>
      <c r="G219" s="212"/>
      <c r="H219" s="202" t="str">
        <f t="shared" si="20"/>
        <v/>
      </c>
      <c r="I219" s="203" t="str">
        <f t="shared" si="16"/>
        <v>Buprenorphine</v>
      </c>
      <c r="J219" s="204">
        <f>VLOOKUP(I219,Grenzmengen!$B$2:$C$351,2,FALSE)</f>
        <v>1</v>
      </c>
      <c r="K219" s="204">
        <f t="shared" si="17"/>
        <v>0</v>
      </c>
      <c r="L219" s="129">
        <v>4.0090000000000004E-3</v>
      </c>
      <c r="M219" s="116">
        <v>92.8</v>
      </c>
      <c r="N219" s="102" t="s">
        <v>1294</v>
      </c>
      <c r="O219" s="114" t="s">
        <v>1269</v>
      </c>
      <c r="P219" s="206" t="s">
        <v>1699</v>
      </c>
      <c r="Q219" s="75" t="s">
        <v>1646</v>
      </c>
      <c r="R219" s="75" t="s">
        <v>1645</v>
      </c>
      <c r="S219" s="107">
        <f t="shared" si="18"/>
        <v>4.0090000000000004E-3</v>
      </c>
      <c r="T219" s="108" t="str">
        <f t="shared" si="19"/>
        <v>Buprenorphine</v>
      </c>
    </row>
    <row r="220" spans="1:20" hidden="1" x14ac:dyDescent="0.2">
      <c r="A220" s="60" t="s">
        <v>5060</v>
      </c>
      <c r="B220" s="126"/>
      <c r="C220" s="60" t="s">
        <v>5060</v>
      </c>
      <c r="D220" s="60" t="s">
        <v>5061</v>
      </c>
      <c r="E220" s="128">
        <v>7</v>
      </c>
      <c r="F220" s="202"/>
      <c r="G220" s="202"/>
      <c r="H220" s="202" t="str">
        <f t="shared" si="20"/>
        <v/>
      </c>
      <c r="I220" s="203" t="str">
        <f t="shared" si="16"/>
        <v>Buprenorphine</v>
      </c>
      <c r="J220" s="204">
        <f>VLOOKUP(I220,Grenzmengen!$B$2:$C$351,2,FALSE)</f>
        <v>1</v>
      </c>
      <c r="K220" s="204">
        <f t="shared" si="17"/>
        <v>0</v>
      </c>
      <c r="L220" s="113">
        <v>8.0180000000000008E-3</v>
      </c>
      <c r="M220" s="116">
        <v>92.8</v>
      </c>
      <c r="N220" s="117" t="s">
        <v>1294</v>
      </c>
      <c r="O220" s="114" t="s">
        <v>1269</v>
      </c>
      <c r="P220" s="206" t="s">
        <v>1699</v>
      </c>
      <c r="Q220" s="75" t="s">
        <v>1646</v>
      </c>
      <c r="R220" s="75" t="s">
        <v>1645</v>
      </c>
      <c r="S220" s="107">
        <f t="shared" si="18"/>
        <v>8.0180000000000008E-3</v>
      </c>
      <c r="T220" s="108" t="str">
        <f t="shared" si="19"/>
        <v>Buprenorphine</v>
      </c>
    </row>
    <row r="221" spans="1:20" hidden="1" x14ac:dyDescent="0.2">
      <c r="A221" s="60" t="s">
        <v>5062</v>
      </c>
      <c r="B221" s="126"/>
      <c r="C221" s="60" t="s">
        <v>5062</v>
      </c>
      <c r="D221" s="60" t="s">
        <v>5061</v>
      </c>
      <c r="E221" s="128">
        <v>28</v>
      </c>
      <c r="F221" s="207"/>
      <c r="G221" s="207"/>
      <c r="H221" s="202" t="str">
        <f t="shared" si="20"/>
        <v/>
      </c>
      <c r="I221" s="203" t="str">
        <f t="shared" si="16"/>
        <v>Buprenorphine</v>
      </c>
      <c r="J221" s="204">
        <f>VLOOKUP(I221,Grenzmengen!$B$2:$C$351,2,FALSE)</f>
        <v>1</v>
      </c>
      <c r="K221" s="204">
        <f t="shared" si="17"/>
        <v>0</v>
      </c>
      <c r="L221" s="113">
        <v>8.0180000000000008E-3</v>
      </c>
      <c r="M221" s="116">
        <v>92.8</v>
      </c>
      <c r="N221" s="117" t="s">
        <v>1294</v>
      </c>
      <c r="O221" s="114" t="s">
        <v>1269</v>
      </c>
      <c r="P221" s="206" t="s">
        <v>1699</v>
      </c>
      <c r="Q221" s="75" t="s">
        <v>1646</v>
      </c>
      <c r="R221" s="75" t="s">
        <v>1645</v>
      </c>
      <c r="S221" s="107">
        <f t="shared" si="18"/>
        <v>8.0180000000000008E-3</v>
      </c>
      <c r="T221" s="108" t="str">
        <f t="shared" si="19"/>
        <v>Buprenorphine</v>
      </c>
    </row>
    <row r="222" spans="1:20" hidden="1" x14ac:dyDescent="0.2">
      <c r="A222" s="112" t="s">
        <v>5417</v>
      </c>
      <c r="B222" s="115"/>
      <c r="C222" s="112" t="s">
        <v>5417</v>
      </c>
      <c r="D222" s="60" t="s">
        <v>5418</v>
      </c>
      <c r="E222" s="131">
        <v>28</v>
      </c>
      <c r="F222" s="202"/>
      <c r="G222" s="202"/>
      <c r="H222" s="202" t="str">
        <f t="shared" si="20"/>
        <v/>
      </c>
      <c r="I222" s="203" t="str">
        <f t="shared" si="16"/>
        <v>Buprenorphine</v>
      </c>
      <c r="J222" s="204">
        <f>VLOOKUP(I222,Grenzmengen!$B$2:$C$351,2,FALSE)</f>
        <v>1</v>
      </c>
      <c r="K222" s="204">
        <f t="shared" si="17"/>
        <v>0</v>
      </c>
      <c r="L222" s="113">
        <v>2.0040000000000001E-3</v>
      </c>
      <c r="M222" s="116">
        <v>92.8</v>
      </c>
      <c r="N222" s="102" t="s">
        <v>1294</v>
      </c>
      <c r="O222" s="114" t="s">
        <v>1269</v>
      </c>
      <c r="P222" s="206" t="s">
        <v>1699</v>
      </c>
      <c r="Q222" s="75" t="s">
        <v>1646</v>
      </c>
      <c r="R222" s="75" t="s">
        <v>1645</v>
      </c>
      <c r="S222" s="107">
        <f t="shared" si="18"/>
        <v>2.0040000000000001E-3</v>
      </c>
      <c r="T222" s="108" t="str">
        <f t="shared" si="19"/>
        <v>Buprenorphine</v>
      </c>
    </row>
    <row r="223" spans="1:20" hidden="1" x14ac:dyDescent="0.2">
      <c r="A223" s="112" t="s">
        <v>5419</v>
      </c>
      <c r="B223" s="115"/>
      <c r="C223" s="112" t="s">
        <v>5419</v>
      </c>
      <c r="D223" s="60" t="s">
        <v>5420</v>
      </c>
      <c r="E223" s="131">
        <v>28</v>
      </c>
      <c r="F223" s="207"/>
      <c r="G223" s="207"/>
      <c r="H223" s="202" t="str">
        <f t="shared" si="20"/>
        <v/>
      </c>
      <c r="I223" s="203" t="str">
        <f t="shared" si="16"/>
        <v>Buprenorphine</v>
      </c>
      <c r="J223" s="204">
        <f>VLOOKUP(I223,Grenzmengen!$B$2:$C$351,2,FALSE)</f>
        <v>1</v>
      </c>
      <c r="K223" s="204">
        <f t="shared" si="17"/>
        <v>0</v>
      </c>
      <c r="L223" s="113">
        <v>8.0180000000000008E-3</v>
      </c>
      <c r="M223" s="116">
        <v>92.8</v>
      </c>
      <c r="N223" s="102" t="s">
        <v>1294</v>
      </c>
      <c r="O223" s="114" t="s">
        <v>1269</v>
      </c>
      <c r="P223" s="206" t="s">
        <v>1699</v>
      </c>
      <c r="Q223" s="75" t="s">
        <v>1646</v>
      </c>
      <c r="R223" s="75" t="s">
        <v>1645</v>
      </c>
      <c r="S223" s="107">
        <f t="shared" si="18"/>
        <v>8.0180000000000008E-3</v>
      </c>
      <c r="T223" s="108" t="str">
        <f t="shared" si="19"/>
        <v>Buprenorphine</v>
      </c>
    </row>
    <row r="224" spans="1:20" hidden="1" x14ac:dyDescent="0.2">
      <c r="A224" s="60" t="s">
        <v>5063</v>
      </c>
      <c r="B224" s="126"/>
      <c r="C224" s="60" t="s">
        <v>5063</v>
      </c>
      <c r="D224" s="60" t="s">
        <v>5064</v>
      </c>
      <c r="E224" s="128">
        <v>28</v>
      </c>
      <c r="F224" s="202"/>
      <c r="G224" s="202"/>
      <c r="H224" s="202" t="str">
        <f t="shared" si="20"/>
        <v/>
      </c>
      <c r="I224" s="203" t="str">
        <f t="shared" si="16"/>
        <v>Buprenorphine</v>
      </c>
      <c r="J224" s="204">
        <f>VLOOKUP(I224,Grenzmengen!$B$2:$C$351,2,FALSE)</f>
        <v>1</v>
      </c>
      <c r="K224" s="204">
        <f t="shared" si="17"/>
        <v>0</v>
      </c>
      <c r="L224" s="113">
        <v>2.0040000000000001E-3</v>
      </c>
      <c r="M224" s="116">
        <v>92.8</v>
      </c>
      <c r="N224" s="117" t="s">
        <v>1294</v>
      </c>
      <c r="O224" s="114" t="s">
        <v>1269</v>
      </c>
      <c r="P224" s="206" t="s">
        <v>1699</v>
      </c>
      <c r="Q224" s="75" t="s">
        <v>1646</v>
      </c>
      <c r="R224" s="75" t="s">
        <v>1645</v>
      </c>
      <c r="S224" s="107">
        <f t="shared" si="18"/>
        <v>2.0040000000000001E-3</v>
      </c>
      <c r="T224" s="108" t="str">
        <f t="shared" si="19"/>
        <v>Buprenorphine</v>
      </c>
    </row>
    <row r="225" spans="1:20" hidden="1" x14ac:dyDescent="0.2">
      <c r="A225" s="60" t="s">
        <v>5065</v>
      </c>
      <c r="B225" s="126"/>
      <c r="C225" s="60" t="s">
        <v>5065</v>
      </c>
      <c r="D225" s="60" t="s">
        <v>5066</v>
      </c>
      <c r="E225" s="128">
        <v>7</v>
      </c>
      <c r="F225" s="202"/>
      <c r="G225" s="202"/>
      <c r="H225" s="202" t="str">
        <f t="shared" si="20"/>
        <v/>
      </c>
      <c r="I225" s="203" t="str">
        <f t="shared" si="16"/>
        <v>Buprenorphine</v>
      </c>
      <c r="J225" s="204">
        <f>VLOOKUP(I225,Grenzmengen!$B$2:$C$351,2,FALSE)</f>
        <v>1</v>
      </c>
      <c r="K225" s="204">
        <f t="shared" si="17"/>
        <v>0</v>
      </c>
      <c r="L225" s="113">
        <v>2.0040000000000001E-3</v>
      </c>
      <c r="M225" s="116">
        <v>92.8</v>
      </c>
      <c r="N225" s="117" t="s">
        <v>1294</v>
      </c>
      <c r="O225" s="114" t="s">
        <v>1269</v>
      </c>
      <c r="P225" s="206" t="s">
        <v>1699</v>
      </c>
      <c r="Q225" s="75" t="s">
        <v>1646</v>
      </c>
      <c r="R225" s="75" t="s">
        <v>1645</v>
      </c>
      <c r="S225" s="107">
        <f t="shared" si="18"/>
        <v>2.0040000000000001E-3</v>
      </c>
      <c r="T225" s="108" t="str">
        <f t="shared" si="19"/>
        <v>Buprenorphine</v>
      </c>
    </row>
    <row r="226" spans="1:20" hidden="1" x14ac:dyDescent="0.2">
      <c r="A226" s="60" t="s">
        <v>5067</v>
      </c>
      <c r="B226" s="126"/>
      <c r="C226" s="60" t="s">
        <v>5067</v>
      </c>
      <c r="D226" s="60" t="s">
        <v>5066</v>
      </c>
      <c r="E226" s="128">
        <v>28</v>
      </c>
      <c r="F226" s="207"/>
      <c r="G226" s="207"/>
      <c r="H226" s="202" t="str">
        <f t="shared" si="20"/>
        <v/>
      </c>
      <c r="I226" s="203" t="str">
        <f t="shared" si="16"/>
        <v>Buprenorphine</v>
      </c>
      <c r="J226" s="204">
        <f>VLOOKUP(I226,Grenzmengen!$B$2:$C$351,2,FALSE)</f>
        <v>1</v>
      </c>
      <c r="K226" s="204">
        <f t="shared" si="17"/>
        <v>0</v>
      </c>
      <c r="L226" s="113">
        <v>2.0040000000000001E-3</v>
      </c>
      <c r="M226" s="116">
        <v>92.8</v>
      </c>
      <c r="N226" s="117" t="s">
        <v>1294</v>
      </c>
      <c r="O226" s="114" t="s">
        <v>1269</v>
      </c>
      <c r="P226" s="206" t="s">
        <v>1699</v>
      </c>
      <c r="Q226" s="75" t="s">
        <v>1646</v>
      </c>
      <c r="R226" s="75" t="s">
        <v>1645</v>
      </c>
      <c r="S226" s="107">
        <f t="shared" si="18"/>
        <v>2.0040000000000001E-3</v>
      </c>
      <c r="T226" s="108" t="str">
        <f t="shared" si="19"/>
        <v>Buprenorphine</v>
      </c>
    </row>
    <row r="227" spans="1:20" hidden="1" x14ac:dyDescent="0.2">
      <c r="A227" s="60" t="s">
        <v>5068</v>
      </c>
      <c r="B227" s="126"/>
      <c r="C227" s="60" t="s">
        <v>5068</v>
      </c>
      <c r="D227" s="60" t="s">
        <v>5066</v>
      </c>
      <c r="E227" s="128">
        <v>28</v>
      </c>
      <c r="F227" s="213"/>
      <c r="G227" s="213"/>
      <c r="H227" s="202" t="str">
        <f t="shared" si="20"/>
        <v/>
      </c>
      <c r="I227" s="203" t="str">
        <f t="shared" si="16"/>
        <v>Buprenorphine</v>
      </c>
      <c r="J227" s="204">
        <f>VLOOKUP(I227,Grenzmengen!$B$2:$C$351,2,FALSE)</f>
        <v>1</v>
      </c>
      <c r="K227" s="204">
        <f t="shared" si="17"/>
        <v>0</v>
      </c>
      <c r="L227" s="113">
        <v>2.0040000000000001E-3</v>
      </c>
      <c r="M227" s="116">
        <v>92.8</v>
      </c>
      <c r="N227" s="117" t="s">
        <v>1294</v>
      </c>
      <c r="O227" s="114" t="s">
        <v>1269</v>
      </c>
      <c r="P227" s="206" t="s">
        <v>1699</v>
      </c>
      <c r="Q227" s="75" t="s">
        <v>1646</v>
      </c>
      <c r="R227" s="75" t="s">
        <v>1645</v>
      </c>
      <c r="S227" s="107">
        <f t="shared" si="18"/>
        <v>2.0040000000000001E-3</v>
      </c>
      <c r="T227" s="108" t="str">
        <f t="shared" si="19"/>
        <v>Buprenorphine</v>
      </c>
    </row>
    <row r="228" spans="1:20" hidden="1" x14ac:dyDescent="0.2">
      <c r="A228" s="60" t="s">
        <v>5069</v>
      </c>
      <c r="B228" s="126"/>
      <c r="C228" s="60" t="s">
        <v>5069</v>
      </c>
      <c r="D228" s="60" t="s">
        <v>5070</v>
      </c>
      <c r="E228" s="128">
        <v>28</v>
      </c>
      <c r="F228" s="207"/>
      <c r="G228" s="207"/>
      <c r="H228" s="202" t="str">
        <f t="shared" si="20"/>
        <v/>
      </c>
      <c r="I228" s="203" t="str">
        <f t="shared" si="16"/>
        <v>Buprenorphine</v>
      </c>
      <c r="J228" s="204">
        <f>VLOOKUP(I228,Grenzmengen!$B$2:$C$351,2,FALSE)</f>
        <v>1</v>
      </c>
      <c r="K228" s="204">
        <f t="shared" si="17"/>
        <v>0</v>
      </c>
      <c r="L228" s="113">
        <v>8.0180000000000008E-3</v>
      </c>
      <c r="M228" s="116">
        <v>92.8</v>
      </c>
      <c r="N228" s="117" t="s">
        <v>1294</v>
      </c>
      <c r="O228" s="114" t="s">
        <v>1269</v>
      </c>
      <c r="P228" s="206" t="s">
        <v>1699</v>
      </c>
      <c r="Q228" s="75" t="s">
        <v>1646</v>
      </c>
      <c r="R228" s="75" t="s">
        <v>1645</v>
      </c>
      <c r="S228" s="107">
        <f t="shared" si="18"/>
        <v>8.0180000000000008E-3</v>
      </c>
      <c r="T228" s="108" t="str">
        <f t="shared" si="19"/>
        <v>Buprenorphine</v>
      </c>
    </row>
    <row r="229" spans="1:20" hidden="1" x14ac:dyDescent="0.2">
      <c r="A229" s="60" t="s">
        <v>5071</v>
      </c>
      <c r="B229" s="126"/>
      <c r="C229" s="60" t="s">
        <v>5071</v>
      </c>
      <c r="D229" s="60" t="s">
        <v>5072</v>
      </c>
      <c r="E229" s="128">
        <v>7</v>
      </c>
      <c r="F229" s="207"/>
      <c r="G229" s="207"/>
      <c r="H229" s="202" t="str">
        <f t="shared" si="20"/>
        <v/>
      </c>
      <c r="I229" s="203" t="str">
        <f t="shared" si="16"/>
        <v>Buprenorphine</v>
      </c>
      <c r="J229" s="204">
        <f>VLOOKUP(I229,Grenzmengen!$B$2:$C$351,2,FALSE)</f>
        <v>1</v>
      </c>
      <c r="K229" s="204">
        <f t="shared" si="17"/>
        <v>0</v>
      </c>
      <c r="L229" s="113">
        <v>8.0180000000000008E-3</v>
      </c>
      <c r="M229" s="116">
        <v>92.8</v>
      </c>
      <c r="N229" s="117" t="s">
        <v>1294</v>
      </c>
      <c r="O229" s="114" t="s">
        <v>1269</v>
      </c>
      <c r="P229" s="206" t="s">
        <v>1699</v>
      </c>
      <c r="Q229" s="75" t="s">
        <v>1646</v>
      </c>
      <c r="R229" s="75" t="s">
        <v>1645</v>
      </c>
      <c r="S229" s="107">
        <f t="shared" si="18"/>
        <v>8.0180000000000008E-3</v>
      </c>
      <c r="T229" s="108" t="str">
        <f t="shared" si="19"/>
        <v>Buprenorphine</v>
      </c>
    </row>
    <row r="230" spans="1:20" hidden="1" x14ac:dyDescent="0.2">
      <c r="A230" s="60" t="s">
        <v>5073</v>
      </c>
      <c r="B230" s="126"/>
      <c r="C230" s="60" t="s">
        <v>5073</v>
      </c>
      <c r="D230" s="60" t="s">
        <v>5072</v>
      </c>
      <c r="E230" s="128">
        <v>28</v>
      </c>
      <c r="F230" s="213"/>
      <c r="G230" s="213"/>
      <c r="H230" s="202" t="str">
        <f t="shared" si="20"/>
        <v/>
      </c>
      <c r="I230" s="203" t="str">
        <f t="shared" si="16"/>
        <v>Buprenorphine</v>
      </c>
      <c r="J230" s="204">
        <f>VLOOKUP(I230,Grenzmengen!$B$2:$C$351,2,FALSE)</f>
        <v>1</v>
      </c>
      <c r="K230" s="204">
        <f t="shared" si="17"/>
        <v>0</v>
      </c>
      <c r="L230" s="113">
        <v>8.0180000000000008E-3</v>
      </c>
      <c r="M230" s="116">
        <v>92.8</v>
      </c>
      <c r="N230" s="117" t="s">
        <v>1294</v>
      </c>
      <c r="O230" s="114" t="s">
        <v>1269</v>
      </c>
      <c r="P230" s="206" t="s">
        <v>1699</v>
      </c>
      <c r="Q230" s="75" t="s">
        <v>1646</v>
      </c>
      <c r="R230" s="75" t="s">
        <v>1645</v>
      </c>
      <c r="S230" s="107">
        <f t="shared" si="18"/>
        <v>8.0180000000000008E-3</v>
      </c>
      <c r="T230" s="108" t="str">
        <f t="shared" si="19"/>
        <v>Buprenorphine</v>
      </c>
    </row>
    <row r="231" spans="1:20" hidden="1" x14ac:dyDescent="0.2">
      <c r="A231" s="112" t="s">
        <v>5413</v>
      </c>
      <c r="B231" s="115"/>
      <c r="C231" s="112" t="s">
        <v>5413</v>
      </c>
      <c r="D231" s="60" t="s">
        <v>5414</v>
      </c>
      <c r="E231" s="131">
        <v>28</v>
      </c>
      <c r="F231" s="207"/>
      <c r="G231" s="207"/>
      <c r="H231" s="202" t="str">
        <f t="shared" si="20"/>
        <v/>
      </c>
      <c r="I231" s="203" t="str">
        <f t="shared" si="16"/>
        <v>Buprenorphine</v>
      </c>
      <c r="J231" s="204">
        <f>VLOOKUP(I231,Grenzmengen!$B$2:$C$351,2,FALSE)</f>
        <v>1</v>
      </c>
      <c r="K231" s="204">
        <f t="shared" si="17"/>
        <v>0</v>
      </c>
      <c r="L231" s="113">
        <v>2.0040000000000001E-3</v>
      </c>
      <c r="M231" s="116">
        <v>92.8</v>
      </c>
      <c r="N231" s="102" t="s">
        <v>1294</v>
      </c>
      <c r="O231" s="114" t="s">
        <v>1269</v>
      </c>
      <c r="P231" s="206" t="s">
        <v>1699</v>
      </c>
      <c r="Q231" s="75" t="s">
        <v>1646</v>
      </c>
      <c r="R231" s="75" t="s">
        <v>1645</v>
      </c>
      <c r="S231" s="107">
        <f t="shared" si="18"/>
        <v>2.0040000000000001E-3</v>
      </c>
      <c r="T231" s="108" t="str">
        <f t="shared" si="19"/>
        <v>Buprenorphine</v>
      </c>
    </row>
    <row r="232" spans="1:20" hidden="1" x14ac:dyDescent="0.2">
      <c r="A232" s="60" t="s">
        <v>5074</v>
      </c>
      <c r="B232" s="126"/>
      <c r="C232" s="60" t="s">
        <v>5074</v>
      </c>
      <c r="D232" s="60" t="s">
        <v>5075</v>
      </c>
      <c r="E232" s="128">
        <v>7</v>
      </c>
      <c r="F232" s="213"/>
      <c r="G232" s="213"/>
      <c r="H232" s="202" t="str">
        <f t="shared" si="20"/>
        <v/>
      </c>
      <c r="I232" s="203" t="str">
        <f t="shared" si="16"/>
        <v>Buprenorphine</v>
      </c>
      <c r="J232" s="204">
        <f>VLOOKUP(I232,Grenzmengen!$B$2:$C$351,2,FALSE)</f>
        <v>1</v>
      </c>
      <c r="K232" s="204">
        <f t="shared" si="17"/>
        <v>0</v>
      </c>
      <c r="L232" s="113">
        <v>2.0040000000000001E-3</v>
      </c>
      <c r="M232" s="116">
        <v>92.8</v>
      </c>
      <c r="N232" s="117" t="s">
        <v>1294</v>
      </c>
      <c r="O232" s="114" t="s">
        <v>1269</v>
      </c>
      <c r="P232" s="206" t="s">
        <v>1699</v>
      </c>
      <c r="Q232" s="75" t="s">
        <v>1646</v>
      </c>
      <c r="R232" s="75" t="s">
        <v>1645</v>
      </c>
      <c r="S232" s="107">
        <f t="shared" si="18"/>
        <v>2.0040000000000001E-3</v>
      </c>
      <c r="T232" s="108" t="str">
        <f t="shared" si="19"/>
        <v>Buprenorphine</v>
      </c>
    </row>
    <row r="233" spans="1:20" hidden="1" x14ac:dyDescent="0.2">
      <c r="A233" s="60" t="s">
        <v>5076</v>
      </c>
      <c r="B233" s="126"/>
      <c r="C233" s="60" t="s">
        <v>5076</v>
      </c>
      <c r="D233" s="60" t="s">
        <v>5075</v>
      </c>
      <c r="E233" s="128">
        <v>28</v>
      </c>
      <c r="F233" s="213"/>
      <c r="G233" s="213"/>
      <c r="H233" s="202" t="str">
        <f t="shared" si="20"/>
        <v/>
      </c>
      <c r="I233" s="203" t="str">
        <f t="shared" si="16"/>
        <v>Buprenorphine</v>
      </c>
      <c r="J233" s="204">
        <f>VLOOKUP(I233,Grenzmengen!$B$2:$C$351,2,FALSE)</f>
        <v>1</v>
      </c>
      <c r="K233" s="204">
        <f t="shared" si="17"/>
        <v>0</v>
      </c>
      <c r="L233" s="113">
        <v>2.0040000000000001E-3</v>
      </c>
      <c r="M233" s="116">
        <v>92.8</v>
      </c>
      <c r="N233" s="117" t="s">
        <v>1294</v>
      </c>
      <c r="O233" s="114" t="s">
        <v>1269</v>
      </c>
      <c r="P233" s="206" t="s">
        <v>1699</v>
      </c>
      <c r="Q233" s="75" t="s">
        <v>1646</v>
      </c>
      <c r="R233" s="75" t="s">
        <v>1645</v>
      </c>
      <c r="S233" s="107">
        <f t="shared" si="18"/>
        <v>2.0040000000000001E-3</v>
      </c>
      <c r="T233" s="108" t="str">
        <f t="shared" si="19"/>
        <v>Buprenorphine</v>
      </c>
    </row>
    <row r="234" spans="1:20" hidden="1" x14ac:dyDescent="0.2">
      <c r="A234" s="60" t="s">
        <v>5077</v>
      </c>
      <c r="B234" s="126"/>
      <c r="C234" s="60" t="s">
        <v>5077</v>
      </c>
      <c r="D234" s="60" t="s">
        <v>5078</v>
      </c>
      <c r="E234" s="128">
        <v>28</v>
      </c>
      <c r="F234" s="213"/>
      <c r="G234" s="213"/>
      <c r="H234" s="202" t="str">
        <f t="shared" si="20"/>
        <v/>
      </c>
      <c r="I234" s="203" t="str">
        <f t="shared" si="16"/>
        <v>Buprenorphine</v>
      </c>
      <c r="J234" s="204">
        <f>VLOOKUP(I234,Grenzmengen!$B$2:$C$351,2,FALSE)</f>
        <v>1</v>
      </c>
      <c r="K234" s="204">
        <f t="shared" si="17"/>
        <v>0</v>
      </c>
      <c r="L234" s="113">
        <v>2.0040000000000001E-3</v>
      </c>
      <c r="M234" s="116">
        <v>92.8</v>
      </c>
      <c r="N234" s="117" t="s">
        <v>1294</v>
      </c>
      <c r="O234" s="114" t="s">
        <v>1269</v>
      </c>
      <c r="P234" s="206" t="s">
        <v>1699</v>
      </c>
      <c r="Q234" s="75" t="s">
        <v>1646</v>
      </c>
      <c r="R234" s="75" t="s">
        <v>1645</v>
      </c>
      <c r="S234" s="107">
        <f t="shared" si="18"/>
        <v>2.0040000000000001E-3</v>
      </c>
      <c r="T234" s="108" t="str">
        <f t="shared" si="19"/>
        <v>Buprenorphine</v>
      </c>
    </row>
    <row r="235" spans="1:20" hidden="1" x14ac:dyDescent="0.2">
      <c r="A235" s="112" t="s">
        <v>5415</v>
      </c>
      <c r="B235" s="115"/>
      <c r="C235" s="112" t="s">
        <v>5415</v>
      </c>
      <c r="D235" s="60" t="s">
        <v>5416</v>
      </c>
      <c r="E235" s="131">
        <v>28</v>
      </c>
      <c r="F235" s="207"/>
      <c r="G235" s="207"/>
      <c r="H235" s="202" t="str">
        <f t="shared" si="20"/>
        <v/>
      </c>
      <c r="I235" s="203" t="str">
        <f t="shared" si="16"/>
        <v>Buprenorphine</v>
      </c>
      <c r="J235" s="204">
        <f>VLOOKUP(I235,Grenzmengen!$B$2:$C$351,2,FALSE)</f>
        <v>1</v>
      </c>
      <c r="K235" s="204">
        <f t="shared" si="17"/>
        <v>0</v>
      </c>
      <c r="L235" s="113">
        <v>8.0180000000000008E-3</v>
      </c>
      <c r="M235" s="116">
        <v>92.8</v>
      </c>
      <c r="N235" s="102" t="s">
        <v>1294</v>
      </c>
      <c r="O235" s="114" t="s">
        <v>1269</v>
      </c>
      <c r="P235" s="206" t="s">
        <v>1699</v>
      </c>
      <c r="Q235" s="75" t="s">
        <v>1646</v>
      </c>
      <c r="R235" s="75" t="s">
        <v>1645</v>
      </c>
      <c r="S235" s="107">
        <f t="shared" si="18"/>
        <v>8.0180000000000008E-3</v>
      </c>
      <c r="T235" s="108" t="str">
        <f t="shared" si="19"/>
        <v>Buprenorphine</v>
      </c>
    </row>
    <row r="236" spans="1:20" hidden="1" x14ac:dyDescent="0.2">
      <c r="A236" s="60" t="s">
        <v>5079</v>
      </c>
      <c r="B236" s="126"/>
      <c r="C236" s="60" t="s">
        <v>5079</v>
      </c>
      <c r="D236" s="60" t="s">
        <v>5080</v>
      </c>
      <c r="E236" s="128">
        <v>7</v>
      </c>
      <c r="F236" s="219"/>
      <c r="G236" s="219"/>
      <c r="H236" s="202" t="str">
        <f t="shared" si="20"/>
        <v/>
      </c>
      <c r="I236" s="203" t="str">
        <f t="shared" si="16"/>
        <v>Buprenorphine</v>
      </c>
      <c r="J236" s="204">
        <f>VLOOKUP(I236,Grenzmengen!$B$2:$C$351,2,FALSE)</f>
        <v>1</v>
      </c>
      <c r="K236" s="204">
        <f t="shared" si="17"/>
        <v>0</v>
      </c>
      <c r="L236" s="113">
        <v>8.0180000000000008E-3</v>
      </c>
      <c r="M236" s="116">
        <v>92.8</v>
      </c>
      <c r="N236" s="117" t="s">
        <v>1294</v>
      </c>
      <c r="O236" s="114" t="s">
        <v>1269</v>
      </c>
      <c r="P236" s="206" t="s">
        <v>1699</v>
      </c>
      <c r="Q236" s="75" t="s">
        <v>1646</v>
      </c>
      <c r="R236" s="75" t="s">
        <v>1645</v>
      </c>
      <c r="S236" s="107">
        <f t="shared" si="18"/>
        <v>8.0180000000000008E-3</v>
      </c>
      <c r="T236" s="108" t="str">
        <f t="shared" si="19"/>
        <v>Buprenorphine</v>
      </c>
    </row>
    <row r="237" spans="1:20" hidden="1" x14ac:dyDescent="0.2">
      <c r="A237" s="60" t="s">
        <v>5081</v>
      </c>
      <c r="B237" s="126"/>
      <c r="C237" s="60" t="s">
        <v>5081</v>
      </c>
      <c r="D237" s="60" t="s">
        <v>5080</v>
      </c>
      <c r="E237" s="128">
        <v>28</v>
      </c>
      <c r="F237" s="207"/>
      <c r="G237" s="207"/>
      <c r="H237" s="202" t="str">
        <f t="shared" si="20"/>
        <v/>
      </c>
      <c r="I237" s="203" t="str">
        <f t="shared" si="16"/>
        <v>Buprenorphine</v>
      </c>
      <c r="J237" s="204">
        <f>VLOOKUP(I237,Grenzmengen!$B$2:$C$351,2,FALSE)</f>
        <v>1</v>
      </c>
      <c r="K237" s="204">
        <f t="shared" si="17"/>
        <v>0</v>
      </c>
      <c r="L237" s="113">
        <v>8.0180000000000008E-3</v>
      </c>
      <c r="M237" s="116">
        <v>92.8</v>
      </c>
      <c r="N237" s="117" t="s">
        <v>1294</v>
      </c>
      <c r="O237" s="114" t="s">
        <v>1269</v>
      </c>
      <c r="P237" s="206" t="s">
        <v>1699</v>
      </c>
      <c r="Q237" s="75" t="s">
        <v>1646</v>
      </c>
      <c r="R237" s="75" t="s">
        <v>1645</v>
      </c>
      <c r="S237" s="107">
        <f t="shared" si="18"/>
        <v>8.0180000000000008E-3</v>
      </c>
      <c r="T237" s="108" t="str">
        <f t="shared" si="19"/>
        <v>Buprenorphine</v>
      </c>
    </row>
    <row r="238" spans="1:20" hidden="1" x14ac:dyDescent="0.2">
      <c r="A238" s="60" t="s">
        <v>5082</v>
      </c>
      <c r="B238" s="126"/>
      <c r="C238" s="60" t="s">
        <v>5082</v>
      </c>
      <c r="D238" s="60" t="s">
        <v>5083</v>
      </c>
      <c r="E238" s="128">
        <v>28</v>
      </c>
      <c r="F238" s="220"/>
      <c r="G238" s="220"/>
      <c r="H238" s="202" t="str">
        <f t="shared" ref="H238:H269" si="21">IF(ISBLANK(F238),"","x")&amp;IF(ISBLANK(G238),"","x")</f>
        <v/>
      </c>
      <c r="I238" s="203" t="str">
        <f t="shared" si="16"/>
        <v>Buprenorphine</v>
      </c>
      <c r="J238" s="204">
        <f>VLOOKUP(I238,Grenzmengen!$B$2:$C$351,2,FALSE)</f>
        <v>1</v>
      </c>
      <c r="K238" s="204">
        <f t="shared" si="17"/>
        <v>0</v>
      </c>
      <c r="L238" s="113">
        <v>8.0180000000000008E-3</v>
      </c>
      <c r="M238" s="116">
        <v>92.8</v>
      </c>
      <c r="N238" s="117" t="s">
        <v>1294</v>
      </c>
      <c r="O238" s="114" t="s">
        <v>1269</v>
      </c>
      <c r="P238" s="206" t="s">
        <v>1699</v>
      </c>
      <c r="Q238" s="75" t="s">
        <v>1646</v>
      </c>
      <c r="R238" s="75" t="s">
        <v>1645</v>
      </c>
      <c r="S238" s="107">
        <f t="shared" si="18"/>
        <v>8.0180000000000008E-3</v>
      </c>
      <c r="T238" s="108" t="str">
        <f t="shared" si="19"/>
        <v>Buprenorphine</v>
      </c>
    </row>
    <row r="239" spans="1:20" hidden="1" x14ac:dyDescent="0.2">
      <c r="A239" s="60" t="s">
        <v>5084</v>
      </c>
      <c r="B239" s="126"/>
      <c r="C239" s="60" t="s">
        <v>5084</v>
      </c>
      <c r="D239" s="60" t="s">
        <v>5085</v>
      </c>
      <c r="E239" s="128">
        <v>28</v>
      </c>
      <c r="F239" s="202"/>
      <c r="G239" s="202"/>
      <c r="H239" s="202" t="str">
        <f t="shared" si="21"/>
        <v/>
      </c>
      <c r="I239" s="203" t="str">
        <f t="shared" si="16"/>
        <v>Buprenorphine</v>
      </c>
      <c r="J239" s="204">
        <f>VLOOKUP(I239,Grenzmengen!$B$2:$C$351,2,FALSE)</f>
        <v>1</v>
      </c>
      <c r="K239" s="204">
        <f t="shared" si="17"/>
        <v>0</v>
      </c>
      <c r="L239" s="113">
        <v>8.0180000000000008E-3</v>
      </c>
      <c r="M239" s="116">
        <v>92.8</v>
      </c>
      <c r="N239" s="117" t="s">
        <v>1294</v>
      </c>
      <c r="O239" s="114" t="s">
        <v>1269</v>
      </c>
      <c r="P239" s="206" t="s">
        <v>1699</v>
      </c>
      <c r="Q239" s="75" t="s">
        <v>1646</v>
      </c>
      <c r="R239" s="75" t="s">
        <v>1645</v>
      </c>
      <c r="S239" s="107">
        <f t="shared" si="18"/>
        <v>8.0180000000000008E-3</v>
      </c>
      <c r="T239" s="108" t="str">
        <f t="shared" si="19"/>
        <v>Buprenorphine</v>
      </c>
    </row>
    <row r="240" spans="1:20" hidden="1" x14ac:dyDescent="0.2">
      <c r="A240" s="3" t="s">
        <v>7012</v>
      </c>
      <c r="B240" s="3"/>
      <c r="C240" s="3" t="s">
        <v>7012</v>
      </c>
      <c r="D240" s="3" t="s">
        <v>7013</v>
      </c>
      <c r="E240" s="4">
        <v>28</v>
      </c>
      <c r="F240" s="202"/>
      <c r="G240" s="202"/>
      <c r="H240" s="202" t="str">
        <f t="shared" si="21"/>
        <v/>
      </c>
      <c r="I240" s="203" t="str">
        <f t="shared" si="16"/>
        <v>Buprenorphine</v>
      </c>
      <c r="J240" s="204">
        <f>VLOOKUP(I240,Grenzmengen!$B$2:$C$351,2,FALSE)</f>
        <v>1</v>
      </c>
      <c r="K240" s="204">
        <f t="shared" si="17"/>
        <v>0</v>
      </c>
      <c r="L240" s="8">
        <v>2.0040000000000001E-3</v>
      </c>
      <c r="M240" s="4">
        <v>92.8</v>
      </c>
      <c r="N240" s="3" t="s">
        <v>1294</v>
      </c>
      <c r="O240" s="9" t="s">
        <v>1269</v>
      </c>
      <c r="P240" s="5" t="s">
        <v>1699</v>
      </c>
      <c r="Q240" s="10" t="s">
        <v>1646</v>
      </c>
      <c r="R240" s="10" t="s">
        <v>1645</v>
      </c>
      <c r="S240" s="107">
        <f t="shared" si="18"/>
        <v>2.0040000000000001E-3</v>
      </c>
      <c r="T240" s="108" t="str">
        <f t="shared" si="19"/>
        <v>Buprenorphine</v>
      </c>
    </row>
    <row r="241" spans="1:20" hidden="1" x14ac:dyDescent="0.2">
      <c r="A241" s="3" t="s">
        <v>7008</v>
      </c>
      <c r="B241" s="3"/>
      <c r="C241" s="3" t="s">
        <v>7008</v>
      </c>
      <c r="D241" s="3" t="s">
        <v>7009</v>
      </c>
      <c r="E241" s="4">
        <v>28</v>
      </c>
      <c r="F241" s="212"/>
      <c r="G241" s="212"/>
      <c r="H241" s="202" t="str">
        <f t="shared" si="21"/>
        <v/>
      </c>
      <c r="I241" s="203" t="str">
        <f t="shared" si="16"/>
        <v>Buprenorphine</v>
      </c>
      <c r="J241" s="204">
        <f>VLOOKUP(I241,Grenzmengen!$B$2:$C$351,2,FALSE)</f>
        <v>1</v>
      </c>
      <c r="K241" s="204">
        <f t="shared" si="17"/>
        <v>0</v>
      </c>
      <c r="L241" s="8">
        <v>2.0040000000000001E-3</v>
      </c>
      <c r="M241" s="4">
        <v>92.8</v>
      </c>
      <c r="N241" s="3" t="s">
        <v>1294</v>
      </c>
      <c r="O241" s="9" t="s">
        <v>1269</v>
      </c>
      <c r="P241" s="5" t="s">
        <v>1699</v>
      </c>
      <c r="Q241" s="10" t="s">
        <v>1646</v>
      </c>
      <c r="R241" s="10" t="s">
        <v>1645</v>
      </c>
      <c r="S241" s="107">
        <f t="shared" si="18"/>
        <v>2.0040000000000001E-3</v>
      </c>
      <c r="T241" s="108" t="str">
        <f t="shared" si="19"/>
        <v>Buprenorphine</v>
      </c>
    </row>
    <row r="242" spans="1:20" hidden="1" x14ac:dyDescent="0.2">
      <c r="A242" s="3" t="s">
        <v>7020</v>
      </c>
      <c r="B242" s="3"/>
      <c r="C242" s="3" t="s">
        <v>7020</v>
      </c>
      <c r="D242" s="3" t="s">
        <v>7021</v>
      </c>
      <c r="E242" s="4">
        <v>28</v>
      </c>
      <c r="F242" s="207"/>
      <c r="G242" s="207"/>
      <c r="H242" s="202" t="str">
        <f t="shared" si="21"/>
        <v/>
      </c>
      <c r="I242" s="203" t="str">
        <f t="shared" si="16"/>
        <v>Buprenorphine</v>
      </c>
      <c r="J242" s="204">
        <f>VLOOKUP(I242,Grenzmengen!$B$2:$C$351,2,FALSE)</f>
        <v>1</v>
      </c>
      <c r="K242" s="204">
        <f t="shared" si="17"/>
        <v>0</v>
      </c>
      <c r="L242" s="8">
        <v>8.0180000000000008E-3</v>
      </c>
      <c r="M242" s="4">
        <v>92.8</v>
      </c>
      <c r="N242" s="3" t="s">
        <v>1294</v>
      </c>
      <c r="O242" s="9" t="s">
        <v>1269</v>
      </c>
      <c r="P242" s="5" t="s">
        <v>1699</v>
      </c>
      <c r="Q242" s="10" t="s">
        <v>1646</v>
      </c>
      <c r="R242" s="10" t="s">
        <v>1645</v>
      </c>
      <c r="S242" s="107">
        <f t="shared" si="18"/>
        <v>8.0180000000000008E-3</v>
      </c>
      <c r="T242" s="108" t="str">
        <f t="shared" si="19"/>
        <v>Buprenorphine</v>
      </c>
    </row>
    <row r="243" spans="1:20" hidden="1" x14ac:dyDescent="0.2">
      <c r="A243" s="3" t="s">
        <v>7016</v>
      </c>
      <c r="B243" s="3"/>
      <c r="C243" s="3" t="s">
        <v>7016</v>
      </c>
      <c r="D243" s="3" t="s">
        <v>7017</v>
      </c>
      <c r="E243" s="4">
        <v>28</v>
      </c>
      <c r="F243" s="220"/>
      <c r="G243" s="220"/>
      <c r="H243" s="202" t="str">
        <f t="shared" si="21"/>
        <v/>
      </c>
      <c r="I243" s="203" t="str">
        <f t="shared" si="16"/>
        <v>Buprenorphine</v>
      </c>
      <c r="J243" s="204">
        <f>VLOOKUP(I243,Grenzmengen!$B$2:$C$351,2,FALSE)</f>
        <v>1</v>
      </c>
      <c r="K243" s="204">
        <f t="shared" si="17"/>
        <v>0</v>
      </c>
      <c r="L243" s="8">
        <v>8.0180000000000008E-3</v>
      </c>
      <c r="M243" s="4">
        <v>92.8</v>
      </c>
      <c r="N243" s="3" t="s">
        <v>1294</v>
      </c>
      <c r="O243" s="9" t="s">
        <v>1269</v>
      </c>
      <c r="P243" s="5" t="s">
        <v>1699</v>
      </c>
      <c r="Q243" s="10" t="s">
        <v>1646</v>
      </c>
      <c r="R243" s="10" t="s">
        <v>1645</v>
      </c>
      <c r="S243" s="107">
        <f t="shared" si="18"/>
        <v>8.0180000000000008E-3</v>
      </c>
      <c r="T243" s="108" t="str">
        <f t="shared" si="19"/>
        <v>Buprenorphine</v>
      </c>
    </row>
    <row r="244" spans="1:20" hidden="1" x14ac:dyDescent="0.2">
      <c r="A244" s="124">
        <v>9088884466199</v>
      </c>
      <c r="B244" s="126">
        <v>4466190</v>
      </c>
      <c r="C244" s="127">
        <v>17350</v>
      </c>
      <c r="D244" s="114" t="s">
        <v>4471</v>
      </c>
      <c r="E244" s="128">
        <v>4</v>
      </c>
      <c r="F244" s="209"/>
      <c r="G244" s="209"/>
      <c r="H244" s="202" t="str">
        <f t="shared" si="21"/>
        <v/>
      </c>
      <c r="I244" s="203" t="str">
        <f t="shared" si="16"/>
        <v>Buprenorphine</v>
      </c>
      <c r="J244" s="204">
        <f>VLOOKUP(I244,Grenzmengen!$B$2:$C$351,2,FALSE)</f>
        <v>1</v>
      </c>
      <c r="K244" s="204">
        <f t="shared" si="17"/>
        <v>0</v>
      </c>
      <c r="L244" s="129">
        <v>0.02</v>
      </c>
      <c r="M244" s="128">
        <v>100</v>
      </c>
      <c r="N244" s="60" t="s">
        <v>1269</v>
      </c>
      <c r="O244" s="60" t="s">
        <v>1269</v>
      </c>
      <c r="P244" s="206" t="s">
        <v>1699</v>
      </c>
      <c r="Q244" s="75" t="s">
        <v>1646</v>
      </c>
      <c r="R244" s="75" t="s">
        <v>1645</v>
      </c>
      <c r="S244" s="107">
        <f t="shared" si="18"/>
        <v>0.02</v>
      </c>
      <c r="T244" s="108" t="str">
        <f t="shared" si="19"/>
        <v>Buprenorphine</v>
      </c>
    </row>
    <row r="245" spans="1:20" hidden="1" x14ac:dyDescent="0.2">
      <c r="A245" s="124">
        <v>9088884466205</v>
      </c>
      <c r="B245" s="126">
        <v>4466209</v>
      </c>
      <c r="C245" s="127">
        <v>17352</v>
      </c>
      <c r="D245" s="114" t="s">
        <v>4471</v>
      </c>
      <c r="E245" s="128">
        <v>8</v>
      </c>
      <c r="F245" s="209"/>
      <c r="G245" s="209"/>
      <c r="H245" s="202" t="str">
        <f t="shared" si="21"/>
        <v/>
      </c>
      <c r="I245" s="203" t="str">
        <f t="shared" si="16"/>
        <v>Buprenorphine</v>
      </c>
      <c r="J245" s="204">
        <f>VLOOKUP(I245,Grenzmengen!$B$2:$C$351,2,FALSE)</f>
        <v>1</v>
      </c>
      <c r="K245" s="204">
        <f t="shared" si="17"/>
        <v>0</v>
      </c>
      <c r="L245" s="129">
        <v>0.02</v>
      </c>
      <c r="M245" s="128">
        <v>100</v>
      </c>
      <c r="N245" s="60" t="s">
        <v>1269</v>
      </c>
      <c r="O245" s="60" t="s">
        <v>1269</v>
      </c>
      <c r="P245" s="206" t="s">
        <v>1699</v>
      </c>
      <c r="Q245" s="75" t="s">
        <v>1646</v>
      </c>
      <c r="R245" s="75" t="s">
        <v>1645</v>
      </c>
      <c r="S245" s="107">
        <f t="shared" si="18"/>
        <v>0.02</v>
      </c>
      <c r="T245" s="108" t="str">
        <f t="shared" si="19"/>
        <v>Buprenorphine</v>
      </c>
    </row>
    <row r="246" spans="1:20" hidden="1" x14ac:dyDescent="0.2">
      <c r="A246" s="110">
        <v>9008732008296</v>
      </c>
      <c r="B246" s="115"/>
      <c r="C246" s="42" t="s">
        <v>4614</v>
      </c>
      <c r="D246" s="44" t="s">
        <v>4615</v>
      </c>
      <c r="E246" s="116">
        <v>5</v>
      </c>
      <c r="F246" s="211"/>
      <c r="G246" s="211"/>
      <c r="H246" s="202" t="str">
        <f t="shared" si="21"/>
        <v/>
      </c>
      <c r="I246" s="203" t="str">
        <f t="shared" si="16"/>
        <v>Buprenorphine</v>
      </c>
      <c r="J246" s="204">
        <f>VLOOKUP(I246,Grenzmengen!$B$2:$C$351,2,FALSE)</f>
        <v>1</v>
      </c>
      <c r="K246" s="204">
        <f t="shared" si="17"/>
        <v>0</v>
      </c>
      <c r="L246" s="113">
        <v>0.02</v>
      </c>
      <c r="M246" s="74">
        <v>100</v>
      </c>
      <c r="N246" s="44" t="s">
        <v>1269</v>
      </c>
      <c r="O246" s="44" t="s">
        <v>1269</v>
      </c>
      <c r="P246" s="206" t="s">
        <v>1699</v>
      </c>
      <c r="Q246" s="75" t="s">
        <v>1646</v>
      </c>
      <c r="R246" s="75" t="s">
        <v>1645</v>
      </c>
      <c r="S246" s="107">
        <f t="shared" si="18"/>
        <v>0.02</v>
      </c>
      <c r="T246" s="108" t="str">
        <f t="shared" si="19"/>
        <v>Buprenorphine</v>
      </c>
    </row>
    <row r="247" spans="1:20" hidden="1" x14ac:dyDescent="0.2">
      <c r="A247" s="110">
        <v>9008732008425</v>
      </c>
      <c r="B247" s="115"/>
      <c r="C247" s="42" t="s">
        <v>4616</v>
      </c>
      <c r="D247" s="44" t="s">
        <v>4617</v>
      </c>
      <c r="E247" s="116">
        <v>5</v>
      </c>
      <c r="F247" s="211"/>
      <c r="G247" s="211"/>
      <c r="H247" s="202" t="str">
        <f t="shared" si="21"/>
        <v/>
      </c>
      <c r="I247" s="203" t="str">
        <f t="shared" si="16"/>
        <v>Buprenorphine</v>
      </c>
      <c r="J247" s="204">
        <f>VLOOKUP(I247,Grenzmengen!$B$2:$C$351,2,FALSE)</f>
        <v>1</v>
      </c>
      <c r="K247" s="204">
        <f t="shared" si="17"/>
        <v>0</v>
      </c>
      <c r="L247" s="113">
        <v>0.02</v>
      </c>
      <c r="M247" s="74">
        <v>100</v>
      </c>
      <c r="N247" s="44" t="s">
        <v>1269</v>
      </c>
      <c r="O247" s="44" t="s">
        <v>1269</v>
      </c>
      <c r="P247" s="206" t="s">
        <v>1699</v>
      </c>
      <c r="Q247" s="75" t="s">
        <v>1646</v>
      </c>
      <c r="R247" s="75" t="s">
        <v>1645</v>
      </c>
      <c r="S247" s="107">
        <f t="shared" si="18"/>
        <v>0.02</v>
      </c>
      <c r="T247" s="108" t="str">
        <f t="shared" si="19"/>
        <v>Buprenorphine</v>
      </c>
    </row>
    <row r="248" spans="1:20" hidden="1" x14ac:dyDescent="0.2">
      <c r="A248" s="110">
        <v>9088884466212</v>
      </c>
      <c r="B248" s="126">
        <v>4466215</v>
      </c>
      <c r="C248" s="127">
        <v>17355</v>
      </c>
      <c r="D248" s="114" t="s">
        <v>4472</v>
      </c>
      <c r="E248" s="128">
        <v>4</v>
      </c>
      <c r="F248" s="202"/>
      <c r="G248" s="202"/>
      <c r="H248" s="202" t="str">
        <f t="shared" si="21"/>
        <v/>
      </c>
      <c r="I248" s="203" t="str">
        <f t="shared" si="16"/>
        <v>Buprenorphine</v>
      </c>
      <c r="J248" s="204">
        <f>VLOOKUP(I248,Grenzmengen!$B$2:$C$351,2,FALSE)</f>
        <v>1</v>
      </c>
      <c r="K248" s="204">
        <f t="shared" si="17"/>
        <v>0</v>
      </c>
      <c r="L248" s="129">
        <v>0.03</v>
      </c>
      <c r="M248" s="128">
        <v>100</v>
      </c>
      <c r="N248" s="60" t="s">
        <v>1269</v>
      </c>
      <c r="O248" s="60" t="s">
        <v>1269</v>
      </c>
      <c r="P248" s="206" t="s">
        <v>1699</v>
      </c>
      <c r="Q248" s="75" t="s">
        <v>1646</v>
      </c>
      <c r="R248" s="75" t="s">
        <v>1645</v>
      </c>
      <c r="S248" s="107">
        <f t="shared" si="18"/>
        <v>0.03</v>
      </c>
      <c r="T248" s="108" t="str">
        <f t="shared" si="19"/>
        <v>Buprenorphine</v>
      </c>
    </row>
    <row r="249" spans="1:20" hidden="1" x14ac:dyDescent="0.2">
      <c r="A249" s="110">
        <v>9088884466229</v>
      </c>
      <c r="B249" s="126">
        <v>4466221</v>
      </c>
      <c r="C249" s="127">
        <v>17357</v>
      </c>
      <c r="D249" s="114" t="s">
        <v>4472</v>
      </c>
      <c r="E249" s="128">
        <v>8</v>
      </c>
      <c r="F249" s="213"/>
      <c r="G249" s="213"/>
      <c r="H249" s="202" t="str">
        <f t="shared" si="21"/>
        <v/>
      </c>
      <c r="I249" s="203" t="str">
        <f t="shared" si="16"/>
        <v>Buprenorphine</v>
      </c>
      <c r="J249" s="204">
        <f>VLOOKUP(I249,Grenzmengen!$B$2:$C$351,2,FALSE)</f>
        <v>1</v>
      </c>
      <c r="K249" s="204">
        <f t="shared" si="17"/>
        <v>0</v>
      </c>
      <c r="L249" s="129">
        <v>0.03</v>
      </c>
      <c r="M249" s="128">
        <v>100</v>
      </c>
      <c r="N249" s="60" t="s">
        <v>1269</v>
      </c>
      <c r="O249" s="60" t="s">
        <v>1269</v>
      </c>
      <c r="P249" s="206" t="s">
        <v>1699</v>
      </c>
      <c r="Q249" s="75" t="s">
        <v>1646</v>
      </c>
      <c r="R249" s="75" t="s">
        <v>1645</v>
      </c>
      <c r="S249" s="107">
        <f t="shared" si="18"/>
        <v>0.03</v>
      </c>
      <c r="T249" s="108" t="str">
        <f t="shared" si="19"/>
        <v>Buprenorphine</v>
      </c>
    </row>
    <row r="250" spans="1:20" hidden="1" x14ac:dyDescent="0.2">
      <c r="A250" s="110">
        <v>9008732008302</v>
      </c>
      <c r="B250" s="115"/>
      <c r="C250" s="42" t="s">
        <v>4618</v>
      </c>
      <c r="D250" s="44" t="s">
        <v>4619</v>
      </c>
      <c r="E250" s="116">
        <v>5</v>
      </c>
      <c r="F250" s="210"/>
      <c r="G250" s="210"/>
      <c r="H250" s="210" t="str">
        <f t="shared" si="21"/>
        <v/>
      </c>
      <c r="I250" s="203" t="str">
        <f t="shared" si="16"/>
        <v>Buprenorphine</v>
      </c>
      <c r="J250" s="204">
        <f>VLOOKUP(I250,Grenzmengen!$B$2:$C$351,2,FALSE)</f>
        <v>1</v>
      </c>
      <c r="K250" s="204">
        <f t="shared" si="17"/>
        <v>0</v>
      </c>
      <c r="L250" s="113">
        <v>0.03</v>
      </c>
      <c r="M250" s="74">
        <v>100</v>
      </c>
      <c r="N250" s="44" t="s">
        <v>1269</v>
      </c>
      <c r="O250" s="44" t="s">
        <v>1269</v>
      </c>
      <c r="P250" s="206" t="s">
        <v>1699</v>
      </c>
      <c r="Q250" s="75" t="s">
        <v>1646</v>
      </c>
      <c r="R250" s="75" t="s">
        <v>1645</v>
      </c>
      <c r="S250" s="107">
        <f t="shared" si="18"/>
        <v>0.03</v>
      </c>
      <c r="T250" s="108" t="str">
        <f t="shared" si="19"/>
        <v>Buprenorphine</v>
      </c>
    </row>
    <row r="251" spans="1:20" hidden="1" x14ac:dyDescent="0.2">
      <c r="A251" s="110">
        <v>9008732008432</v>
      </c>
      <c r="B251" s="115"/>
      <c r="C251" s="42" t="s">
        <v>4620</v>
      </c>
      <c r="D251" s="44" t="s">
        <v>4621</v>
      </c>
      <c r="E251" s="116">
        <v>5</v>
      </c>
      <c r="F251" s="207"/>
      <c r="G251" s="207"/>
      <c r="H251" s="202" t="str">
        <f t="shared" si="21"/>
        <v/>
      </c>
      <c r="I251" s="203" t="str">
        <f t="shared" si="16"/>
        <v>Buprenorphine</v>
      </c>
      <c r="J251" s="204">
        <f>VLOOKUP(I251,Grenzmengen!$B$2:$C$351,2,FALSE)</f>
        <v>1</v>
      </c>
      <c r="K251" s="204">
        <f t="shared" si="17"/>
        <v>0</v>
      </c>
      <c r="L251" s="113">
        <v>0.03</v>
      </c>
      <c r="M251" s="74">
        <v>100</v>
      </c>
      <c r="N251" s="44" t="s">
        <v>1269</v>
      </c>
      <c r="O251" s="44" t="s">
        <v>1269</v>
      </c>
      <c r="P251" s="206" t="s">
        <v>1699</v>
      </c>
      <c r="Q251" s="75" t="s">
        <v>1646</v>
      </c>
      <c r="R251" s="75" t="s">
        <v>1645</v>
      </c>
      <c r="S251" s="107">
        <f t="shared" si="18"/>
        <v>0.03</v>
      </c>
      <c r="T251" s="108" t="str">
        <f t="shared" si="19"/>
        <v>Buprenorphine</v>
      </c>
    </row>
    <row r="252" spans="1:20" hidden="1" x14ac:dyDescent="0.2">
      <c r="A252" s="125">
        <v>9088884466236</v>
      </c>
      <c r="B252" s="126">
        <v>4466238</v>
      </c>
      <c r="C252" s="127">
        <v>17360</v>
      </c>
      <c r="D252" s="114" t="s">
        <v>4473</v>
      </c>
      <c r="E252" s="128">
        <v>4</v>
      </c>
      <c r="F252" s="207"/>
      <c r="G252" s="207"/>
      <c r="H252" s="202" t="str">
        <f t="shared" si="21"/>
        <v/>
      </c>
      <c r="I252" s="203" t="str">
        <f t="shared" si="16"/>
        <v>Buprenorphine</v>
      </c>
      <c r="J252" s="204">
        <f>VLOOKUP(I252,Grenzmengen!$B$2:$C$351,2,FALSE)</f>
        <v>1</v>
      </c>
      <c r="K252" s="204">
        <f t="shared" si="17"/>
        <v>0</v>
      </c>
      <c r="L252" s="129">
        <v>0.04</v>
      </c>
      <c r="M252" s="128">
        <v>100</v>
      </c>
      <c r="N252" s="60" t="s">
        <v>1269</v>
      </c>
      <c r="O252" s="60" t="s">
        <v>1269</v>
      </c>
      <c r="P252" s="206" t="s">
        <v>1699</v>
      </c>
      <c r="Q252" s="75" t="s">
        <v>1646</v>
      </c>
      <c r="R252" s="75" t="s">
        <v>1645</v>
      </c>
      <c r="S252" s="107">
        <f t="shared" si="18"/>
        <v>0.04</v>
      </c>
      <c r="T252" s="108" t="str">
        <f t="shared" si="19"/>
        <v>Buprenorphine</v>
      </c>
    </row>
    <row r="253" spans="1:20" hidden="1" x14ac:dyDescent="0.2">
      <c r="A253" s="125">
        <v>9088884466243</v>
      </c>
      <c r="B253" s="126">
        <v>4466244</v>
      </c>
      <c r="C253" s="127">
        <v>17362</v>
      </c>
      <c r="D253" s="114" t="s">
        <v>4473</v>
      </c>
      <c r="E253" s="128">
        <v>8</v>
      </c>
      <c r="F253" s="207"/>
      <c r="G253" s="207"/>
      <c r="H253" s="202" t="str">
        <f t="shared" si="21"/>
        <v/>
      </c>
      <c r="I253" s="203" t="str">
        <f t="shared" si="16"/>
        <v>Buprenorphine</v>
      </c>
      <c r="J253" s="204">
        <f>VLOOKUP(I253,Grenzmengen!$B$2:$C$351,2,FALSE)</f>
        <v>1</v>
      </c>
      <c r="K253" s="204">
        <f t="shared" si="17"/>
        <v>0</v>
      </c>
      <c r="L253" s="129">
        <v>0.04</v>
      </c>
      <c r="M253" s="128">
        <v>100</v>
      </c>
      <c r="N253" s="60" t="s">
        <v>1269</v>
      </c>
      <c r="O253" s="60" t="s">
        <v>1269</v>
      </c>
      <c r="P253" s="206" t="s">
        <v>1699</v>
      </c>
      <c r="Q253" s="75" t="s">
        <v>1646</v>
      </c>
      <c r="R253" s="75" t="s">
        <v>1645</v>
      </c>
      <c r="S253" s="107">
        <f t="shared" si="18"/>
        <v>0.04</v>
      </c>
      <c r="T253" s="108" t="str">
        <f t="shared" si="19"/>
        <v>Buprenorphine</v>
      </c>
    </row>
    <row r="254" spans="1:20" hidden="1" x14ac:dyDescent="0.2">
      <c r="A254" s="110">
        <v>9008732008319</v>
      </c>
      <c r="B254" s="115"/>
      <c r="C254" s="42" t="s">
        <v>4622</v>
      </c>
      <c r="D254" s="44" t="s">
        <v>4623</v>
      </c>
      <c r="E254" s="116">
        <v>5</v>
      </c>
      <c r="F254" s="207"/>
      <c r="G254" s="207"/>
      <c r="H254" s="202" t="str">
        <f t="shared" si="21"/>
        <v/>
      </c>
      <c r="I254" s="203" t="str">
        <f t="shared" si="16"/>
        <v>Buprenorphine</v>
      </c>
      <c r="J254" s="204">
        <f>VLOOKUP(I254,Grenzmengen!$B$2:$C$351,2,FALSE)</f>
        <v>1</v>
      </c>
      <c r="K254" s="204">
        <f t="shared" si="17"/>
        <v>0</v>
      </c>
      <c r="L254" s="113">
        <v>0.04</v>
      </c>
      <c r="M254" s="74">
        <v>100</v>
      </c>
      <c r="N254" s="44" t="s">
        <v>1269</v>
      </c>
      <c r="O254" s="44" t="s">
        <v>1269</v>
      </c>
      <c r="P254" s="206" t="s">
        <v>1699</v>
      </c>
      <c r="Q254" s="75" t="s">
        <v>1646</v>
      </c>
      <c r="R254" s="75" t="s">
        <v>1645</v>
      </c>
      <c r="S254" s="107">
        <f t="shared" si="18"/>
        <v>0.04</v>
      </c>
      <c r="T254" s="108" t="str">
        <f t="shared" si="19"/>
        <v>Buprenorphine</v>
      </c>
    </row>
    <row r="255" spans="1:20" hidden="1" x14ac:dyDescent="0.2">
      <c r="A255" s="110">
        <v>9008732008449</v>
      </c>
      <c r="B255" s="115"/>
      <c r="C255" s="42" t="s">
        <v>4624</v>
      </c>
      <c r="D255" s="44" t="s">
        <v>4625</v>
      </c>
      <c r="E255" s="116">
        <v>5</v>
      </c>
      <c r="F255" s="207"/>
      <c r="G255" s="207"/>
      <c r="H255" s="202" t="str">
        <f t="shared" si="21"/>
        <v/>
      </c>
      <c r="I255" s="203" t="str">
        <f t="shared" si="16"/>
        <v>Buprenorphine</v>
      </c>
      <c r="J255" s="204">
        <f>VLOOKUP(I255,Grenzmengen!$B$2:$C$351,2,FALSE)</f>
        <v>1</v>
      </c>
      <c r="K255" s="204">
        <f t="shared" si="17"/>
        <v>0</v>
      </c>
      <c r="L255" s="113">
        <v>0.04</v>
      </c>
      <c r="M255" s="74">
        <v>100</v>
      </c>
      <c r="N255" s="44" t="s">
        <v>1269</v>
      </c>
      <c r="O255" s="44" t="s">
        <v>1269</v>
      </c>
      <c r="P255" s="206" t="s">
        <v>1699</v>
      </c>
      <c r="Q255" s="75" t="s">
        <v>1646</v>
      </c>
      <c r="R255" s="75" t="s">
        <v>1645</v>
      </c>
      <c r="S255" s="107">
        <f t="shared" si="18"/>
        <v>0.04</v>
      </c>
      <c r="T255" s="108" t="str">
        <f t="shared" si="19"/>
        <v>Buprenorphine</v>
      </c>
    </row>
    <row r="256" spans="1:20" hidden="1" x14ac:dyDescent="0.2">
      <c r="A256" s="132" t="s">
        <v>5985</v>
      </c>
      <c r="B256" s="133"/>
      <c r="C256" s="132" t="s">
        <v>5985</v>
      </c>
      <c r="D256" s="132" t="s">
        <v>5986</v>
      </c>
      <c r="E256" s="116">
        <v>7</v>
      </c>
      <c r="F256" s="202"/>
      <c r="G256" s="202"/>
      <c r="H256" s="202" t="str">
        <f t="shared" si="21"/>
        <v/>
      </c>
      <c r="I256" s="203" t="str">
        <f t="shared" si="16"/>
        <v>Buprenorphine</v>
      </c>
      <c r="J256" s="204">
        <f>VLOOKUP(I256,Grenzmengen!$B$2:$C$351,2,FALSE)</f>
        <v>1</v>
      </c>
      <c r="K256" s="204">
        <f t="shared" si="17"/>
        <v>0</v>
      </c>
      <c r="L256" s="113">
        <v>2.0040000000000001E-3</v>
      </c>
      <c r="M256" s="54">
        <v>92.8</v>
      </c>
      <c r="N256" s="44" t="s">
        <v>1294</v>
      </c>
      <c r="O256" s="44" t="s">
        <v>1269</v>
      </c>
      <c r="P256" s="206" t="s">
        <v>1699</v>
      </c>
      <c r="Q256" s="75" t="s">
        <v>1646</v>
      </c>
      <c r="R256" s="75" t="s">
        <v>1645</v>
      </c>
      <c r="S256" s="107">
        <f t="shared" si="18"/>
        <v>2.0040000000000001E-3</v>
      </c>
      <c r="T256" s="108" t="str">
        <f t="shared" si="19"/>
        <v>Buprenorphine</v>
      </c>
    </row>
    <row r="257" spans="1:20" hidden="1" x14ac:dyDescent="0.2">
      <c r="A257" s="132" t="s">
        <v>5995</v>
      </c>
      <c r="B257" s="133"/>
      <c r="C257" s="132" t="s">
        <v>5995</v>
      </c>
      <c r="D257" s="132" t="s">
        <v>5996</v>
      </c>
      <c r="E257" s="116">
        <v>7</v>
      </c>
      <c r="F257" s="202"/>
      <c r="G257" s="202"/>
      <c r="H257" s="202" t="str">
        <f t="shared" si="21"/>
        <v/>
      </c>
      <c r="I257" s="203" t="str">
        <f t="shared" si="16"/>
        <v>Buprenorphine</v>
      </c>
      <c r="J257" s="204">
        <f>VLOOKUP(I257,Grenzmengen!$B$2:$C$351,2,FALSE)</f>
        <v>1</v>
      </c>
      <c r="K257" s="204">
        <f t="shared" si="17"/>
        <v>0</v>
      </c>
      <c r="L257" s="113">
        <v>8.0180000000000008E-3</v>
      </c>
      <c r="M257" s="54">
        <v>92.8</v>
      </c>
      <c r="N257" s="44" t="s">
        <v>1294</v>
      </c>
      <c r="O257" s="44" t="s">
        <v>1269</v>
      </c>
      <c r="P257" s="206" t="s">
        <v>1699</v>
      </c>
      <c r="Q257" s="75" t="s">
        <v>1646</v>
      </c>
      <c r="R257" s="75" t="s">
        <v>1645</v>
      </c>
      <c r="S257" s="107">
        <f t="shared" si="18"/>
        <v>8.0180000000000008E-3</v>
      </c>
      <c r="T257" s="108" t="str">
        <f t="shared" si="19"/>
        <v>Buprenorphine</v>
      </c>
    </row>
    <row r="258" spans="1:20" hidden="1" x14ac:dyDescent="0.2">
      <c r="A258" s="110">
        <v>9088884965043</v>
      </c>
      <c r="B258" s="103">
        <v>4965042</v>
      </c>
      <c r="C258" s="42"/>
      <c r="D258" s="114" t="s">
        <v>5260</v>
      </c>
      <c r="E258" s="74">
        <v>1</v>
      </c>
      <c r="F258" s="207"/>
      <c r="G258" s="207"/>
      <c r="H258" s="202" t="str">
        <f t="shared" si="21"/>
        <v/>
      </c>
      <c r="I258" s="203" t="str">
        <f t="shared" ref="I258:I321" si="22">T258</f>
        <v>Buprenorphine</v>
      </c>
      <c r="J258" s="204">
        <f>VLOOKUP(I258,Grenzmengen!$B$2:$C$351,2,FALSE)</f>
        <v>1</v>
      </c>
      <c r="K258" s="204">
        <f t="shared" ref="K258:K321" si="23">(F258*E258*S258)+(G258*S258)</f>
        <v>0</v>
      </c>
      <c r="L258" s="106">
        <v>0.128</v>
      </c>
      <c r="M258" s="116">
        <v>100</v>
      </c>
      <c r="N258" s="42" t="s">
        <v>1269</v>
      </c>
      <c r="O258" s="42" t="s">
        <v>1269</v>
      </c>
      <c r="P258" s="206" t="s">
        <v>1699</v>
      </c>
      <c r="Q258" s="75" t="s">
        <v>1646</v>
      </c>
      <c r="R258" s="75" t="s">
        <v>1645</v>
      </c>
      <c r="S258" s="107">
        <f t="shared" ref="S258:S321" si="24">L258</f>
        <v>0.128</v>
      </c>
      <c r="T258" s="108" t="str">
        <f t="shared" ref="T258:T321" si="25">O258</f>
        <v>Buprenorphine</v>
      </c>
    </row>
    <row r="259" spans="1:20" hidden="1" x14ac:dyDescent="0.2">
      <c r="A259" s="110">
        <v>9088884964985</v>
      </c>
      <c r="B259" s="103">
        <v>4964982</v>
      </c>
      <c r="C259" s="42"/>
      <c r="D259" s="114" t="s">
        <v>5255</v>
      </c>
      <c r="E259" s="74">
        <v>1</v>
      </c>
      <c r="F259" s="207"/>
      <c r="G259" s="207"/>
      <c r="H259" s="202" t="str">
        <f t="shared" si="21"/>
        <v/>
      </c>
      <c r="I259" s="203" t="str">
        <f t="shared" si="22"/>
        <v>Buprenorphine</v>
      </c>
      <c r="J259" s="204">
        <f>VLOOKUP(I259,Grenzmengen!$B$2:$C$351,2,FALSE)</f>
        <v>1</v>
      </c>
      <c r="K259" s="204">
        <f t="shared" si="23"/>
        <v>0</v>
      </c>
      <c r="L259" s="106">
        <v>1.6E-2</v>
      </c>
      <c r="M259" s="116">
        <v>100</v>
      </c>
      <c r="N259" s="42" t="s">
        <v>1269</v>
      </c>
      <c r="O259" s="42" t="s">
        <v>1269</v>
      </c>
      <c r="P259" s="206" t="s">
        <v>1699</v>
      </c>
      <c r="Q259" s="75" t="s">
        <v>1646</v>
      </c>
      <c r="R259" s="75" t="s">
        <v>1645</v>
      </c>
      <c r="S259" s="107">
        <f t="shared" si="24"/>
        <v>1.6E-2</v>
      </c>
      <c r="T259" s="108" t="str">
        <f t="shared" si="25"/>
        <v>Buprenorphine</v>
      </c>
    </row>
    <row r="260" spans="1:20" hidden="1" x14ac:dyDescent="0.2">
      <c r="A260" s="110">
        <v>9088884992810</v>
      </c>
      <c r="B260" s="103">
        <v>4992814</v>
      </c>
      <c r="C260" s="42"/>
      <c r="D260" s="114" t="s">
        <v>5707</v>
      </c>
      <c r="E260" s="74">
        <v>1</v>
      </c>
      <c r="F260" s="207"/>
      <c r="G260" s="207"/>
      <c r="H260" s="202" t="str">
        <f t="shared" si="21"/>
        <v/>
      </c>
      <c r="I260" s="203" t="str">
        <f t="shared" si="22"/>
        <v>Buprenorphine</v>
      </c>
      <c r="J260" s="204">
        <f>VLOOKUP(I260,Grenzmengen!$B$2:$C$351,2,FALSE)</f>
        <v>1</v>
      </c>
      <c r="K260" s="204">
        <f t="shared" si="23"/>
        <v>0</v>
      </c>
      <c r="L260" s="106">
        <v>0.16</v>
      </c>
      <c r="M260" s="116">
        <v>100</v>
      </c>
      <c r="N260" s="42" t="s">
        <v>1269</v>
      </c>
      <c r="O260" s="42" t="s">
        <v>1269</v>
      </c>
      <c r="P260" s="206" t="s">
        <v>1699</v>
      </c>
      <c r="Q260" s="75" t="s">
        <v>1646</v>
      </c>
      <c r="R260" s="75" t="s">
        <v>1645</v>
      </c>
      <c r="S260" s="107">
        <f t="shared" si="24"/>
        <v>0.16</v>
      </c>
      <c r="T260" s="108" t="str">
        <f t="shared" si="25"/>
        <v>Buprenorphine</v>
      </c>
    </row>
    <row r="261" spans="1:20" hidden="1" x14ac:dyDescent="0.2">
      <c r="A261" s="110">
        <v>9088884964992</v>
      </c>
      <c r="B261" s="103">
        <v>4964999</v>
      </c>
      <c r="C261" s="42"/>
      <c r="D261" s="114" t="s">
        <v>5256</v>
      </c>
      <c r="E261" s="74">
        <v>1</v>
      </c>
      <c r="F261" s="215"/>
      <c r="G261" s="215"/>
      <c r="H261" s="202" t="str">
        <f t="shared" si="21"/>
        <v/>
      </c>
      <c r="I261" s="203" t="str">
        <f t="shared" si="22"/>
        <v>Buprenorphine</v>
      </c>
      <c r="J261" s="204">
        <f>VLOOKUP(I261,Grenzmengen!$B$2:$C$351,2,FALSE)</f>
        <v>1</v>
      </c>
      <c r="K261" s="204">
        <f t="shared" si="23"/>
        <v>0</v>
      </c>
      <c r="L261" s="106">
        <v>2.4E-2</v>
      </c>
      <c r="M261" s="116">
        <v>100</v>
      </c>
      <c r="N261" s="42" t="s">
        <v>1269</v>
      </c>
      <c r="O261" s="42" t="s">
        <v>1269</v>
      </c>
      <c r="P261" s="206" t="s">
        <v>1699</v>
      </c>
      <c r="Q261" s="75" t="s">
        <v>1646</v>
      </c>
      <c r="R261" s="75" t="s">
        <v>1645</v>
      </c>
      <c r="S261" s="107">
        <f t="shared" si="24"/>
        <v>2.4E-2</v>
      </c>
      <c r="T261" s="108" t="str">
        <f t="shared" si="25"/>
        <v>Buprenorphine</v>
      </c>
    </row>
    <row r="262" spans="1:20" hidden="1" x14ac:dyDescent="0.2">
      <c r="A262" s="110">
        <v>9088884965005</v>
      </c>
      <c r="B262" s="103">
        <v>4965007</v>
      </c>
      <c r="C262" s="42"/>
      <c r="D262" s="114" t="s">
        <v>5257</v>
      </c>
      <c r="E262" s="74">
        <v>1</v>
      </c>
      <c r="F262" s="215"/>
      <c r="G262" s="215"/>
      <c r="H262" s="202" t="str">
        <f t="shared" si="21"/>
        <v/>
      </c>
      <c r="I262" s="203" t="str">
        <f t="shared" si="22"/>
        <v>Buprenorphine</v>
      </c>
      <c r="J262" s="204">
        <f>VLOOKUP(I262,Grenzmengen!$B$2:$C$351,2,FALSE)</f>
        <v>1</v>
      </c>
      <c r="K262" s="204">
        <f t="shared" si="23"/>
        <v>0</v>
      </c>
      <c r="L262" s="106">
        <v>3.2000000000000001E-2</v>
      </c>
      <c r="M262" s="116">
        <v>100</v>
      </c>
      <c r="N262" s="42" t="s">
        <v>1269</v>
      </c>
      <c r="O262" s="42" t="s">
        <v>1269</v>
      </c>
      <c r="P262" s="206" t="s">
        <v>1699</v>
      </c>
      <c r="Q262" s="75" t="s">
        <v>1646</v>
      </c>
      <c r="R262" s="75" t="s">
        <v>1645</v>
      </c>
      <c r="S262" s="107">
        <f t="shared" si="24"/>
        <v>3.2000000000000001E-2</v>
      </c>
      <c r="T262" s="108" t="str">
        <f t="shared" si="25"/>
        <v>Buprenorphine</v>
      </c>
    </row>
    <row r="263" spans="1:20" hidden="1" x14ac:dyDescent="0.2">
      <c r="A263" s="110">
        <v>9088884965012</v>
      </c>
      <c r="B263" s="103">
        <v>4965013</v>
      </c>
      <c r="C263" s="42"/>
      <c r="D263" s="114" t="s">
        <v>5258</v>
      </c>
      <c r="E263" s="74">
        <v>1</v>
      </c>
      <c r="F263" s="215"/>
      <c r="G263" s="215"/>
      <c r="H263" s="202" t="str">
        <f t="shared" si="21"/>
        <v/>
      </c>
      <c r="I263" s="203" t="str">
        <f t="shared" si="22"/>
        <v>Buprenorphine</v>
      </c>
      <c r="J263" s="204">
        <f>VLOOKUP(I263,Grenzmengen!$B$2:$C$351,2,FALSE)</f>
        <v>1</v>
      </c>
      <c r="K263" s="204">
        <f t="shared" si="23"/>
        <v>0</v>
      </c>
      <c r="L263" s="106">
        <v>6.4000000000000001E-2</v>
      </c>
      <c r="M263" s="116">
        <v>100</v>
      </c>
      <c r="N263" s="42" t="s">
        <v>1269</v>
      </c>
      <c r="O263" s="42" t="s">
        <v>1269</v>
      </c>
      <c r="P263" s="206" t="s">
        <v>1699</v>
      </c>
      <c r="Q263" s="75" t="s">
        <v>1646</v>
      </c>
      <c r="R263" s="75" t="s">
        <v>1645</v>
      </c>
      <c r="S263" s="107">
        <f t="shared" si="24"/>
        <v>6.4000000000000001E-2</v>
      </c>
      <c r="T263" s="108" t="str">
        <f t="shared" si="25"/>
        <v>Buprenorphine</v>
      </c>
    </row>
    <row r="264" spans="1:20" hidden="1" x14ac:dyDescent="0.2">
      <c r="A264" s="110">
        <v>9088884964978</v>
      </c>
      <c r="B264" s="103">
        <v>4964976</v>
      </c>
      <c r="C264" s="42"/>
      <c r="D264" s="114" t="s">
        <v>5254</v>
      </c>
      <c r="E264" s="74">
        <v>1</v>
      </c>
      <c r="F264" s="215"/>
      <c r="G264" s="215"/>
      <c r="H264" s="202" t="str">
        <f t="shared" si="21"/>
        <v/>
      </c>
      <c r="I264" s="203" t="str">
        <f t="shared" si="22"/>
        <v>Buprenorphine</v>
      </c>
      <c r="J264" s="204">
        <f>VLOOKUP(I264,Grenzmengen!$B$2:$C$351,2,FALSE)</f>
        <v>1</v>
      </c>
      <c r="K264" s="204">
        <f t="shared" si="23"/>
        <v>0</v>
      </c>
      <c r="L264" s="106">
        <v>8.0000000000000002E-3</v>
      </c>
      <c r="M264" s="116">
        <v>100</v>
      </c>
      <c r="N264" s="42" t="s">
        <v>1269</v>
      </c>
      <c r="O264" s="42" t="s">
        <v>1269</v>
      </c>
      <c r="P264" s="206" t="s">
        <v>1699</v>
      </c>
      <c r="Q264" s="75" t="s">
        <v>1646</v>
      </c>
      <c r="R264" s="75" t="s">
        <v>1645</v>
      </c>
      <c r="S264" s="107">
        <f t="shared" si="24"/>
        <v>8.0000000000000002E-3</v>
      </c>
      <c r="T264" s="108" t="str">
        <f t="shared" si="25"/>
        <v>Buprenorphine</v>
      </c>
    </row>
    <row r="265" spans="1:20" hidden="1" x14ac:dyDescent="0.2">
      <c r="A265" s="110">
        <v>9088884965036</v>
      </c>
      <c r="B265" s="103">
        <v>4965036</v>
      </c>
      <c r="C265" s="42"/>
      <c r="D265" s="114" t="s">
        <v>5259</v>
      </c>
      <c r="E265" s="74">
        <v>1</v>
      </c>
      <c r="F265" s="212"/>
      <c r="G265" s="212"/>
      <c r="H265" s="202" t="str">
        <f t="shared" si="21"/>
        <v/>
      </c>
      <c r="I265" s="203" t="str">
        <f t="shared" si="22"/>
        <v>Buprenorphine</v>
      </c>
      <c r="J265" s="204">
        <f>VLOOKUP(I265,Grenzmengen!$B$2:$C$351,2,FALSE)</f>
        <v>1</v>
      </c>
      <c r="K265" s="204">
        <f t="shared" si="23"/>
        <v>0</v>
      </c>
      <c r="L265" s="106">
        <v>9.6000000000000002E-2</v>
      </c>
      <c r="M265" s="116">
        <v>100</v>
      </c>
      <c r="N265" s="42" t="s">
        <v>1269</v>
      </c>
      <c r="O265" s="42" t="s">
        <v>1269</v>
      </c>
      <c r="P265" s="206" t="s">
        <v>1699</v>
      </c>
      <c r="Q265" s="75" t="s">
        <v>1646</v>
      </c>
      <c r="R265" s="75" t="s">
        <v>1645</v>
      </c>
      <c r="S265" s="107">
        <f t="shared" si="24"/>
        <v>9.6000000000000002E-2</v>
      </c>
      <c r="T265" s="108" t="str">
        <f t="shared" si="25"/>
        <v>Buprenorphine</v>
      </c>
    </row>
    <row r="266" spans="1:20" hidden="1" x14ac:dyDescent="0.2">
      <c r="A266" s="110">
        <v>5909990938056</v>
      </c>
      <c r="B266" s="137"/>
      <c r="C266" s="132" t="s">
        <v>1281</v>
      </c>
      <c r="D266" s="138" t="s">
        <v>1282</v>
      </c>
      <c r="E266" s="139">
        <v>5</v>
      </c>
      <c r="F266" s="215"/>
      <c r="G266" s="215"/>
      <c r="H266" s="202" t="str">
        <f t="shared" si="21"/>
        <v/>
      </c>
      <c r="I266" s="203" t="str">
        <f t="shared" si="22"/>
        <v>Buprenorphine</v>
      </c>
      <c r="J266" s="204">
        <f>VLOOKUP(I266,Grenzmengen!$B$2:$C$351,2,FALSE)</f>
        <v>1</v>
      </c>
      <c r="K266" s="204">
        <f t="shared" si="23"/>
        <v>0</v>
      </c>
      <c r="L266" s="106">
        <v>0.02</v>
      </c>
      <c r="M266" s="122">
        <v>100</v>
      </c>
      <c r="N266" s="114" t="s">
        <v>1269</v>
      </c>
      <c r="O266" s="114" t="s">
        <v>1269</v>
      </c>
      <c r="P266" s="206" t="s">
        <v>1699</v>
      </c>
      <c r="Q266" s="75" t="s">
        <v>1646</v>
      </c>
      <c r="R266" s="75" t="s">
        <v>1645</v>
      </c>
      <c r="S266" s="107">
        <f t="shared" si="24"/>
        <v>0.02</v>
      </c>
      <c r="T266" s="108" t="str">
        <f t="shared" si="25"/>
        <v>Buprenorphine</v>
      </c>
    </row>
    <row r="267" spans="1:20" hidden="1" x14ac:dyDescent="0.2">
      <c r="A267" s="110">
        <v>5909990938087</v>
      </c>
      <c r="B267" s="137"/>
      <c r="C267" s="132" t="s">
        <v>1283</v>
      </c>
      <c r="D267" s="138" t="s">
        <v>1284</v>
      </c>
      <c r="E267" s="122">
        <v>5</v>
      </c>
      <c r="F267" s="212"/>
      <c r="G267" s="212"/>
      <c r="H267" s="202" t="str">
        <f t="shared" si="21"/>
        <v/>
      </c>
      <c r="I267" s="203" t="str">
        <f t="shared" si="22"/>
        <v>Buprenorphine</v>
      </c>
      <c r="J267" s="204">
        <f>VLOOKUP(I267,Grenzmengen!$B$2:$C$351,2,FALSE)</f>
        <v>1</v>
      </c>
      <c r="K267" s="204">
        <f t="shared" si="23"/>
        <v>0</v>
      </c>
      <c r="L267" s="121">
        <v>0.03</v>
      </c>
      <c r="M267" s="122">
        <v>100</v>
      </c>
      <c r="N267" s="114" t="s">
        <v>1269</v>
      </c>
      <c r="O267" s="114" t="s">
        <v>1269</v>
      </c>
      <c r="P267" s="206" t="s">
        <v>1699</v>
      </c>
      <c r="Q267" s="75" t="s">
        <v>1646</v>
      </c>
      <c r="R267" s="75" t="s">
        <v>1645</v>
      </c>
      <c r="S267" s="107">
        <f t="shared" si="24"/>
        <v>0.03</v>
      </c>
      <c r="T267" s="108" t="str">
        <f t="shared" si="25"/>
        <v>Buprenorphine</v>
      </c>
    </row>
    <row r="268" spans="1:20" hidden="1" x14ac:dyDescent="0.2">
      <c r="A268" s="110">
        <v>5909990938131</v>
      </c>
      <c r="B268" s="137"/>
      <c r="C268" s="132" t="s">
        <v>1285</v>
      </c>
      <c r="D268" s="138" t="s">
        <v>1286</v>
      </c>
      <c r="E268" s="139">
        <v>5</v>
      </c>
      <c r="F268" s="215"/>
      <c r="G268" s="215"/>
      <c r="H268" s="202" t="str">
        <f t="shared" si="21"/>
        <v/>
      </c>
      <c r="I268" s="203" t="str">
        <f t="shared" si="22"/>
        <v>Buprenorphine</v>
      </c>
      <c r="J268" s="204">
        <f>VLOOKUP(I268,Grenzmengen!$B$2:$C$351,2,FALSE)</f>
        <v>1</v>
      </c>
      <c r="K268" s="204">
        <f t="shared" si="23"/>
        <v>0</v>
      </c>
      <c r="L268" s="121">
        <v>0.04</v>
      </c>
      <c r="M268" s="122">
        <v>100</v>
      </c>
      <c r="N268" s="114" t="s">
        <v>1269</v>
      </c>
      <c r="O268" s="114" t="s">
        <v>1269</v>
      </c>
      <c r="P268" s="206" t="s">
        <v>1699</v>
      </c>
      <c r="Q268" s="75" t="s">
        <v>1646</v>
      </c>
      <c r="R268" s="75" t="s">
        <v>1645</v>
      </c>
      <c r="S268" s="107">
        <f t="shared" si="24"/>
        <v>0.04</v>
      </c>
      <c r="T268" s="108" t="str">
        <f t="shared" si="25"/>
        <v>Buprenorphine</v>
      </c>
    </row>
    <row r="269" spans="1:20" hidden="1" x14ac:dyDescent="0.2">
      <c r="A269" s="110">
        <v>5909991338961</v>
      </c>
      <c r="B269" s="115"/>
      <c r="C269" s="112" t="s">
        <v>5615</v>
      </c>
      <c r="D269" s="112" t="s">
        <v>5616</v>
      </c>
      <c r="E269" s="131">
        <v>5</v>
      </c>
      <c r="F269" s="215"/>
      <c r="G269" s="215"/>
      <c r="H269" s="202" t="str">
        <f t="shared" si="21"/>
        <v/>
      </c>
      <c r="I269" s="203" t="str">
        <f t="shared" si="22"/>
        <v>Buprenorphine</v>
      </c>
      <c r="J269" s="204">
        <f>VLOOKUP(I269,Grenzmengen!$B$2:$C$351,2,FALSE)</f>
        <v>1</v>
      </c>
      <c r="K269" s="204">
        <f t="shared" si="23"/>
        <v>0</v>
      </c>
      <c r="L269" s="168">
        <v>0.02</v>
      </c>
      <c r="M269" s="131">
        <v>100</v>
      </c>
      <c r="N269" s="112" t="s">
        <v>1269</v>
      </c>
      <c r="O269" s="114" t="s">
        <v>1269</v>
      </c>
      <c r="P269" s="206" t="s">
        <v>1699</v>
      </c>
      <c r="Q269" s="75" t="s">
        <v>1646</v>
      </c>
      <c r="R269" s="75" t="s">
        <v>1645</v>
      </c>
      <c r="S269" s="107">
        <f t="shared" si="24"/>
        <v>0.02</v>
      </c>
      <c r="T269" s="108" t="str">
        <f t="shared" si="25"/>
        <v>Buprenorphine</v>
      </c>
    </row>
    <row r="270" spans="1:20" hidden="1" x14ac:dyDescent="0.2">
      <c r="A270" s="110">
        <v>5909991339029</v>
      </c>
      <c r="B270" s="115"/>
      <c r="C270" s="112" t="s">
        <v>5617</v>
      </c>
      <c r="D270" s="112" t="s">
        <v>5618</v>
      </c>
      <c r="E270" s="131">
        <v>5</v>
      </c>
      <c r="F270" s="215"/>
      <c r="G270" s="215"/>
      <c r="H270" s="202" t="str">
        <f t="shared" ref="H270:H301" si="26">IF(ISBLANK(F270),"","x")&amp;IF(ISBLANK(G270),"","x")</f>
        <v/>
      </c>
      <c r="I270" s="203" t="str">
        <f t="shared" si="22"/>
        <v>Buprenorphine</v>
      </c>
      <c r="J270" s="204">
        <f>VLOOKUP(I270,Grenzmengen!$B$2:$C$351,2,FALSE)</f>
        <v>1</v>
      </c>
      <c r="K270" s="204">
        <f t="shared" si="23"/>
        <v>0</v>
      </c>
      <c r="L270" s="168">
        <v>0.03</v>
      </c>
      <c r="M270" s="131">
        <v>100</v>
      </c>
      <c r="N270" s="112" t="s">
        <v>1269</v>
      </c>
      <c r="O270" s="114" t="s">
        <v>1269</v>
      </c>
      <c r="P270" s="206" t="s">
        <v>1699</v>
      </c>
      <c r="Q270" s="75" t="s">
        <v>1646</v>
      </c>
      <c r="R270" s="75" t="s">
        <v>1645</v>
      </c>
      <c r="S270" s="107">
        <f t="shared" si="24"/>
        <v>0.03</v>
      </c>
      <c r="T270" s="108" t="str">
        <f t="shared" si="25"/>
        <v>Buprenorphine</v>
      </c>
    </row>
    <row r="271" spans="1:20" hidden="1" x14ac:dyDescent="0.2">
      <c r="A271" s="110">
        <v>5909991339081</v>
      </c>
      <c r="B271" s="115"/>
      <c r="C271" s="112" t="s">
        <v>5619</v>
      </c>
      <c r="D271" s="112" t="s">
        <v>5620</v>
      </c>
      <c r="E271" s="131">
        <v>5</v>
      </c>
      <c r="F271" s="215"/>
      <c r="G271" s="215"/>
      <c r="H271" s="202" t="str">
        <f t="shared" si="26"/>
        <v/>
      </c>
      <c r="I271" s="203" t="str">
        <f t="shared" si="22"/>
        <v>Buprenorphine</v>
      </c>
      <c r="J271" s="204">
        <f>VLOOKUP(I271,Grenzmengen!$B$2:$C$351,2,FALSE)</f>
        <v>1</v>
      </c>
      <c r="K271" s="204">
        <f t="shared" si="23"/>
        <v>0</v>
      </c>
      <c r="L271" s="168">
        <v>0.04</v>
      </c>
      <c r="M271" s="131">
        <v>100</v>
      </c>
      <c r="N271" s="112" t="s">
        <v>1269</v>
      </c>
      <c r="O271" s="114" t="s">
        <v>1269</v>
      </c>
      <c r="P271" s="206" t="s">
        <v>1699</v>
      </c>
      <c r="Q271" s="75" t="s">
        <v>1646</v>
      </c>
      <c r="R271" s="75" t="s">
        <v>1645</v>
      </c>
      <c r="S271" s="107">
        <f t="shared" si="24"/>
        <v>0.04</v>
      </c>
      <c r="T271" s="108" t="str">
        <f t="shared" si="25"/>
        <v>Buprenorphine</v>
      </c>
    </row>
    <row r="272" spans="1:20" hidden="1" x14ac:dyDescent="0.2">
      <c r="A272" s="110">
        <v>9088883774523</v>
      </c>
      <c r="B272" s="119">
        <v>3774529</v>
      </c>
      <c r="C272" s="110"/>
      <c r="D272" s="114" t="s">
        <v>1287</v>
      </c>
      <c r="E272" s="105">
        <v>4</v>
      </c>
      <c r="F272" s="212"/>
      <c r="G272" s="212"/>
      <c r="H272" s="202" t="str">
        <f t="shared" si="26"/>
        <v/>
      </c>
      <c r="I272" s="203" t="str">
        <f t="shared" si="22"/>
        <v>Buprenorphine</v>
      </c>
      <c r="J272" s="204">
        <f>VLOOKUP(I272,Grenzmengen!$B$2:$C$351,2,FALSE)</f>
        <v>1</v>
      </c>
      <c r="K272" s="204">
        <f t="shared" si="23"/>
        <v>0</v>
      </c>
      <c r="L272" s="106">
        <v>0.01</v>
      </c>
      <c r="M272" s="105">
        <v>100</v>
      </c>
      <c r="N272" s="114" t="s">
        <v>1269</v>
      </c>
      <c r="O272" s="114" t="s">
        <v>1269</v>
      </c>
      <c r="P272" s="206" t="s">
        <v>1699</v>
      </c>
      <c r="Q272" s="75" t="s">
        <v>1646</v>
      </c>
      <c r="R272" s="75" t="s">
        <v>1645</v>
      </c>
      <c r="S272" s="107">
        <f t="shared" si="24"/>
        <v>0.01</v>
      </c>
      <c r="T272" s="108" t="str">
        <f t="shared" si="25"/>
        <v>Buprenorphine</v>
      </c>
    </row>
    <row r="273" spans="1:20" hidden="1" x14ac:dyDescent="0.2">
      <c r="A273" s="42" t="s">
        <v>4603</v>
      </c>
      <c r="B273" s="115"/>
      <c r="C273" s="42"/>
      <c r="D273" s="44" t="s">
        <v>4604</v>
      </c>
      <c r="E273" s="74">
        <v>4</v>
      </c>
      <c r="F273" s="215"/>
      <c r="G273" s="215"/>
      <c r="H273" s="202" t="str">
        <f t="shared" si="26"/>
        <v/>
      </c>
      <c r="I273" s="203" t="str">
        <f t="shared" si="22"/>
        <v>Buprenorphine</v>
      </c>
      <c r="J273" s="204">
        <f>VLOOKUP(I273,Grenzmengen!$B$2:$C$351,2,FALSE)</f>
        <v>1</v>
      </c>
      <c r="K273" s="204">
        <f t="shared" si="23"/>
        <v>0</v>
      </c>
      <c r="L273" s="113">
        <v>0.01</v>
      </c>
      <c r="M273" s="74">
        <v>100</v>
      </c>
      <c r="N273" s="114" t="s">
        <v>1269</v>
      </c>
      <c r="O273" s="114" t="s">
        <v>1269</v>
      </c>
      <c r="P273" s="206" t="s">
        <v>1699</v>
      </c>
      <c r="Q273" s="75" t="s">
        <v>1646</v>
      </c>
      <c r="R273" s="75" t="s">
        <v>1645</v>
      </c>
      <c r="S273" s="107">
        <f t="shared" si="24"/>
        <v>0.01</v>
      </c>
      <c r="T273" s="108" t="str">
        <f t="shared" si="25"/>
        <v>Buprenorphine</v>
      </c>
    </row>
    <row r="274" spans="1:20" hidden="1" x14ac:dyDescent="0.2">
      <c r="A274" s="110">
        <v>9088883774530</v>
      </c>
      <c r="B274" s="119">
        <v>3774535</v>
      </c>
      <c r="C274" s="110"/>
      <c r="D274" s="114" t="s">
        <v>1288</v>
      </c>
      <c r="E274" s="105">
        <v>4</v>
      </c>
      <c r="F274" s="212"/>
      <c r="G274" s="212"/>
      <c r="H274" s="202" t="str">
        <f t="shared" si="26"/>
        <v/>
      </c>
      <c r="I274" s="203" t="str">
        <f t="shared" si="22"/>
        <v>Buprenorphine</v>
      </c>
      <c r="J274" s="204">
        <f>VLOOKUP(I274,Grenzmengen!$B$2:$C$351,2,FALSE)</f>
        <v>1</v>
      </c>
      <c r="K274" s="204">
        <f t="shared" si="23"/>
        <v>0</v>
      </c>
      <c r="L274" s="106">
        <v>0.02</v>
      </c>
      <c r="M274" s="105">
        <v>100</v>
      </c>
      <c r="N274" s="114" t="s">
        <v>1269</v>
      </c>
      <c r="O274" s="114" t="s">
        <v>1269</v>
      </c>
      <c r="P274" s="206" t="s">
        <v>1699</v>
      </c>
      <c r="Q274" s="75" t="s">
        <v>1646</v>
      </c>
      <c r="R274" s="75" t="s">
        <v>1645</v>
      </c>
      <c r="S274" s="107">
        <f t="shared" si="24"/>
        <v>0.02</v>
      </c>
      <c r="T274" s="108" t="str">
        <f t="shared" si="25"/>
        <v>Buprenorphine</v>
      </c>
    </row>
    <row r="275" spans="1:20" hidden="1" x14ac:dyDescent="0.2">
      <c r="A275" s="42" t="s">
        <v>4605</v>
      </c>
      <c r="B275" s="115"/>
      <c r="C275" s="42"/>
      <c r="D275" s="44" t="s">
        <v>4606</v>
      </c>
      <c r="E275" s="74">
        <v>4</v>
      </c>
      <c r="F275" s="215"/>
      <c r="G275" s="215"/>
      <c r="H275" s="202" t="str">
        <f t="shared" si="26"/>
        <v/>
      </c>
      <c r="I275" s="203" t="str">
        <f t="shared" si="22"/>
        <v>Buprenorphine</v>
      </c>
      <c r="J275" s="204">
        <f>VLOOKUP(I275,Grenzmengen!$B$2:$C$351,2,FALSE)</f>
        <v>1</v>
      </c>
      <c r="K275" s="204">
        <f t="shared" si="23"/>
        <v>0</v>
      </c>
      <c r="L275" s="113">
        <v>0.02</v>
      </c>
      <c r="M275" s="74">
        <v>100</v>
      </c>
      <c r="N275" s="114" t="s">
        <v>1269</v>
      </c>
      <c r="O275" s="114" t="s">
        <v>1269</v>
      </c>
      <c r="P275" s="206" t="s">
        <v>1699</v>
      </c>
      <c r="Q275" s="75" t="s">
        <v>1646</v>
      </c>
      <c r="R275" s="75" t="s">
        <v>1645</v>
      </c>
      <c r="S275" s="107">
        <f t="shared" si="24"/>
        <v>0.02</v>
      </c>
      <c r="T275" s="108" t="str">
        <f t="shared" si="25"/>
        <v>Buprenorphine</v>
      </c>
    </row>
    <row r="276" spans="1:20" hidden="1" x14ac:dyDescent="0.2">
      <c r="A276" s="110">
        <v>9088883779474</v>
      </c>
      <c r="B276" s="119">
        <v>3779478</v>
      </c>
      <c r="C276" s="110"/>
      <c r="D276" s="114" t="s">
        <v>1289</v>
      </c>
      <c r="E276" s="105">
        <v>2</v>
      </c>
      <c r="F276" s="215"/>
      <c r="G276" s="215"/>
      <c r="H276" s="202" t="str">
        <f t="shared" si="26"/>
        <v/>
      </c>
      <c r="I276" s="203" t="str">
        <f t="shared" si="22"/>
        <v>Buprenorphine</v>
      </c>
      <c r="J276" s="204">
        <f>VLOOKUP(I276,Grenzmengen!$B$2:$C$351,2,FALSE)</f>
        <v>1</v>
      </c>
      <c r="K276" s="204">
        <f t="shared" si="23"/>
        <v>0</v>
      </c>
      <c r="L276" s="106">
        <v>5.0000000000000001E-3</v>
      </c>
      <c r="M276" s="105">
        <v>100</v>
      </c>
      <c r="N276" s="114" t="s">
        <v>1269</v>
      </c>
      <c r="O276" s="114" t="s">
        <v>1269</v>
      </c>
      <c r="P276" s="206" t="s">
        <v>1699</v>
      </c>
      <c r="Q276" s="75" t="s">
        <v>1646</v>
      </c>
      <c r="R276" s="75" t="s">
        <v>1645</v>
      </c>
      <c r="S276" s="107">
        <f t="shared" si="24"/>
        <v>5.0000000000000001E-3</v>
      </c>
      <c r="T276" s="108" t="str">
        <f t="shared" si="25"/>
        <v>Buprenorphine</v>
      </c>
    </row>
    <row r="277" spans="1:20" hidden="1" x14ac:dyDescent="0.2">
      <c r="A277" s="110">
        <v>9088883530402</v>
      </c>
      <c r="B277" s="119">
        <v>3530402</v>
      </c>
      <c r="C277" s="110"/>
      <c r="D277" s="114" t="s">
        <v>1289</v>
      </c>
      <c r="E277" s="105">
        <v>4</v>
      </c>
      <c r="F277" s="215"/>
      <c r="G277" s="215"/>
      <c r="H277" s="202" t="str">
        <f t="shared" si="26"/>
        <v/>
      </c>
      <c r="I277" s="203" t="str">
        <f t="shared" si="22"/>
        <v>Buprenorphine</v>
      </c>
      <c r="J277" s="204">
        <f>VLOOKUP(I277,Grenzmengen!$B$2:$C$351,2,FALSE)</f>
        <v>1</v>
      </c>
      <c r="K277" s="204">
        <f t="shared" si="23"/>
        <v>0</v>
      </c>
      <c r="L277" s="106">
        <v>5.0000000000000001E-3</v>
      </c>
      <c r="M277" s="105">
        <v>100</v>
      </c>
      <c r="N277" s="114" t="s">
        <v>1269</v>
      </c>
      <c r="O277" s="114" t="s">
        <v>1269</v>
      </c>
      <c r="P277" s="206" t="s">
        <v>1699</v>
      </c>
      <c r="Q277" s="75" t="s">
        <v>1646</v>
      </c>
      <c r="R277" s="75" t="s">
        <v>1645</v>
      </c>
      <c r="S277" s="107">
        <f t="shared" si="24"/>
        <v>5.0000000000000001E-3</v>
      </c>
      <c r="T277" s="108" t="str">
        <f t="shared" si="25"/>
        <v>Buprenorphine</v>
      </c>
    </row>
    <row r="278" spans="1:20" hidden="1" x14ac:dyDescent="0.2">
      <c r="A278" s="110" t="s">
        <v>4601</v>
      </c>
      <c r="B278" s="115"/>
      <c r="C278" s="42"/>
      <c r="D278" s="44" t="s">
        <v>4602</v>
      </c>
      <c r="E278" s="74">
        <v>4</v>
      </c>
      <c r="F278" s="215"/>
      <c r="G278" s="215"/>
      <c r="H278" s="202" t="str">
        <f t="shared" si="26"/>
        <v/>
      </c>
      <c r="I278" s="203" t="str">
        <f t="shared" si="22"/>
        <v>Buprenorphine</v>
      </c>
      <c r="J278" s="204">
        <f>VLOOKUP(I278,Grenzmengen!$B$2:$C$351,2,FALSE)</f>
        <v>1</v>
      </c>
      <c r="K278" s="204">
        <f t="shared" si="23"/>
        <v>0</v>
      </c>
      <c r="L278" s="113">
        <v>5.0000000000000001E-3</v>
      </c>
      <c r="M278" s="74">
        <v>100</v>
      </c>
      <c r="N278" s="114" t="s">
        <v>1269</v>
      </c>
      <c r="O278" s="114" t="s">
        <v>1269</v>
      </c>
      <c r="P278" s="206" t="s">
        <v>1699</v>
      </c>
      <c r="Q278" s="75" t="s">
        <v>1646</v>
      </c>
      <c r="R278" s="75" t="s">
        <v>1645</v>
      </c>
      <c r="S278" s="107">
        <f t="shared" si="24"/>
        <v>5.0000000000000001E-3</v>
      </c>
      <c r="T278" s="108" t="str">
        <f t="shared" si="25"/>
        <v>Buprenorphine</v>
      </c>
    </row>
    <row r="279" spans="1:20" hidden="1" x14ac:dyDescent="0.2">
      <c r="A279" s="132" t="s">
        <v>5991</v>
      </c>
      <c r="B279" s="133"/>
      <c r="C279" s="132" t="s">
        <v>5991</v>
      </c>
      <c r="D279" s="132" t="s">
        <v>5992</v>
      </c>
      <c r="E279" s="116">
        <v>7</v>
      </c>
      <c r="F279" s="219"/>
      <c r="G279" s="219"/>
      <c r="H279" s="202" t="str">
        <f t="shared" si="26"/>
        <v/>
      </c>
      <c r="I279" s="203" t="str">
        <f t="shared" si="22"/>
        <v>Buprenorphine</v>
      </c>
      <c r="J279" s="204">
        <f>VLOOKUP(I279,Grenzmengen!$B$2:$C$351,2,FALSE)</f>
        <v>1</v>
      </c>
      <c r="K279" s="204">
        <f t="shared" si="23"/>
        <v>0</v>
      </c>
      <c r="L279" s="113">
        <v>2.0040000000000001E-3</v>
      </c>
      <c r="M279" s="54">
        <v>92.8</v>
      </c>
      <c r="N279" s="44" t="s">
        <v>1294</v>
      </c>
      <c r="O279" s="44" t="s">
        <v>1269</v>
      </c>
      <c r="P279" s="206" t="s">
        <v>1699</v>
      </c>
      <c r="Q279" s="75" t="s">
        <v>1646</v>
      </c>
      <c r="R279" s="75" t="s">
        <v>1645</v>
      </c>
      <c r="S279" s="107">
        <f t="shared" si="24"/>
        <v>2.0040000000000001E-3</v>
      </c>
      <c r="T279" s="108" t="str">
        <f t="shared" si="25"/>
        <v>Buprenorphine</v>
      </c>
    </row>
    <row r="280" spans="1:20" hidden="1" x14ac:dyDescent="0.2">
      <c r="A280" s="50" t="s">
        <v>6363</v>
      </c>
      <c r="B280" s="50"/>
      <c r="C280" s="50" t="s">
        <v>6363</v>
      </c>
      <c r="D280" s="50" t="s">
        <v>5992</v>
      </c>
      <c r="E280" s="74">
        <v>28</v>
      </c>
      <c r="F280" s="202"/>
      <c r="G280" s="202"/>
      <c r="H280" s="202" t="str">
        <f t="shared" si="26"/>
        <v/>
      </c>
      <c r="I280" s="203" t="str">
        <f t="shared" si="22"/>
        <v>Buprenorphine</v>
      </c>
      <c r="J280" s="204">
        <f>VLOOKUP(I280,Grenzmengen!$B$2:$C$351,2,FALSE)</f>
        <v>1</v>
      </c>
      <c r="K280" s="204">
        <f t="shared" si="23"/>
        <v>0</v>
      </c>
      <c r="L280" s="141">
        <v>2.0040000000000001E-3</v>
      </c>
      <c r="M280" s="142">
        <v>92.8</v>
      </c>
      <c r="N280" s="50" t="s">
        <v>1294</v>
      </c>
      <c r="O280" s="50" t="s">
        <v>1269</v>
      </c>
      <c r="P280" s="206" t="s">
        <v>1699</v>
      </c>
      <c r="Q280" s="75" t="s">
        <v>1646</v>
      </c>
      <c r="R280" s="75" t="s">
        <v>1645</v>
      </c>
      <c r="S280" s="107">
        <f t="shared" si="24"/>
        <v>2.0040000000000001E-3</v>
      </c>
      <c r="T280" s="108" t="str">
        <f t="shared" si="25"/>
        <v>Buprenorphine</v>
      </c>
    </row>
    <row r="281" spans="1:20" hidden="1" x14ac:dyDescent="0.2">
      <c r="A281" s="50" t="s">
        <v>6364</v>
      </c>
      <c r="B281" s="50"/>
      <c r="C281" s="50" t="s">
        <v>6364</v>
      </c>
      <c r="D281" s="50" t="s">
        <v>6365</v>
      </c>
      <c r="E281" s="74">
        <v>28</v>
      </c>
      <c r="F281" s="202"/>
      <c r="G281" s="202"/>
      <c r="H281" s="202" t="str">
        <f t="shared" si="26"/>
        <v/>
      </c>
      <c r="I281" s="203" t="str">
        <f t="shared" si="22"/>
        <v>Buprenorphine</v>
      </c>
      <c r="J281" s="204">
        <f>VLOOKUP(I281,Grenzmengen!$B$2:$C$351,2,FALSE)</f>
        <v>1</v>
      </c>
      <c r="K281" s="204">
        <f t="shared" si="23"/>
        <v>0</v>
      </c>
      <c r="L281" s="141">
        <v>4.0090000000000004E-3</v>
      </c>
      <c r="M281" s="142">
        <v>92.8</v>
      </c>
      <c r="N281" s="50" t="s">
        <v>1294</v>
      </c>
      <c r="O281" s="50" t="s">
        <v>1269</v>
      </c>
      <c r="P281" s="206" t="s">
        <v>1699</v>
      </c>
      <c r="Q281" s="75" t="s">
        <v>1646</v>
      </c>
      <c r="R281" s="75" t="s">
        <v>1645</v>
      </c>
      <c r="S281" s="107">
        <f t="shared" si="24"/>
        <v>4.0090000000000004E-3</v>
      </c>
      <c r="T281" s="108" t="str">
        <f t="shared" si="25"/>
        <v>Buprenorphine</v>
      </c>
    </row>
    <row r="282" spans="1:20" hidden="1" x14ac:dyDescent="0.2">
      <c r="A282" s="132" t="s">
        <v>6001</v>
      </c>
      <c r="B282" s="133"/>
      <c r="C282" s="132" t="s">
        <v>6001</v>
      </c>
      <c r="D282" s="132" t="s">
        <v>6002</v>
      </c>
      <c r="E282" s="116">
        <v>7</v>
      </c>
      <c r="F282" s="202"/>
      <c r="G282" s="202"/>
      <c r="H282" s="202" t="str">
        <f t="shared" si="26"/>
        <v/>
      </c>
      <c r="I282" s="203" t="str">
        <f t="shared" si="22"/>
        <v>Buprenorphine</v>
      </c>
      <c r="J282" s="204">
        <f>VLOOKUP(I282,Grenzmengen!$B$2:$C$351,2,FALSE)</f>
        <v>1</v>
      </c>
      <c r="K282" s="204">
        <f t="shared" si="23"/>
        <v>0</v>
      </c>
      <c r="L282" s="113">
        <v>8.0180000000000008E-3</v>
      </c>
      <c r="M282" s="54">
        <v>92.8</v>
      </c>
      <c r="N282" s="44" t="s">
        <v>1294</v>
      </c>
      <c r="O282" s="44" t="s">
        <v>1269</v>
      </c>
      <c r="P282" s="206" t="s">
        <v>1699</v>
      </c>
      <c r="Q282" s="75" t="s">
        <v>1646</v>
      </c>
      <c r="R282" s="75" t="s">
        <v>1645</v>
      </c>
      <c r="S282" s="107">
        <f t="shared" si="24"/>
        <v>8.0180000000000008E-3</v>
      </c>
      <c r="T282" s="108" t="str">
        <f t="shared" si="25"/>
        <v>Buprenorphine</v>
      </c>
    </row>
    <row r="283" spans="1:20" hidden="1" x14ac:dyDescent="0.2">
      <c r="A283" s="50" t="s">
        <v>6366</v>
      </c>
      <c r="B283" s="50"/>
      <c r="C283" s="50" t="s">
        <v>6366</v>
      </c>
      <c r="D283" s="50" t="s">
        <v>6002</v>
      </c>
      <c r="E283" s="74">
        <v>28</v>
      </c>
      <c r="F283" s="202"/>
      <c r="G283" s="202"/>
      <c r="H283" s="202" t="str">
        <f t="shared" si="26"/>
        <v/>
      </c>
      <c r="I283" s="203" t="str">
        <f t="shared" si="22"/>
        <v>Buprenorphine</v>
      </c>
      <c r="J283" s="204">
        <f>VLOOKUP(I283,Grenzmengen!$B$2:$C$351,2,FALSE)</f>
        <v>1</v>
      </c>
      <c r="K283" s="204">
        <f t="shared" si="23"/>
        <v>0</v>
      </c>
      <c r="L283" s="141">
        <v>8.0180000000000008E-3</v>
      </c>
      <c r="M283" s="142">
        <v>92.8</v>
      </c>
      <c r="N283" s="50" t="s">
        <v>1294</v>
      </c>
      <c r="O283" s="50" t="s">
        <v>1269</v>
      </c>
      <c r="P283" s="206" t="s">
        <v>1699</v>
      </c>
      <c r="Q283" s="75" t="s">
        <v>1646</v>
      </c>
      <c r="R283" s="75" t="s">
        <v>1645</v>
      </c>
      <c r="S283" s="107">
        <f t="shared" si="24"/>
        <v>8.0180000000000008E-3</v>
      </c>
      <c r="T283" s="108" t="str">
        <f t="shared" si="25"/>
        <v>Buprenorphine</v>
      </c>
    </row>
    <row r="284" spans="1:20" hidden="1" x14ac:dyDescent="0.2">
      <c r="A284" s="132" t="s">
        <v>6022</v>
      </c>
      <c r="B284" s="133"/>
      <c r="C284" s="132" t="s">
        <v>6022</v>
      </c>
      <c r="D284" s="132" t="s">
        <v>6023</v>
      </c>
      <c r="E284" s="116">
        <v>4</v>
      </c>
      <c r="F284" s="202"/>
      <c r="G284" s="202"/>
      <c r="H284" s="202" t="str">
        <f t="shared" si="26"/>
        <v/>
      </c>
      <c r="I284" s="203" t="str">
        <f t="shared" si="22"/>
        <v>Buprenorphine</v>
      </c>
      <c r="J284" s="204">
        <f>VLOOKUP(I284,Grenzmengen!$B$2:$C$351,2,FALSE)</f>
        <v>1</v>
      </c>
      <c r="K284" s="204">
        <f t="shared" si="23"/>
        <v>0</v>
      </c>
      <c r="L284" s="134">
        <v>0.01</v>
      </c>
      <c r="M284" s="54">
        <v>100</v>
      </c>
      <c r="N284" s="44" t="s">
        <v>1294</v>
      </c>
      <c r="O284" s="44" t="s">
        <v>1269</v>
      </c>
      <c r="P284" s="206" t="s">
        <v>1699</v>
      </c>
      <c r="Q284" s="75" t="s">
        <v>1646</v>
      </c>
      <c r="R284" s="75" t="s">
        <v>1645</v>
      </c>
      <c r="S284" s="107">
        <f t="shared" si="24"/>
        <v>0.01</v>
      </c>
      <c r="T284" s="108" t="str">
        <f t="shared" si="25"/>
        <v>Buprenorphine</v>
      </c>
    </row>
    <row r="285" spans="1:20" hidden="1" x14ac:dyDescent="0.2">
      <c r="A285" s="132" t="s">
        <v>5980</v>
      </c>
      <c r="B285" s="133"/>
      <c r="C285" s="132" t="s">
        <v>5980</v>
      </c>
      <c r="D285" s="132" t="s">
        <v>5981</v>
      </c>
      <c r="E285" s="116">
        <v>4</v>
      </c>
      <c r="F285" s="212"/>
      <c r="G285" s="212"/>
      <c r="H285" s="202" t="str">
        <f t="shared" si="26"/>
        <v/>
      </c>
      <c r="I285" s="203" t="str">
        <f t="shared" si="22"/>
        <v>Buprenorphine</v>
      </c>
      <c r="J285" s="204">
        <f>VLOOKUP(I285,Grenzmengen!$B$2:$C$351,2,FALSE)</f>
        <v>1</v>
      </c>
      <c r="K285" s="204">
        <f t="shared" si="23"/>
        <v>0</v>
      </c>
      <c r="L285" s="134">
        <v>0.02</v>
      </c>
      <c r="M285" s="105">
        <v>100</v>
      </c>
      <c r="N285" s="114" t="s">
        <v>1269</v>
      </c>
      <c r="O285" s="114" t="s">
        <v>1269</v>
      </c>
      <c r="P285" s="206" t="s">
        <v>1699</v>
      </c>
      <c r="Q285" s="75" t="s">
        <v>1646</v>
      </c>
      <c r="R285" s="75" t="s">
        <v>1645</v>
      </c>
      <c r="S285" s="107">
        <f t="shared" si="24"/>
        <v>0.02</v>
      </c>
      <c r="T285" s="108" t="str">
        <f t="shared" si="25"/>
        <v>Buprenorphine</v>
      </c>
    </row>
    <row r="286" spans="1:20" hidden="1" x14ac:dyDescent="0.2">
      <c r="A286" s="132" t="s">
        <v>6020</v>
      </c>
      <c r="B286" s="133"/>
      <c r="C286" s="132" t="s">
        <v>6020</v>
      </c>
      <c r="D286" s="132" t="s">
        <v>6021</v>
      </c>
      <c r="E286" s="116">
        <v>4</v>
      </c>
      <c r="F286" s="202"/>
      <c r="G286" s="202"/>
      <c r="H286" s="202" t="str">
        <f t="shared" si="26"/>
        <v/>
      </c>
      <c r="I286" s="203" t="str">
        <f t="shared" si="22"/>
        <v>Buprenorphine</v>
      </c>
      <c r="J286" s="204">
        <f>VLOOKUP(I286,Grenzmengen!$B$2:$C$351,2,FALSE)</f>
        <v>1</v>
      </c>
      <c r="K286" s="204">
        <f t="shared" si="23"/>
        <v>0</v>
      </c>
      <c r="L286" s="134">
        <v>5.0000000000000001E-3</v>
      </c>
      <c r="M286" s="54">
        <v>100</v>
      </c>
      <c r="N286" s="44" t="s">
        <v>1294</v>
      </c>
      <c r="O286" s="44" t="s">
        <v>1269</v>
      </c>
      <c r="P286" s="206" t="s">
        <v>1699</v>
      </c>
      <c r="Q286" s="75" t="s">
        <v>1646</v>
      </c>
      <c r="R286" s="75" t="s">
        <v>1645</v>
      </c>
      <c r="S286" s="107">
        <f t="shared" si="24"/>
        <v>5.0000000000000001E-3</v>
      </c>
      <c r="T286" s="108" t="str">
        <f t="shared" si="25"/>
        <v>Buprenorphine</v>
      </c>
    </row>
    <row r="287" spans="1:20" hidden="1" x14ac:dyDescent="0.2">
      <c r="A287" s="110">
        <v>9088884989865</v>
      </c>
      <c r="B287" s="115">
        <v>4989864</v>
      </c>
      <c r="C287" s="42"/>
      <c r="D287" s="44" t="s">
        <v>5888</v>
      </c>
      <c r="E287" s="74">
        <v>4</v>
      </c>
      <c r="F287" s="202"/>
      <c r="G287" s="202"/>
      <c r="H287" s="202" t="str">
        <f t="shared" si="26"/>
        <v/>
      </c>
      <c r="I287" s="203" t="str">
        <f t="shared" si="22"/>
        <v>Buprenorphine</v>
      </c>
      <c r="J287" s="204">
        <f>VLOOKUP(I287,Grenzmengen!$B$2:$C$351,2,FALSE)</f>
        <v>1</v>
      </c>
      <c r="K287" s="204">
        <f t="shared" si="23"/>
        <v>0</v>
      </c>
      <c r="L287" s="113">
        <v>7.4200000000000002E-2</v>
      </c>
      <c r="M287" s="74">
        <v>100</v>
      </c>
      <c r="N287" s="42" t="s">
        <v>1269</v>
      </c>
      <c r="O287" s="42" t="s">
        <v>1269</v>
      </c>
      <c r="P287" s="206" t="s">
        <v>1699</v>
      </c>
      <c r="Q287" s="75" t="s">
        <v>1646</v>
      </c>
      <c r="R287" s="75" t="s">
        <v>1645</v>
      </c>
      <c r="S287" s="107">
        <f t="shared" si="24"/>
        <v>7.4200000000000002E-2</v>
      </c>
      <c r="T287" s="108" t="str">
        <f t="shared" si="25"/>
        <v>Buprenorphine</v>
      </c>
    </row>
    <row r="288" spans="1:20" hidden="1" x14ac:dyDescent="0.2">
      <c r="A288" s="124">
        <v>5054792000088</v>
      </c>
      <c r="B288" s="146"/>
      <c r="C288" s="127" t="s">
        <v>4672</v>
      </c>
      <c r="D288" s="112" t="s">
        <v>4673</v>
      </c>
      <c r="E288" s="130">
        <v>28</v>
      </c>
      <c r="F288" s="202"/>
      <c r="G288" s="202"/>
      <c r="H288" s="202" t="str">
        <f t="shared" si="26"/>
        <v/>
      </c>
      <c r="I288" s="203" t="str">
        <f t="shared" si="22"/>
        <v>Buprenorphine</v>
      </c>
      <c r="J288" s="204">
        <f>VLOOKUP(I288,Grenzmengen!$B$2:$C$351,2,FALSE)</f>
        <v>1</v>
      </c>
      <c r="K288" s="204">
        <f t="shared" si="23"/>
        <v>0</v>
      </c>
      <c r="L288" s="113">
        <v>1.6036000000000002E-2</v>
      </c>
      <c r="M288" s="116">
        <v>92.8</v>
      </c>
      <c r="N288" s="117" t="s">
        <v>1294</v>
      </c>
      <c r="O288" s="114" t="s">
        <v>1269</v>
      </c>
      <c r="P288" s="206" t="s">
        <v>1699</v>
      </c>
      <c r="Q288" s="75" t="s">
        <v>1646</v>
      </c>
      <c r="R288" s="75" t="s">
        <v>1645</v>
      </c>
      <c r="S288" s="107">
        <f t="shared" si="24"/>
        <v>1.6036000000000002E-2</v>
      </c>
      <c r="T288" s="108" t="str">
        <f t="shared" si="25"/>
        <v>Buprenorphine</v>
      </c>
    </row>
    <row r="289" spans="1:20" hidden="1" x14ac:dyDescent="0.2">
      <c r="A289" s="80">
        <v>5000158070325</v>
      </c>
      <c r="B289" s="115"/>
      <c r="C289" s="42" t="s">
        <v>5086</v>
      </c>
      <c r="D289" s="44" t="s">
        <v>5087</v>
      </c>
      <c r="E289" s="74">
        <v>7</v>
      </c>
      <c r="F289" s="202"/>
      <c r="G289" s="202"/>
      <c r="H289" s="202" t="str">
        <f t="shared" si="26"/>
        <v/>
      </c>
      <c r="I289" s="203" t="str">
        <f t="shared" si="22"/>
        <v>Buprenorphine</v>
      </c>
      <c r="J289" s="204">
        <f>VLOOKUP(I289,Grenzmengen!$B$2:$C$351,2,FALSE)</f>
        <v>1</v>
      </c>
      <c r="K289" s="204">
        <f t="shared" si="23"/>
        <v>0</v>
      </c>
      <c r="L289" s="113">
        <v>2.0040000000000001E-3</v>
      </c>
      <c r="M289" s="116">
        <v>92.8</v>
      </c>
      <c r="N289" s="117" t="s">
        <v>1294</v>
      </c>
      <c r="O289" s="114" t="s">
        <v>1269</v>
      </c>
      <c r="P289" s="206" t="s">
        <v>1699</v>
      </c>
      <c r="Q289" s="75" t="s">
        <v>1646</v>
      </c>
      <c r="R289" s="75" t="s">
        <v>1645</v>
      </c>
      <c r="S289" s="107">
        <f t="shared" si="24"/>
        <v>2.0040000000000001E-3</v>
      </c>
      <c r="T289" s="108" t="str">
        <f t="shared" si="25"/>
        <v>Buprenorphine</v>
      </c>
    </row>
    <row r="290" spans="1:20" hidden="1" x14ac:dyDescent="0.2">
      <c r="A290" s="124">
        <v>9300701387884</v>
      </c>
      <c r="B290" s="146"/>
      <c r="C290" s="46" t="s">
        <v>4654</v>
      </c>
      <c r="D290" s="60" t="s">
        <v>4655</v>
      </c>
      <c r="E290" s="147">
        <v>28</v>
      </c>
      <c r="F290" s="202"/>
      <c r="G290" s="202"/>
      <c r="H290" s="202" t="str">
        <f t="shared" si="26"/>
        <v/>
      </c>
      <c r="I290" s="203" t="str">
        <f t="shared" si="22"/>
        <v>Buprenorphine</v>
      </c>
      <c r="J290" s="204">
        <f>VLOOKUP(I290,Grenzmengen!$B$2:$C$351,2,FALSE)</f>
        <v>1</v>
      </c>
      <c r="K290" s="204">
        <f t="shared" si="23"/>
        <v>0</v>
      </c>
      <c r="L290" s="113">
        <v>2.0040000000000001E-3</v>
      </c>
      <c r="M290" s="116">
        <v>92.8</v>
      </c>
      <c r="N290" s="117" t="s">
        <v>1294</v>
      </c>
      <c r="O290" s="114" t="s">
        <v>1269</v>
      </c>
      <c r="P290" s="206" t="s">
        <v>1699</v>
      </c>
      <c r="Q290" s="75" t="s">
        <v>1646</v>
      </c>
      <c r="R290" s="75" t="s">
        <v>1645</v>
      </c>
      <c r="S290" s="107">
        <f t="shared" si="24"/>
        <v>2.0040000000000001E-3</v>
      </c>
      <c r="T290" s="108" t="str">
        <f t="shared" si="25"/>
        <v>Buprenorphine</v>
      </c>
    </row>
    <row r="291" spans="1:20" hidden="1" x14ac:dyDescent="0.2">
      <c r="A291" s="110">
        <v>9088883506568</v>
      </c>
      <c r="B291" s="103">
        <v>3506562</v>
      </c>
      <c r="C291" s="104"/>
      <c r="D291" s="114" t="s">
        <v>1318</v>
      </c>
      <c r="E291" s="105">
        <v>7</v>
      </c>
      <c r="F291" s="212"/>
      <c r="G291" s="212"/>
      <c r="H291" s="202" t="str">
        <f t="shared" si="26"/>
        <v/>
      </c>
      <c r="I291" s="203" t="str">
        <f t="shared" si="22"/>
        <v>Buprenorphine</v>
      </c>
      <c r="J291" s="204">
        <f>VLOOKUP(I291,Grenzmengen!$B$2:$C$351,2,FALSE)</f>
        <v>1</v>
      </c>
      <c r="K291" s="204">
        <f t="shared" si="23"/>
        <v>0</v>
      </c>
      <c r="L291" s="113">
        <v>2.0040000000000001E-3</v>
      </c>
      <c r="M291" s="116">
        <v>92.8</v>
      </c>
      <c r="N291" s="117" t="s">
        <v>1294</v>
      </c>
      <c r="O291" s="114" t="s">
        <v>1269</v>
      </c>
      <c r="P291" s="206" t="s">
        <v>1699</v>
      </c>
      <c r="Q291" s="75" t="s">
        <v>1646</v>
      </c>
      <c r="R291" s="75" t="s">
        <v>1645</v>
      </c>
      <c r="S291" s="107">
        <f t="shared" si="24"/>
        <v>2.0040000000000001E-3</v>
      </c>
      <c r="T291" s="108" t="str">
        <f t="shared" si="25"/>
        <v>Buprenorphine</v>
      </c>
    </row>
    <row r="292" spans="1:20" hidden="1" x14ac:dyDescent="0.2">
      <c r="A292" s="110">
        <v>9088883506575</v>
      </c>
      <c r="B292" s="103">
        <v>3506579</v>
      </c>
      <c r="C292" s="104"/>
      <c r="D292" s="114" t="s">
        <v>1318</v>
      </c>
      <c r="E292" s="105">
        <v>28</v>
      </c>
      <c r="F292" s="202"/>
      <c r="G292" s="202"/>
      <c r="H292" s="202" t="str">
        <f t="shared" si="26"/>
        <v/>
      </c>
      <c r="I292" s="203" t="str">
        <f t="shared" si="22"/>
        <v>Buprenorphine</v>
      </c>
      <c r="J292" s="204">
        <f>VLOOKUP(I292,Grenzmengen!$B$2:$C$351,2,FALSE)</f>
        <v>1</v>
      </c>
      <c r="K292" s="204">
        <f t="shared" si="23"/>
        <v>0</v>
      </c>
      <c r="L292" s="113">
        <v>2.0040000000000001E-3</v>
      </c>
      <c r="M292" s="116">
        <v>92.8</v>
      </c>
      <c r="N292" s="117" t="s">
        <v>1294</v>
      </c>
      <c r="O292" s="114" t="s">
        <v>1269</v>
      </c>
      <c r="P292" s="206" t="s">
        <v>1699</v>
      </c>
      <c r="Q292" s="75" t="s">
        <v>1646</v>
      </c>
      <c r="R292" s="75" t="s">
        <v>1645</v>
      </c>
      <c r="S292" s="107">
        <f t="shared" si="24"/>
        <v>2.0040000000000001E-3</v>
      </c>
      <c r="T292" s="108" t="str">
        <f t="shared" si="25"/>
        <v>Buprenorphine</v>
      </c>
    </row>
    <row r="293" spans="1:20" hidden="1" x14ac:dyDescent="0.2">
      <c r="A293" s="140">
        <v>5012376031361</v>
      </c>
      <c r="B293" s="115"/>
      <c r="C293" s="112" t="s">
        <v>5486</v>
      </c>
      <c r="D293" s="112" t="s">
        <v>5487</v>
      </c>
      <c r="E293" s="131">
        <v>28</v>
      </c>
      <c r="F293" s="202"/>
      <c r="G293" s="202"/>
      <c r="H293" s="202" t="str">
        <f t="shared" si="26"/>
        <v/>
      </c>
      <c r="I293" s="203" t="str">
        <f t="shared" si="22"/>
        <v>Buprenorphine</v>
      </c>
      <c r="J293" s="204">
        <f>VLOOKUP(I293,Grenzmengen!$B$2:$C$351,2,FALSE)</f>
        <v>1</v>
      </c>
      <c r="K293" s="204">
        <f t="shared" si="23"/>
        <v>0</v>
      </c>
      <c r="L293" s="113">
        <v>8.0180000000000008E-3</v>
      </c>
      <c r="M293" s="131">
        <v>92.8</v>
      </c>
      <c r="N293" s="102" t="s">
        <v>1294</v>
      </c>
      <c r="O293" s="114" t="s">
        <v>1269</v>
      </c>
      <c r="P293" s="206" t="s">
        <v>1699</v>
      </c>
      <c r="Q293" s="75" t="s">
        <v>1646</v>
      </c>
      <c r="R293" s="75" t="s">
        <v>1645</v>
      </c>
      <c r="S293" s="107">
        <f t="shared" si="24"/>
        <v>8.0180000000000008E-3</v>
      </c>
      <c r="T293" s="108" t="str">
        <f t="shared" si="25"/>
        <v>Buprenorphine</v>
      </c>
    </row>
    <row r="294" spans="1:20" hidden="1" x14ac:dyDescent="0.2">
      <c r="A294" s="80">
        <v>5000158070332</v>
      </c>
      <c r="B294" s="115"/>
      <c r="C294" s="42" t="s">
        <v>5088</v>
      </c>
      <c r="D294" s="44" t="s">
        <v>5089</v>
      </c>
      <c r="E294" s="74">
        <v>7</v>
      </c>
      <c r="F294" s="202"/>
      <c r="G294" s="202"/>
      <c r="H294" s="202" t="str">
        <f t="shared" si="26"/>
        <v/>
      </c>
      <c r="I294" s="203" t="str">
        <f t="shared" si="22"/>
        <v>Buprenorphine</v>
      </c>
      <c r="J294" s="204">
        <f>VLOOKUP(I294,Grenzmengen!$B$2:$C$351,2,FALSE)</f>
        <v>1</v>
      </c>
      <c r="K294" s="204">
        <f t="shared" si="23"/>
        <v>0</v>
      </c>
      <c r="L294" s="113">
        <v>8.0180000000000008E-3</v>
      </c>
      <c r="M294" s="116">
        <v>92.8</v>
      </c>
      <c r="N294" s="117" t="s">
        <v>1294</v>
      </c>
      <c r="O294" s="114" t="s">
        <v>1269</v>
      </c>
      <c r="P294" s="206" t="s">
        <v>1699</v>
      </c>
      <c r="Q294" s="75" t="s">
        <v>1646</v>
      </c>
      <c r="R294" s="75" t="s">
        <v>1645</v>
      </c>
      <c r="S294" s="107">
        <f t="shared" si="24"/>
        <v>8.0180000000000008E-3</v>
      </c>
      <c r="T294" s="108" t="str">
        <f t="shared" si="25"/>
        <v>Buprenorphine</v>
      </c>
    </row>
    <row r="295" spans="1:20" hidden="1" x14ac:dyDescent="0.2">
      <c r="A295" s="124">
        <v>9300701387921</v>
      </c>
      <c r="B295" s="146"/>
      <c r="C295" s="46" t="s">
        <v>4656</v>
      </c>
      <c r="D295" s="60" t="s">
        <v>4657</v>
      </c>
      <c r="E295" s="147">
        <v>28</v>
      </c>
      <c r="F295" s="210"/>
      <c r="G295" s="210"/>
      <c r="H295" s="202" t="str">
        <f t="shared" si="26"/>
        <v/>
      </c>
      <c r="I295" s="203" t="str">
        <f t="shared" si="22"/>
        <v>Buprenorphine</v>
      </c>
      <c r="J295" s="204">
        <f>VLOOKUP(I295,Grenzmengen!$B$2:$C$351,2,FALSE)</f>
        <v>1</v>
      </c>
      <c r="K295" s="204">
        <f t="shared" si="23"/>
        <v>0</v>
      </c>
      <c r="L295" s="113">
        <v>8.0180000000000008E-3</v>
      </c>
      <c r="M295" s="116">
        <v>92.8</v>
      </c>
      <c r="N295" s="117" t="s">
        <v>1294</v>
      </c>
      <c r="O295" s="114" t="s">
        <v>1269</v>
      </c>
      <c r="P295" s="206" t="s">
        <v>1699</v>
      </c>
      <c r="Q295" s="75" t="s">
        <v>1646</v>
      </c>
      <c r="R295" s="75" t="s">
        <v>1645</v>
      </c>
      <c r="S295" s="107">
        <f t="shared" si="24"/>
        <v>8.0180000000000008E-3</v>
      </c>
      <c r="T295" s="108" t="str">
        <f t="shared" si="25"/>
        <v>Buprenorphine</v>
      </c>
    </row>
    <row r="296" spans="1:20" hidden="1" x14ac:dyDescent="0.2">
      <c r="A296" s="110">
        <v>9088883506582</v>
      </c>
      <c r="B296" s="103">
        <v>3506585</v>
      </c>
      <c r="C296" s="104"/>
      <c r="D296" s="114" t="s">
        <v>1319</v>
      </c>
      <c r="E296" s="105">
        <v>7</v>
      </c>
      <c r="F296" s="210"/>
      <c r="G296" s="210"/>
      <c r="H296" s="202" t="str">
        <f t="shared" si="26"/>
        <v/>
      </c>
      <c r="I296" s="203" t="str">
        <f t="shared" si="22"/>
        <v>Buprenorphine</v>
      </c>
      <c r="J296" s="204">
        <f>VLOOKUP(I296,Grenzmengen!$B$2:$C$351,2,FALSE)</f>
        <v>1</v>
      </c>
      <c r="K296" s="204">
        <f t="shared" si="23"/>
        <v>0</v>
      </c>
      <c r="L296" s="113">
        <v>8.0180000000000008E-3</v>
      </c>
      <c r="M296" s="116">
        <v>92.8</v>
      </c>
      <c r="N296" s="117" t="s">
        <v>1294</v>
      </c>
      <c r="O296" s="114" t="s">
        <v>1269</v>
      </c>
      <c r="P296" s="206" t="s">
        <v>1699</v>
      </c>
      <c r="Q296" s="75" t="s">
        <v>1646</v>
      </c>
      <c r="R296" s="75" t="s">
        <v>1645</v>
      </c>
      <c r="S296" s="107">
        <f t="shared" si="24"/>
        <v>8.0180000000000008E-3</v>
      </c>
      <c r="T296" s="108" t="str">
        <f t="shared" si="25"/>
        <v>Buprenorphine</v>
      </c>
    </row>
    <row r="297" spans="1:20" hidden="1" x14ac:dyDescent="0.2">
      <c r="A297" s="110">
        <v>9088883506599</v>
      </c>
      <c r="B297" s="103">
        <v>3506591</v>
      </c>
      <c r="C297" s="104"/>
      <c r="D297" s="114" t="s">
        <v>1319</v>
      </c>
      <c r="E297" s="105">
        <v>28</v>
      </c>
      <c r="F297" s="207"/>
      <c r="G297" s="207"/>
      <c r="H297" s="202" t="str">
        <f t="shared" si="26"/>
        <v/>
      </c>
      <c r="I297" s="203" t="str">
        <f t="shared" si="22"/>
        <v>Buprenorphine</v>
      </c>
      <c r="J297" s="204">
        <f>VLOOKUP(I297,Grenzmengen!$B$2:$C$351,2,FALSE)</f>
        <v>1</v>
      </c>
      <c r="K297" s="204">
        <f t="shared" si="23"/>
        <v>0</v>
      </c>
      <c r="L297" s="113">
        <v>8.0180000000000008E-3</v>
      </c>
      <c r="M297" s="116">
        <v>92.8</v>
      </c>
      <c r="N297" s="117" t="s">
        <v>1294</v>
      </c>
      <c r="O297" s="114" t="s">
        <v>1269</v>
      </c>
      <c r="P297" s="206" t="s">
        <v>1699</v>
      </c>
      <c r="Q297" s="75" t="s">
        <v>1646</v>
      </c>
      <c r="R297" s="75" t="s">
        <v>1645</v>
      </c>
      <c r="S297" s="107">
        <f t="shared" si="24"/>
        <v>8.0180000000000008E-3</v>
      </c>
      <c r="T297" s="108" t="str">
        <f t="shared" si="25"/>
        <v>Buprenorphine</v>
      </c>
    </row>
    <row r="298" spans="1:20" hidden="1" x14ac:dyDescent="0.2">
      <c r="A298" s="124">
        <v>583007</v>
      </c>
      <c r="B298" s="146"/>
      <c r="C298" s="127" t="s">
        <v>4670</v>
      </c>
      <c r="D298" s="112" t="s">
        <v>4671</v>
      </c>
      <c r="E298" s="130">
        <v>28</v>
      </c>
      <c r="F298" s="207"/>
      <c r="G298" s="207"/>
      <c r="H298" s="202" t="str">
        <f t="shared" si="26"/>
        <v/>
      </c>
      <c r="I298" s="203" t="str">
        <f t="shared" si="22"/>
        <v>Buprenorphine</v>
      </c>
      <c r="J298" s="204">
        <f>VLOOKUP(I298,Grenzmengen!$B$2:$C$351,2,FALSE)</f>
        <v>1</v>
      </c>
      <c r="K298" s="204">
        <f t="shared" si="23"/>
        <v>0</v>
      </c>
      <c r="L298" s="106">
        <v>4.0099999999999999E-4</v>
      </c>
      <c r="M298" s="116">
        <v>92.8</v>
      </c>
      <c r="N298" s="117" t="s">
        <v>1294</v>
      </c>
      <c r="O298" s="114" t="s">
        <v>1269</v>
      </c>
      <c r="P298" s="206" t="s">
        <v>1699</v>
      </c>
      <c r="Q298" s="75" t="s">
        <v>1646</v>
      </c>
      <c r="R298" s="75" t="s">
        <v>1645</v>
      </c>
      <c r="S298" s="107">
        <f t="shared" si="24"/>
        <v>4.0099999999999999E-4</v>
      </c>
      <c r="T298" s="108" t="str">
        <f t="shared" si="25"/>
        <v>Buprenorphine</v>
      </c>
    </row>
    <row r="299" spans="1:20" hidden="1" x14ac:dyDescent="0.2">
      <c r="A299" s="110">
        <v>9088881315858</v>
      </c>
      <c r="B299" s="103">
        <v>1315852</v>
      </c>
      <c r="C299" s="104"/>
      <c r="D299" s="114" t="s">
        <v>1320</v>
      </c>
      <c r="E299" s="105">
        <v>7</v>
      </c>
      <c r="F299" s="207"/>
      <c r="G299" s="207"/>
      <c r="H299" s="202" t="str">
        <f t="shared" si="26"/>
        <v/>
      </c>
      <c r="I299" s="203" t="str">
        <f t="shared" si="22"/>
        <v>Buprenorphine</v>
      </c>
      <c r="J299" s="204">
        <f>VLOOKUP(I299,Grenzmengen!$B$2:$C$351,2,FALSE)</f>
        <v>1</v>
      </c>
      <c r="K299" s="204">
        <f t="shared" si="23"/>
        <v>0</v>
      </c>
      <c r="L299" s="113">
        <v>2.0040000000000001E-3</v>
      </c>
      <c r="M299" s="116">
        <v>92.8</v>
      </c>
      <c r="N299" s="117" t="s">
        <v>1294</v>
      </c>
      <c r="O299" s="114" t="s">
        <v>1269</v>
      </c>
      <c r="P299" s="206" t="s">
        <v>1699</v>
      </c>
      <c r="Q299" s="75" t="s">
        <v>1646</v>
      </c>
      <c r="R299" s="75" t="s">
        <v>1645</v>
      </c>
      <c r="S299" s="107">
        <f t="shared" si="24"/>
        <v>2.0040000000000001E-3</v>
      </c>
      <c r="T299" s="108" t="str">
        <f t="shared" si="25"/>
        <v>Buprenorphine</v>
      </c>
    </row>
    <row r="300" spans="1:20" hidden="1" x14ac:dyDescent="0.2">
      <c r="A300" s="110">
        <v>9088881315865</v>
      </c>
      <c r="B300" s="103">
        <v>1315869</v>
      </c>
      <c r="C300" s="104"/>
      <c r="D300" s="114" t="s">
        <v>1320</v>
      </c>
      <c r="E300" s="105">
        <v>28</v>
      </c>
      <c r="F300" s="207"/>
      <c r="G300" s="207"/>
      <c r="H300" s="202" t="str">
        <f t="shared" si="26"/>
        <v/>
      </c>
      <c r="I300" s="203" t="str">
        <f t="shared" si="22"/>
        <v>Buprenorphine</v>
      </c>
      <c r="J300" s="204">
        <f>VLOOKUP(I300,Grenzmengen!$B$2:$C$351,2,FALSE)</f>
        <v>1</v>
      </c>
      <c r="K300" s="204">
        <f t="shared" si="23"/>
        <v>0</v>
      </c>
      <c r="L300" s="113">
        <v>2.0040000000000001E-3</v>
      </c>
      <c r="M300" s="116">
        <v>92.8</v>
      </c>
      <c r="N300" s="117" t="s">
        <v>1294</v>
      </c>
      <c r="O300" s="114" t="s">
        <v>1269</v>
      </c>
      <c r="P300" s="206" t="s">
        <v>1699</v>
      </c>
      <c r="Q300" s="75" t="s">
        <v>1646</v>
      </c>
      <c r="R300" s="75" t="s">
        <v>1645</v>
      </c>
      <c r="S300" s="107">
        <f t="shared" si="24"/>
        <v>2.0040000000000001E-3</v>
      </c>
      <c r="T300" s="108" t="str">
        <f t="shared" si="25"/>
        <v>Buprenorphine</v>
      </c>
    </row>
    <row r="301" spans="1:20" hidden="1" x14ac:dyDescent="0.2">
      <c r="A301" s="110">
        <v>9088881315872</v>
      </c>
      <c r="B301" s="103">
        <v>1315875</v>
      </c>
      <c r="C301" s="104"/>
      <c r="D301" s="114" t="s">
        <v>1321</v>
      </c>
      <c r="E301" s="105">
        <v>7</v>
      </c>
      <c r="F301" s="207"/>
      <c r="G301" s="207"/>
      <c r="H301" s="202" t="str">
        <f t="shared" si="26"/>
        <v/>
      </c>
      <c r="I301" s="203" t="str">
        <f t="shared" si="22"/>
        <v>Buprenorphine</v>
      </c>
      <c r="J301" s="204">
        <f>VLOOKUP(I301,Grenzmengen!$B$2:$C$351,2,FALSE)</f>
        <v>1</v>
      </c>
      <c r="K301" s="204">
        <f t="shared" si="23"/>
        <v>0</v>
      </c>
      <c r="L301" s="113">
        <v>8.0180000000000008E-3</v>
      </c>
      <c r="M301" s="116">
        <v>92.8</v>
      </c>
      <c r="N301" s="117" t="s">
        <v>1294</v>
      </c>
      <c r="O301" s="114" t="s">
        <v>1269</v>
      </c>
      <c r="P301" s="206" t="s">
        <v>1699</v>
      </c>
      <c r="Q301" s="75" t="s">
        <v>1646</v>
      </c>
      <c r="R301" s="75" t="s">
        <v>1645</v>
      </c>
      <c r="S301" s="107">
        <f t="shared" si="24"/>
        <v>8.0180000000000008E-3</v>
      </c>
      <c r="T301" s="108" t="str">
        <f t="shared" si="25"/>
        <v>Buprenorphine</v>
      </c>
    </row>
    <row r="302" spans="1:20" hidden="1" x14ac:dyDescent="0.2">
      <c r="A302" s="110">
        <v>9088881315889</v>
      </c>
      <c r="B302" s="103">
        <v>1315881</v>
      </c>
      <c r="C302" s="104"/>
      <c r="D302" s="114" t="s">
        <v>1321</v>
      </c>
      <c r="E302" s="105">
        <v>28</v>
      </c>
      <c r="F302" s="207"/>
      <c r="G302" s="207"/>
      <c r="H302" s="202" t="str">
        <f t="shared" ref="H302:H333" si="27">IF(ISBLANK(F302),"","x")&amp;IF(ISBLANK(G302),"","x")</f>
        <v/>
      </c>
      <c r="I302" s="203" t="str">
        <f t="shared" si="22"/>
        <v>Buprenorphine</v>
      </c>
      <c r="J302" s="204">
        <f>VLOOKUP(I302,Grenzmengen!$B$2:$C$351,2,FALSE)</f>
        <v>1</v>
      </c>
      <c r="K302" s="204">
        <f t="shared" si="23"/>
        <v>0</v>
      </c>
      <c r="L302" s="113">
        <v>8.0180000000000008E-3</v>
      </c>
      <c r="M302" s="116">
        <v>92.8</v>
      </c>
      <c r="N302" s="117" t="s">
        <v>1294</v>
      </c>
      <c r="O302" s="114" t="s">
        <v>1269</v>
      </c>
      <c r="P302" s="206" t="s">
        <v>1699</v>
      </c>
      <c r="Q302" s="75" t="s">
        <v>1646</v>
      </c>
      <c r="R302" s="75" t="s">
        <v>1645</v>
      </c>
      <c r="S302" s="107">
        <f t="shared" si="24"/>
        <v>8.0180000000000008E-3</v>
      </c>
      <c r="T302" s="108" t="str">
        <f t="shared" si="25"/>
        <v>Buprenorphine</v>
      </c>
    </row>
    <row r="303" spans="1:20" hidden="1" x14ac:dyDescent="0.2">
      <c r="A303" s="110">
        <v>9088880788400</v>
      </c>
      <c r="B303" s="103">
        <v>788407</v>
      </c>
      <c r="C303" s="104"/>
      <c r="D303" s="114" t="s">
        <v>1322</v>
      </c>
      <c r="E303" s="105">
        <v>10</v>
      </c>
      <c r="F303" s="207"/>
      <c r="G303" s="207"/>
      <c r="H303" s="202" t="str">
        <f t="shared" si="27"/>
        <v/>
      </c>
      <c r="I303" s="203" t="str">
        <f t="shared" si="22"/>
        <v>Buprenorphine</v>
      </c>
      <c r="J303" s="204">
        <f>VLOOKUP(I303,Grenzmengen!$B$2:$C$351,2,FALSE)</f>
        <v>1</v>
      </c>
      <c r="K303" s="204">
        <f t="shared" si="23"/>
        <v>0</v>
      </c>
      <c r="L303" s="106">
        <v>2.0000000000000001E-4</v>
      </c>
      <c r="M303" s="116">
        <v>92.8</v>
      </c>
      <c r="N303" s="117" t="s">
        <v>1294</v>
      </c>
      <c r="O303" s="114" t="s">
        <v>1269</v>
      </c>
      <c r="P303" s="206" t="s">
        <v>1699</v>
      </c>
      <c r="Q303" s="75" t="s">
        <v>1646</v>
      </c>
      <c r="R303" s="75" t="s">
        <v>1645</v>
      </c>
      <c r="S303" s="107">
        <f t="shared" si="24"/>
        <v>2.0000000000000001E-4</v>
      </c>
      <c r="T303" s="108" t="str">
        <f t="shared" si="25"/>
        <v>Buprenorphine</v>
      </c>
    </row>
    <row r="304" spans="1:20" hidden="1" x14ac:dyDescent="0.2">
      <c r="A304" s="110">
        <v>9088881316138</v>
      </c>
      <c r="B304" s="103">
        <v>1316136</v>
      </c>
      <c r="C304" s="104"/>
      <c r="D304" s="114" t="s">
        <v>1322</v>
      </c>
      <c r="E304" s="105">
        <v>50</v>
      </c>
      <c r="F304" s="207"/>
      <c r="G304" s="207"/>
      <c r="H304" s="202" t="str">
        <f t="shared" si="27"/>
        <v/>
      </c>
      <c r="I304" s="203" t="str">
        <f t="shared" si="22"/>
        <v>Buprenorphine</v>
      </c>
      <c r="J304" s="204">
        <f>VLOOKUP(I304,Grenzmengen!$B$2:$C$351,2,FALSE)</f>
        <v>1</v>
      </c>
      <c r="K304" s="204">
        <f t="shared" si="23"/>
        <v>0</v>
      </c>
      <c r="L304" s="106">
        <v>2.0000000000000001E-4</v>
      </c>
      <c r="M304" s="116">
        <v>92.8</v>
      </c>
      <c r="N304" s="117" t="s">
        <v>1294</v>
      </c>
      <c r="O304" s="114" t="s">
        <v>1269</v>
      </c>
      <c r="P304" s="206" t="s">
        <v>1699</v>
      </c>
      <c r="Q304" s="75" t="s">
        <v>1646</v>
      </c>
      <c r="R304" s="75" t="s">
        <v>1645</v>
      </c>
      <c r="S304" s="107">
        <f t="shared" si="24"/>
        <v>2.0000000000000001E-4</v>
      </c>
      <c r="T304" s="108" t="str">
        <f t="shared" si="25"/>
        <v>Buprenorphine</v>
      </c>
    </row>
    <row r="305" spans="1:20" hidden="1" x14ac:dyDescent="0.2">
      <c r="A305" s="110">
        <v>9088884774348</v>
      </c>
      <c r="B305" s="119">
        <v>4774342</v>
      </c>
      <c r="C305" s="104"/>
      <c r="D305" s="110" t="s">
        <v>4858</v>
      </c>
      <c r="E305" s="105">
        <v>5</v>
      </c>
      <c r="F305" s="207"/>
      <c r="G305" s="207"/>
      <c r="H305" s="202" t="str">
        <f t="shared" si="27"/>
        <v/>
      </c>
      <c r="I305" s="203" t="str">
        <f t="shared" si="22"/>
        <v>Buprenorphine</v>
      </c>
      <c r="J305" s="204">
        <f>VLOOKUP(I305,Grenzmengen!$B$2:$C$351,2,FALSE)</f>
        <v>1</v>
      </c>
      <c r="K305" s="204">
        <f t="shared" si="23"/>
        <v>0</v>
      </c>
      <c r="L305" s="106">
        <v>3.01E-4</v>
      </c>
      <c r="M305" s="116">
        <v>92.8</v>
      </c>
      <c r="N305" s="117" t="s">
        <v>1294</v>
      </c>
      <c r="O305" s="114" t="s">
        <v>1269</v>
      </c>
      <c r="P305" s="206" t="s">
        <v>1699</v>
      </c>
      <c r="Q305" s="75" t="s">
        <v>1646</v>
      </c>
      <c r="R305" s="75" t="s">
        <v>1645</v>
      </c>
      <c r="S305" s="107">
        <f t="shared" si="24"/>
        <v>3.01E-4</v>
      </c>
      <c r="T305" s="108" t="str">
        <f t="shared" si="25"/>
        <v>Buprenorphine</v>
      </c>
    </row>
    <row r="306" spans="1:20" hidden="1" x14ac:dyDescent="0.2">
      <c r="A306" s="110">
        <v>9088881315896</v>
      </c>
      <c r="B306" s="103">
        <v>1315898</v>
      </c>
      <c r="C306" s="104"/>
      <c r="D306" s="114" t="s">
        <v>1323</v>
      </c>
      <c r="E306" s="105">
        <v>10</v>
      </c>
      <c r="F306" s="207"/>
      <c r="G306" s="207"/>
      <c r="H306" s="202" t="str">
        <f t="shared" si="27"/>
        <v/>
      </c>
      <c r="I306" s="203" t="str">
        <f t="shared" si="22"/>
        <v>Buprenorphine</v>
      </c>
      <c r="J306" s="204">
        <f>VLOOKUP(I306,Grenzmengen!$B$2:$C$351,2,FALSE)</f>
        <v>1</v>
      </c>
      <c r="K306" s="204">
        <f t="shared" si="23"/>
        <v>0</v>
      </c>
      <c r="L306" s="106">
        <v>4.0099999999999999E-4</v>
      </c>
      <c r="M306" s="116">
        <v>92.8</v>
      </c>
      <c r="N306" s="117" t="s">
        <v>1294</v>
      </c>
      <c r="O306" s="114" t="s">
        <v>1269</v>
      </c>
      <c r="P306" s="206" t="s">
        <v>1699</v>
      </c>
      <c r="Q306" s="75" t="s">
        <v>1646</v>
      </c>
      <c r="R306" s="75" t="s">
        <v>1645</v>
      </c>
      <c r="S306" s="107">
        <f t="shared" si="24"/>
        <v>4.0099999999999999E-4</v>
      </c>
      <c r="T306" s="108" t="str">
        <f t="shared" si="25"/>
        <v>Buprenorphine</v>
      </c>
    </row>
    <row r="307" spans="1:20" hidden="1" x14ac:dyDescent="0.2">
      <c r="A307" s="110">
        <v>9088881315902</v>
      </c>
      <c r="B307" s="103">
        <v>1315906</v>
      </c>
      <c r="C307" s="104"/>
      <c r="D307" s="114" t="s">
        <v>1323</v>
      </c>
      <c r="E307" s="105">
        <v>50</v>
      </c>
      <c r="F307" s="207"/>
      <c r="G307" s="207"/>
      <c r="H307" s="202" t="str">
        <f t="shared" si="27"/>
        <v/>
      </c>
      <c r="I307" s="203" t="str">
        <f t="shared" si="22"/>
        <v>Buprenorphine</v>
      </c>
      <c r="J307" s="204">
        <f>VLOOKUP(I307,Grenzmengen!$B$2:$C$351,2,FALSE)</f>
        <v>1</v>
      </c>
      <c r="K307" s="204">
        <f t="shared" si="23"/>
        <v>0</v>
      </c>
      <c r="L307" s="106">
        <v>4.0099999999999999E-4</v>
      </c>
      <c r="M307" s="116">
        <v>92.8</v>
      </c>
      <c r="N307" s="117" t="s">
        <v>1294</v>
      </c>
      <c r="O307" s="114" t="s">
        <v>1269</v>
      </c>
      <c r="P307" s="206" t="s">
        <v>1699</v>
      </c>
      <c r="Q307" s="75" t="s">
        <v>1646</v>
      </c>
      <c r="R307" s="75" t="s">
        <v>1645</v>
      </c>
      <c r="S307" s="107">
        <f t="shared" si="24"/>
        <v>4.0099999999999999E-4</v>
      </c>
      <c r="T307" s="108" t="str">
        <f t="shared" si="25"/>
        <v>Buprenorphine</v>
      </c>
    </row>
    <row r="308" spans="1:20" hidden="1" x14ac:dyDescent="0.2">
      <c r="A308" s="112">
        <v>9012335</v>
      </c>
      <c r="B308" s="115"/>
      <c r="C308" s="112" t="s">
        <v>5498</v>
      </c>
      <c r="D308" s="112" t="s">
        <v>5499</v>
      </c>
      <c r="E308" s="131">
        <v>20</v>
      </c>
      <c r="F308" s="202"/>
      <c r="G308" s="202"/>
      <c r="H308" s="202" t="str">
        <f t="shared" si="27"/>
        <v/>
      </c>
      <c r="I308" s="203" t="str">
        <f t="shared" si="22"/>
        <v>Buprenorphine</v>
      </c>
      <c r="J308" s="204">
        <f>VLOOKUP(I308,Grenzmengen!$B$2:$C$351,2,FALSE)</f>
        <v>1</v>
      </c>
      <c r="K308" s="204">
        <f t="shared" si="23"/>
        <v>0</v>
      </c>
      <c r="L308" s="106">
        <v>4.0099999999999999E-4</v>
      </c>
      <c r="M308" s="131">
        <v>92.8</v>
      </c>
      <c r="N308" s="102" t="s">
        <v>1294</v>
      </c>
      <c r="O308" s="114" t="s">
        <v>1269</v>
      </c>
      <c r="P308" s="206" t="s">
        <v>1699</v>
      </c>
      <c r="Q308" s="75" t="s">
        <v>1646</v>
      </c>
      <c r="R308" s="75" t="s">
        <v>1645</v>
      </c>
      <c r="S308" s="107">
        <f t="shared" si="24"/>
        <v>4.0099999999999999E-4</v>
      </c>
      <c r="T308" s="108" t="str">
        <f t="shared" si="25"/>
        <v>Buprenorphine</v>
      </c>
    </row>
    <row r="309" spans="1:20" hidden="1" x14ac:dyDescent="0.2">
      <c r="A309" s="110">
        <v>9088882471218</v>
      </c>
      <c r="B309" s="103">
        <v>2471212</v>
      </c>
      <c r="C309" s="104"/>
      <c r="D309" s="114" t="s">
        <v>1290</v>
      </c>
      <c r="E309" s="105">
        <v>4</v>
      </c>
      <c r="F309" s="216"/>
      <c r="G309" s="216"/>
      <c r="H309" s="202" t="str">
        <f t="shared" si="27"/>
        <v/>
      </c>
      <c r="I309" s="203" t="str">
        <f t="shared" si="22"/>
        <v>Buprenorphine</v>
      </c>
      <c r="J309" s="204">
        <f>VLOOKUP(I309,Grenzmengen!$B$2:$C$351,2,FALSE)</f>
        <v>1</v>
      </c>
      <c r="K309" s="204">
        <f t="shared" si="23"/>
        <v>0</v>
      </c>
      <c r="L309" s="106">
        <v>0.02</v>
      </c>
      <c r="M309" s="105">
        <v>100</v>
      </c>
      <c r="N309" s="114" t="s">
        <v>1269</v>
      </c>
      <c r="O309" s="114" t="s">
        <v>1269</v>
      </c>
      <c r="P309" s="206" t="s">
        <v>1699</v>
      </c>
      <c r="Q309" s="75" t="s">
        <v>1646</v>
      </c>
      <c r="R309" s="75" t="s">
        <v>1645</v>
      </c>
      <c r="S309" s="107">
        <f t="shared" si="24"/>
        <v>0.02</v>
      </c>
      <c r="T309" s="108" t="str">
        <f t="shared" si="25"/>
        <v>Buprenorphine</v>
      </c>
    </row>
    <row r="310" spans="1:20" hidden="1" x14ac:dyDescent="0.2">
      <c r="A310" s="110">
        <v>9088882471232</v>
      </c>
      <c r="B310" s="103">
        <v>2471235</v>
      </c>
      <c r="C310" s="104"/>
      <c r="D310" s="114" t="s">
        <v>1291</v>
      </c>
      <c r="E310" s="105">
        <v>4</v>
      </c>
      <c r="F310" s="216"/>
      <c r="G310" s="216"/>
      <c r="H310" s="202" t="str">
        <f t="shared" si="27"/>
        <v/>
      </c>
      <c r="I310" s="203" t="str">
        <f t="shared" si="22"/>
        <v>Buprenorphine</v>
      </c>
      <c r="J310" s="204">
        <f>VLOOKUP(I310,Grenzmengen!$B$2:$C$351,2,FALSE)</f>
        <v>1</v>
      </c>
      <c r="K310" s="204">
        <f t="shared" si="23"/>
        <v>0</v>
      </c>
      <c r="L310" s="106">
        <v>0.03</v>
      </c>
      <c r="M310" s="105">
        <v>100</v>
      </c>
      <c r="N310" s="114" t="s">
        <v>1269</v>
      </c>
      <c r="O310" s="114" t="s">
        <v>1269</v>
      </c>
      <c r="P310" s="206" t="s">
        <v>1699</v>
      </c>
      <c r="Q310" s="75" t="s">
        <v>1646</v>
      </c>
      <c r="R310" s="75" t="s">
        <v>1645</v>
      </c>
      <c r="S310" s="107">
        <f t="shared" si="24"/>
        <v>0.03</v>
      </c>
      <c r="T310" s="108" t="str">
        <f t="shared" si="25"/>
        <v>Buprenorphine</v>
      </c>
    </row>
    <row r="311" spans="1:20" hidden="1" x14ac:dyDescent="0.2">
      <c r="A311" s="110">
        <v>9088882471256</v>
      </c>
      <c r="B311" s="103">
        <v>2471258</v>
      </c>
      <c r="C311" s="104"/>
      <c r="D311" s="114" t="s">
        <v>1292</v>
      </c>
      <c r="E311" s="105">
        <v>4</v>
      </c>
      <c r="F311" s="209"/>
      <c r="G311" s="209"/>
      <c r="H311" s="202" t="str">
        <f t="shared" si="27"/>
        <v/>
      </c>
      <c r="I311" s="203" t="str">
        <f t="shared" si="22"/>
        <v>Buprenorphine</v>
      </c>
      <c r="J311" s="204">
        <f>VLOOKUP(I311,Grenzmengen!$B$2:$C$351,2,FALSE)</f>
        <v>1</v>
      </c>
      <c r="K311" s="204">
        <f t="shared" si="23"/>
        <v>0</v>
      </c>
      <c r="L311" s="106">
        <v>0.04</v>
      </c>
      <c r="M311" s="105">
        <v>100</v>
      </c>
      <c r="N311" s="114" t="s">
        <v>1269</v>
      </c>
      <c r="O311" s="114" t="s">
        <v>1269</v>
      </c>
      <c r="P311" s="206" t="s">
        <v>1699</v>
      </c>
      <c r="Q311" s="75" t="s">
        <v>1646</v>
      </c>
      <c r="R311" s="75" t="s">
        <v>1645</v>
      </c>
      <c r="S311" s="107">
        <f t="shared" si="24"/>
        <v>0.04</v>
      </c>
      <c r="T311" s="108" t="str">
        <f t="shared" si="25"/>
        <v>Buprenorphine</v>
      </c>
    </row>
    <row r="312" spans="1:20" hidden="1" x14ac:dyDescent="0.2">
      <c r="A312" s="110">
        <v>5060004495900</v>
      </c>
      <c r="B312" s="119"/>
      <c r="C312" s="110"/>
      <c r="D312" s="114" t="s">
        <v>1324</v>
      </c>
      <c r="E312" s="122">
        <v>1</v>
      </c>
      <c r="F312" s="202"/>
      <c r="G312" s="202"/>
      <c r="H312" s="202" t="str">
        <f t="shared" si="27"/>
        <v/>
      </c>
      <c r="I312" s="203" t="str">
        <f t="shared" si="22"/>
        <v>Buprenorphine</v>
      </c>
      <c r="J312" s="204">
        <f>VLOOKUP(I312,Grenzmengen!$B$2:$C$351,2,FALSE)</f>
        <v>1</v>
      </c>
      <c r="K312" s="204">
        <f t="shared" si="23"/>
        <v>0</v>
      </c>
      <c r="L312" s="106">
        <v>3.0000000000000001E-5</v>
      </c>
      <c r="M312" s="116">
        <v>92.8</v>
      </c>
      <c r="N312" s="44" t="s">
        <v>1294</v>
      </c>
      <c r="O312" s="114" t="s">
        <v>1269</v>
      </c>
      <c r="P312" s="206" t="s">
        <v>1699</v>
      </c>
      <c r="Q312" s="75" t="s">
        <v>1646</v>
      </c>
      <c r="R312" s="75" t="s">
        <v>1645</v>
      </c>
      <c r="S312" s="107">
        <f t="shared" si="24"/>
        <v>3.0000000000000001E-5</v>
      </c>
      <c r="T312" s="108" t="str">
        <f t="shared" si="25"/>
        <v>Buprenorphine</v>
      </c>
    </row>
    <row r="313" spans="1:20" hidden="1" x14ac:dyDescent="0.2">
      <c r="A313" s="110">
        <v>5060004495917</v>
      </c>
      <c r="B313" s="119"/>
      <c r="C313" s="110"/>
      <c r="D313" s="114" t="s">
        <v>1325</v>
      </c>
      <c r="E313" s="122">
        <v>1</v>
      </c>
      <c r="F313" s="202"/>
      <c r="G313" s="202"/>
      <c r="H313" s="202" t="str">
        <f t="shared" si="27"/>
        <v/>
      </c>
      <c r="I313" s="203" t="str">
        <f t="shared" si="22"/>
        <v>Buprenorphine</v>
      </c>
      <c r="J313" s="204">
        <f>VLOOKUP(I313,Grenzmengen!$B$2:$C$351,2,FALSE)</f>
        <v>1</v>
      </c>
      <c r="K313" s="204">
        <f t="shared" si="23"/>
        <v>0</v>
      </c>
      <c r="L313" s="106">
        <v>3.0070000000000001E-3</v>
      </c>
      <c r="M313" s="116">
        <v>92.8</v>
      </c>
      <c r="N313" s="44" t="s">
        <v>1294</v>
      </c>
      <c r="O313" s="114" t="s">
        <v>1269</v>
      </c>
      <c r="P313" s="206" t="s">
        <v>1699</v>
      </c>
      <c r="Q313" s="75" t="s">
        <v>1646</v>
      </c>
      <c r="R313" s="75" t="s">
        <v>1645</v>
      </c>
      <c r="S313" s="107">
        <f t="shared" si="24"/>
        <v>3.0070000000000001E-3</v>
      </c>
      <c r="T313" s="108" t="str">
        <f t="shared" si="25"/>
        <v>Buprenorphine</v>
      </c>
    </row>
    <row r="314" spans="1:20" hidden="1" x14ac:dyDescent="0.2">
      <c r="A314" s="377">
        <v>9088885501530</v>
      </c>
      <c r="B314" s="378">
        <v>5501534</v>
      </c>
      <c r="C314" s="80" t="s">
        <v>5894</v>
      </c>
      <c r="D314" s="135" t="s">
        <v>5889</v>
      </c>
      <c r="E314" s="74">
        <v>7</v>
      </c>
      <c r="F314" s="209"/>
      <c r="G314" s="209"/>
      <c r="H314" s="202" t="str">
        <f t="shared" si="27"/>
        <v/>
      </c>
      <c r="I314" s="203" t="str">
        <f t="shared" si="22"/>
        <v>Buprenorphine</v>
      </c>
      <c r="J314" s="204">
        <f>VLOOKUP(I314,Grenzmengen!$B$2:$C$351,2,FALSE)</f>
        <v>1</v>
      </c>
      <c r="K314" s="204">
        <f t="shared" si="23"/>
        <v>0</v>
      </c>
      <c r="L314" s="113">
        <v>1.4E-3</v>
      </c>
      <c r="M314" s="116">
        <v>100</v>
      </c>
      <c r="N314" s="42" t="s">
        <v>1269</v>
      </c>
      <c r="O314" s="42" t="s">
        <v>1269</v>
      </c>
      <c r="P314" s="206" t="s">
        <v>1699</v>
      </c>
      <c r="Q314" s="75" t="s">
        <v>1646</v>
      </c>
      <c r="R314" s="75" t="s">
        <v>1645</v>
      </c>
      <c r="S314" s="107">
        <f t="shared" si="24"/>
        <v>1.4E-3</v>
      </c>
      <c r="T314" s="108" t="str">
        <f t="shared" si="25"/>
        <v>Buprenorphine</v>
      </c>
    </row>
    <row r="315" spans="1:20" hidden="1" x14ac:dyDescent="0.2">
      <c r="A315" s="379">
        <v>9088885501547</v>
      </c>
      <c r="B315" s="380">
        <v>5501540</v>
      </c>
      <c r="C315" s="80" t="s">
        <v>5899</v>
      </c>
      <c r="D315" s="135" t="s">
        <v>5889</v>
      </c>
      <c r="E315" s="74">
        <v>28</v>
      </c>
      <c r="F315" s="209"/>
      <c r="G315" s="209"/>
      <c r="H315" s="202" t="str">
        <f t="shared" si="27"/>
        <v/>
      </c>
      <c r="I315" s="203" t="str">
        <f t="shared" si="22"/>
        <v>Buprenorphine</v>
      </c>
      <c r="J315" s="204">
        <f>VLOOKUP(I315,Grenzmengen!$B$2:$C$351,2,FALSE)</f>
        <v>1</v>
      </c>
      <c r="K315" s="204">
        <f t="shared" si="23"/>
        <v>0</v>
      </c>
      <c r="L315" s="113">
        <v>1.4E-3</v>
      </c>
      <c r="M315" s="116">
        <v>100</v>
      </c>
      <c r="N315" s="42" t="s">
        <v>1269</v>
      </c>
      <c r="O315" s="42" t="s">
        <v>1269</v>
      </c>
      <c r="P315" s="206" t="s">
        <v>1699</v>
      </c>
      <c r="Q315" s="75" t="s">
        <v>1646</v>
      </c>
      <c r="R315" s="75" t="s">
        <v>1645</v>
      </c>
      <c r="S315" s="107">
        <f t="shared" si="24"/>
        <v>1.4E-3</v>
      </c>
      <c r="T315" s="108" t="str">
        <f t="shared" si="25"/>
        <v>Buprenorphine</v>
      </c>
    </row>
    <row r="316" spans="1:20" hidden="1" x14ac:dyDescent="0.2">
      <c r="A316" s="124">
        <v>9088885501622</v>
      </c>
      <c r="B316" s="115">
        <v>5501623</v>
      </c>
      <c r="C316" s="124" t="s">
        <v>5898</v>
      </c>
      <c r="D316" s="135" t="s">
        <v>5890</v>
      </c>
      <c r="E316" s="74">
        <v>7</v>
      </c>
      <c r="F316" s="207"/>
      <c r="G316" s="207"/>
      <c r="H316" s="202" t="str">
        <f t="shared" si="27"/>
        <v/>
      </c>
      <c r="I316" s="203" t="str">
        <f t="shared" si="22"/>
        <v>Buprenorphine</v>
      </c>
      <c r="J316" s="204">
        <f>VLOOKUP(I316,Grenzmengen!$B$2:$C$351,2,FALSE)</f>
        <v>1</v>
      </c>
      <c r="K316" s="204">
        <f t="shared" si="23"/>
        <v>0</v>
      </c>
      <c r="L316" s="113">
        <v>1.14E-2</v>
      </c>
      <c r="M316" s="116">
        <v>100</v>
      </c>
      <c r="N316" s="42" t="s">
        <v>1269</v>
      </c>
      <c r="O316" s="42" t="s">
        <v>1269</v>
      </c>
      <c r="P316" s="206" t="s">
        <v>1699</v>
      </c>
      <c r="Q316" s="75" t="s">
        <v>1646</v>
      </c>
      <c r="R316" s="75" t="s">
        <v>1645</v>
      </c>
      <c r="S316" s="107">
        <f t="shared" si="24"/>
        <v>1.14E-2</v>
      </c>
      <c r="T316" s="108" t="str">
        <f t="shared" si="25"/>
        <v>Buprenorphine</v>
      </c>
    </row>
    <row r="317" spans="1:20" hidden="1" x14ac:dyDescent="0.2">
      <c r="A317" s="124">
        <v>9088885501646</v>
      </c>
      <c r="B317" s="115">
        <v>5501646</v>
      </c>
      <c r="C317" s="124" t="s">
        <v>5900</v>
      </c>
      <c r="D317" s="135" t="s">
        <v>5890</v>
      </c>
      <c r="E317" s="74">
        <v>28</v>
      </c>
      <c r="F317" s="215"/>
      <c r="G317" s="215"/>
      <c r="H317" s="202" t="str">
        <f t="shared" si="27"/>
        <v/>
      </c>
      <c r="I317" s="203" t="str">
        <f t="shared" si="22"/>
        <v>Buprenorphine</v>
      </c>
      <c r="J317" s="204">
        <f>VLOOKUP(I317,Grenzmengen!$B$2:$C$351,2,FALSE)</f>
        <v>1</v>
      </c>
      <c r="K317" s="204">
        <f t="shared" si="23"/>
        <v>0</v>
      </c>
      <c r="L317" s="113">
        <v>1.14E-2</v>
      </c>
      <c r="M317" s="116">
        <v>100</v>
      </c>
      <c r="N317" s="42" t="s">
        <v>1269</v>
      </c>
      <c r="O317" s="42" t="s">
        <v>1269</v>
      </c>
      <c r="P317" s="206" t="s">
        <v>1699</v>
      </c>
      <c r="Q317" s="75" t="s">
        <v>1646</v>
      </c>
      <c r="R317" s="75" t="s">
        <v>1645</v>
      </c>
      <c r="S317" s="107">
        <f t="shared" si="24"/>
        <v>1.14E-2</v>
      </c>
      <c r="T317" s="108" t="str">
        <f t="shared" si="25"/>
        <v>Buprenorphine</v>
      </c>
    </row>
    <row r="318" spans="1:20" hidden="1" x14ac:dyDescent="0.2">
      <c r="A318" s="80">
        <v>9088885501554</v>
      </c>
      <c r="B318" s="115">
        <v>5501557</v>
      </c>
      <c r="C318" s="80" t="s">
        <v>5895</v>
      </c>
      <c r="D318" s="135" t="s">
        <v>5891</v>
      </c>
      <c r="E318" s="74">
        <v>7</v>
      </c>
      <c r="F318" s="215"/>
      <c r="G318" s="215"/>
      <c r="H318" s="202" t="str">
        <f t="shared" si="27"/>
        <v/>
      </c>
      <c r="I318" s="203" t="str">
        <f t="shared" si="22"/>
        <v>Buprenorphine</v>
      </c>
      <c r="J318" s="204">
        <f>VLOOKUP(I318,Grenzmengen!$B$2:$C$351,2,FALSE)</f>
        <v>1</v>
      </c>
      <c r="K318" s="204">
        <f t="shared" si="23"/>
        <v>0</v>
      </c>
      <c r="L318" s="113">
        <v>2.8999999999999998E-3</v>
      </c>
      <c r="M318" s="116">
        <v>100</v>
      </c>
      <c r="N318" s="42" t="s">
        <v>1269</v>
      </c>
      <c r="O318" s="42" t="s">
        <v>1269</v>
      </c>
      <c r="P318" s="206" t="s">
        <v>1699</v>
      </c>
      <c r="Q318" s="75" t="s">
        <v>1646</v>
      </c>
      <c r="R318" s="75" t="s">
        <v>1645</v>
      </c>
      <c r="S318" s="107">
        <f t="shared" si="24"/>
        <v>2.8999999999999998E-3</v>
      </c>
      <c r="T318" s="108" t="str">
        <f t="shared" si="25"/>
        <v>Buprenorphine</v>
      </c>
    </row>
    <row r="319" spans="1:20" hidden="1" x14ac:dyDescent="0.2">
      <c r="A319" s="80">
        <v>9088885501561</v>
      </c>
      <c r="B319" s="115">
        <v>5501563</v>
      </c>
      <c r="C319" s="80" t="s">
        <v>5901</v>
      </c>
      <c r="D319" s="135" t="s">
        <v>5891</v>
      </c>
      <c r="E319" s="74">
        <v>28</v>
      </c>
      <c r="F319" s="215"/>
      <c r="G319" s="215"/>
      <c r="H319" s="202" t="str">
        <f t="shared" si="27"/>
        <v/>
      </c>
      <c r="I319" s="203" t="str">
        <f t="shared" si="22"/>
        <v>Buprenorphine</v>
      </c>
      <c r="J319" s="204">
        <f>VLOOKUP(I319,Grenzmengen!$B$2:$C$351,2,FALSE)</f>
        <v>1</v>
      </c>
      <c r="K319" s="204">
        <f t="shared" si="23"/>
        <v>0</v>
      </c>
      <c r="L319" s="113">
        <v>2.8999999999999998E-3</v>
      </c>
      <c r="M319" s="116">
        <v>100</v>
      </c>
      <c r="N319" s="42" t="s">
        <v>1269</v>
      </c>
      <c r="O319" s="42" t="s">
        <v>1269</v>
      </c>
      <c r="P319" s="206" t="s">
        <v>1699</v>
      </c>
      <c r="Q319" s="75" t="s">
        <v>1646</v>
      </c>
      <c r="R319" s="75" t="s">
        <v>1645</v>
      </c>
      <c r="S319" s="107">
        <f t="shared" si="24"/>
        <v>2.8999999999999998E-3</v>
      </c>
      <c r="T319" s="108" t="str">
        <f t="shared" si="25"/>
        <v>Buprenorphine</v>
      </c>
    </row>
    <row r="320" spans="1:20" hidden="1" x14ac:dyDescent="0.2">
      <c r="A320" s="110">
        <v>9088885501585</v>
      </c>
      <c r="B320" s="115">
        <v>5501586</v>
      </c>
      <c r="C320" s="110" t="s">
        <v>5896</v>
      </c>
      <c r="D320" s="135" t="s">
        <v>5892</v>
      </c>
      <c r="E320" s="74">
        <v>7</v>
      </c>
      <c r="F320" s="215"/>
      <c r="G320" s="215"/>
      <c r="H320" s="202" t="str">
        <f t="shared" si="27"/>
        <v/>
      </c>
      <c r="I320" s="203" t="str">
        <f t="shared" si="22"/>
        <v>Buprenorphine</v>
      </c>
      <c r="J320" s="204">
        <f>VLOOKUP(I320,Grenzmengen!$B$2:$C$351,2,FALSE)</f>
        <v>1</v>
      </c>
      <c r="K320" s="204">
        <f t="shared" si="23"/>
        <v>0</v>
      </c>
      <c r="L320" s="113">
        <v>5.7000000000000002E-3</v>
      </c>
      <c r="M320" s="116">
        <v>100</v>
      </c>
      <c r="N320" s="42" t="s">
        <v>1269</v>
      </c>
      <c r="O320" s="42" t="s">
        <v>1269</v>
      </c>
      <c r="P320" s="206" t="s">
        <v>1699</v>
      </c>
      <c r="Q320" s="75" t="s">
        <v>1646</v>
      </c>
      <c r="R320" s="75" t="s">
        <v>1645</v>
      </c>
      <c r="S320" s="107">
        <f t="shared" si="24"/>
        <v>5.7000000000000002E-3</v>
      </c>
      <c r="T320" s="108" t="str">
        <f t="shared" si="25"/>
        <v>Buprenorphine</v>
      </c>
    </row>
    <row r="321" spans="1:20" hidden="1" x14ac:dyDescent="0.2">
      <c r="A321" s="110">
        <v>9088885501592</v>
      </c>
      <c r="B321" s="115">
        <v>5501592</v>
      </c>
      <c r="C321" s="110" t="s">
        <v>5902</v>
      </c>
      <c r="D321" s="135" t="s">
        <v>5892</v>
      </c>
      <c r="E321" s="74">
        <v>28</v>
      </c>
      <c r="F321" s="215"/>
      <c r="G321" s="215"/>
      <c r="H321" s="202" t="str">
        <f t="shared" si="27"/>
        <v/>
      </c>
      <c r="I321" s="203" t="str">
        <f t="shared" si="22"/>
        <v>Buprenorphine</v>
      </c>
      <c r="J321" s="204">
        <f>VLOOKUP(I321,Grenzmengen!$B$2:$C$351,2,FALSE)</f>
        <v>1</v>
      </c>
      <c r="K321" s="204">
        <f t="shared" si="23"/>
        <v>0</v>
      </c>
      <c r="L321" s="113">
        <v>5.7000000000000002E-3</v>
      </c>
      <c r="M321" s="116">
        <v>100</v>
      </c>
      <c r="N321" s="42" t="s">
        <v>1269</v>
      </c>
      <c r="O321" s="42" t="s">
        <v>1269</v>
      </c>
      <c r="P321" s="206" t="s">
        <v>1699</v>
      </c>
      <c r="Q321" s="75" t="s">
        <v>1646</v>
      </c>
      <c r="R321" s="75" t="s">
        <v>1645</v>
      </c>
      <c r="S321" s="107">
        <f t="shared" si="24"/>
        <v>5.7000000000000002E-3</v>
      </c>
      <c r="T321" s="108" t="str">
        <f t="shared" si="25"/>
        <v>Buprenorphine</v>
      </c>
    </row>
    <row r="322" spans="1:20" hidden="1" x14ac:dyDescent="0.2">
      <c r="A322" s="80">
        <v>9088885501608</v>
      </c>
      <c r="B322" s="115">
        <v>5501600</v>
      </c>
      <c r="C322" s="80" t="s">
        <v>5897</v>
      </c>
      <c r="D322" s="135" t="s">
        <v>5893</v>
      </c>
      <c r="E322" s="74">
        <v>7</v>
      </c>
      <c r="F322" s="215"/>
      <c r="G322" s="215"/>
      <c r="H322" s="202" t="str">
        <f t="shared" si="27"/>
        <v/>
      </c>
      <c r="I322" s="203" t="str">
        <f t="shared" ref="I322:I356" si="28">T322</f>
        <v>Buprenorphine</v>
      </c>
      <c r="J322" s="204">
        <f>VLOOKUP(I322,Grenzmengen!$B$2:$C$351,2,FALSE)</f>
        <v>1</v>
      </c>
      <c r="K322" s="204">
        <f t="shared" ref="K322:K385" si="29">(F322*E322*S322)+(G322*S322)</f>
        <v>0</v>
      </c>
      <c r="L322" s="113">
        <v>8.6E-3</v>
      </c>
      <c r="M322" s="116">
        <v>100</v>
      </c>
      <c r="N322" s="42" t="s">
        <v>1269</v>
      </c>
      <c r="O322" s="42" t="s">
        <v>1269</v>
      </c>
      <c r="P322" s="206" t="s">
        <v>1699</v>
      </c>
      <c r="Q322" s="75" t="s">
        <v>1646</v>
      </c>
      <c r="R322" s="75" t="s">
        <v>1645</v>
      </c>
      <c r="S322" s="107">
        <f t="shared" ref="S322:S365" si="30">L322</f>
        <v>8.6E-3</v>
      </c>
      <c r="T322" s="108" t="str">
        <f t="shared" ref="T322:T365" si="31">O322</f>
        <v>Buprenorphine</v>
      </c>
    </row>
    <row r="323" spans="1:20" hidden="1" x14ac:dyDescent="0.2">
      <c r="A323" s="80">
        <v>9088885501615</v>
      </c>
      <c r="B323" s="115">
        <v>5501617</v>
      </c>
      <c r="C323" s="80" t="s">
        <v>5903</v>
      </c>
      <c r="D323" s="135" t="s">
        <v>5893</v>
      </c>
      <c r="E323" s="74">
        <v>28</v>
      </c>
      <c r="F323" s="212"/>
      <c r="G323" s="212"/>
      <c r="H323" s="202" t="str">
        <f t="shared" si="27"/>
        <v/>
      </c>
      <c r="I323" s="203" t="str">
        <f t="shared" si="28"/>
        <v>Buprenorphine</v>
      </c>
      <c r="J323" s="204">
        <f>VLOOKUP(I323,Grenzmengen!$B$2:$C$351,2,FALSE)</f>
        <v>1</v>
      </c>
      <c r="K323" s="204">
        <f t="shared" si="29"/>
        <v>0</v>
      </c>
      <c r="L323" s="113">
        <v>8.6E-3</v>
      </c>
      <c r="M323" s="116">
        <v>100</v>
      </c>
      <c r="N323" s="42" t="s">
        <v>1269</v>
      </c>
      <c r="O323" s="42" t="s">
        <v>1269</v>
      </c>
      <c r="P323" s="206" t="s">
        <v>1699</v>
      </c>
      <c r="Q323" s="75" t="s">
        <v>1646</v>
      </c>
      <c r="R323" s="75" t="s">
        <v>1645</v>
      </c>
      <c r="S323" s="107">
        <f t="shared" si="30"/>
        <v>8.6E-3</v>
      </c>
      <c r="T323" s="108" t="str">
        <f t="shared" si="31"/>
        <v>Buprenorphine</v>
      </c>
    </row>
    <row r="324" spans="1:20" hidden="1" x14ac:dyDescent="0.2">
      <c r="A324" s="80">
        <v>5060035240852</v>
      </c>
      <c r="B324" s="42"/>
      <c r="C324" s="42"/>
      <c r="D324" s="42" t="s">
        <v>6633</v>
      </c>
      <c r="E324" s="74">
        <v>100</v>
      </c>
      <c r="F324" s="202"/>
      <c r="G324" s="202"/>
      <c r="H324" s="202" t="str">
        <f t="shared" si="27"/>
        <v/>
      </c>
      <c r="I324" s="203" t="str">
        <f t="shared" si="28"/>
        <v>Chlordiazepoxide</v>
      </c>
      <c r="J324" s="204">
        <f>VLOOKUP(I324,Grenzmengen!$B$2:$C$351,2,FALSE)</f>
        <v>12</v>
      </c>
      <c r="K324" s="204">
        <f t="shared" si="29"/>
        <v>0</v>
      </c>
      <c r="L324" s="113">
        <v>8.9099999999999995E-3</v>
      </c>
      <c r="M324" s="142">
        <v>89.1</v>
      </c>
      <c r="N324" s="42" t="s">
        <v>6635</v>
      </c>
      <c r="O324" s="42" t="s">
        <v>1326</v>
      </c>
      <c r="P324" s="206" t="s">
        <v>1700</v>
      </c>
      <c r="Q324" s="75" t="s">
        <v>1646</v>
      </c>
      <c r="R324" s="75" t="s">
        <v>1645</v>
      </c>
      <c r="S324" s="107">
        <f t="shared" si="30"/>
        <v>8.9099999999999995E-3</v>
      </c>
      <c r="T324" s="108" t="str">
        <f t="shared" si="31"/>
        <v>Chlordiazepoxide</v>
      </c>
    </row>
    <row r="325" spans="1:20" hidden="1" x14ac:dyDescent="0.2">
      <c r="A325" s="110">
        <v>9088880618585</v>
      </c>
      <c r="B325" s="103">
        <v>618585</v>
      </c>
      <c r="C325" s="104"/>
      <c r="D325" s="114" t="s">
        <v>1327</v>
      </c>
      <c r="E325" s="105">
        <v>20</v>
      </c>
      <c r="F325" s="202"/>
      <c r="G325" s="202"/>
      <c r="H325" s="202" t="str">
        <f t="shared" si="27"/>
        <v/>
      </c>
      <c r="I325" s="203" t="str">
        <f t="shared" si="28"/>
        <v>Clobazam</v>
      </c>
      <c r="J325" s="204">
        <f>VLOOKUP(I325,Grenzmengen!$B$2:$C$351,2,FALSE)</f>
        <v>8</v>
      </c>
      <c r="K325" s="204">
        <f t="shared" si="29"/>
        <v>0</v>
      </c>
      <c r="L325" s="106">
        <v>0.01</v>
      </c>
      <c r="M325" s="105">
        <v>100</v>
      </c>
      <c r="N325" s="114" t="s">
        <v>1328</v>
      </c>
      <c r="O325" s="114" t="s">
        <v>1328</v>
      </c>
      <c r="P325" s="206" t="s">
        <v>1700</v>
      </c>
      <c r="Q325" s="75" t="s">
        <v>1646</v>
      </c>
      <c r="R325" s="75" t="s">
        <v>1645</v>
      </c>
      <c r="S325" s="107">
        <f t="shared" si="30"/>
        <v>0.01</v>
      </c>
      <c r="T325" s="108" t="str">
        <f t="shared" si="31"/>
        <v>Clobazam</v>
      </c>
    </row>
    <row r="326" spans="1:20" hidden="1" x14ac:dyDescent="0.2">
      <c r="A326" s="110">
        <v>9088880678909</v>
      </c>
      <c r="B326" s="103">
        <v>678908</v>
      </c>
      <c r="C326" s="104"/>
      <c r="D326" s="114" t="s">
        <v>1327</v>
      </c>
      <c r="E326" s="105">
        <v>50</v>
      </c>
      <c r="F326" s="214"/>
      <c r="G326" s="214"/>
      <c r="H326" s="202" t="str">
        <f t="shared" si="27"/>
        <v/>
      </c>
      <c r="I326" s="203" t="str">
        <f t="shared" si="28"/>
        <v>Clobazam</v>
      </c>
      <c r="J326" s="204">
        <f>VLOOKUP(I326,Grenzmengen!$B$2:$C$351,2,FALSE)</f>
        <v>8</v>
      </c>
      <c r="K326" s="204">
        <f t="shared" si="29"/>
        <v>0</v>
      </c>
      <c r="L326" s="106">
        <v>0.01</v>
      </c>
      <c r="M326" s="105">
        <v>100</v>
      </c>
      <c r="N326" s="114" t="s">
        <v>1328</v>
      </c>
      <c r="O326" s="114" t="s">
        <v>1328</v>
      </c>
      <c r="P326" s="206" t="s">
        <v>1700</v>
      </c>
      <c r="Q326" s="75" t="s">
        <v>1646</v>
      </c>
      <c r="R326" s="75" t="s">
        <v>1645</v>
      </c>
      <c r="S326" s="107">
        <f t="shared" si="30"/>
        <v>0.01</v>
      </c>
      <c r="T326" s="108" t="str">
        <f t="shared" si="31"/>
        <v>Clobazam</v>
      </c>
    </row>
    <row r="327" spans="1:20" hidden="1" x14ac:dyDescent="0.2">
      <c r="A327" s="110">
        <v>9088880458211</v>
      </c>
      <c r="B327" s="103">
        <v>458213</v>
      </c>
      <c r="C327" s="104"/>
      <c r="D327" s="114" t="s">
        <v>1329</v>
      </c>
      <c r="E327" s="105">
        <v>100</v>
      </c>
      <c r="F327" s="202"/>
      <c r="G327" s="202"/>
      <c r="H327" s="202" t="str">
        <f t="shared" si="27"/>
        <v/>
      </c>
      <c r="I327" s="203" t="str">
        <f t="shared" si="28"/>
        <v>Clonazepam</v>
      </c>
      <c r="J327" s="204">
        <f>VLOOKUP(I327,Grenzmengen!$B$2:$C$351,2,FALSE)</f>
        <v>4</v>
      </c>
      <c r="K327" s="204">
        <f t="shared" si="29"/>
        <v>0</v>
      </c>
      <c r="L327" s="106">
        <v>5.0000000000000001E-4</v>
      </c>
      <c r="M327" s="105">
        <v>100</v>
      </c>
      <c r="N327" s="114" t="s">
        <v>1330</v>
      </c>
      <c r="O327" s="114" t="s">
        <v>1330</v>
      </c>
      <c r="P327" s="206" t="s">
        <v>1700</v>
      </c>
      <c r="Q327" s="75" t="s">
        <v>1646</v>
      </c>
      <c r="R327" s="75" t="s">
        <v>1645</v>
      </c>
      <c r="S327" s="107">
        <f t="shared" si="30"/>
        <v>5.0000000000000001E-4</v>
      </c>
      <c r="T327" s="108" t="str">
        <f t="shared" si="31"/>
        <v>Clonazepam</v>
      </c>
    </row>
    <row r="328" spans="1:20" hidden="1" x14ac:dyDescent="0.2">
      <c r="A328" s="110">
        <v>9088880182499</v>
      </c>
      <c r="B328" s="103">
        <v>182490</v>
      </c>
      <c r="C328" s="104"/>
      <c r="D328" s="114" t="s">
        <v>1331</v>
      </c>
      <c r="E328" s="105">
        <v>100</v>
      </c>
      <c r="F328" s="214"/>
      <c r="G328" s="214"/>
      <c r="H328" s="202" t="str">
        <f t="shared" si="27"/>
        <v/>
      </c>
      <c r="I328" s="203" t="str">
        <f t="shared" si="28"/>
        <v>Clonazepam</v>
      </c>
      <c r="J328" s="204">
        <f>VLOOKUP(I328,Grenzmengen!$B$2:$C$351,2,FALSE)</f>
        <v>4</v>
      </c>
      <c r="K328" s="204">
        <f t="shared" si="29"/>
        <v>0</v>
      </c>
      <c r="L328" s="106">
        <v>2E-3</v>
      </c>
      <c r="M328" s="105">
        <v>100</v>
      </c>
      <c r="N328" s="114" t="s">
        <v>1330</v>
      </c>
      <c r="O328" s="114" t="s">
        <v>1330</v>
      </c>
      <c r="P328" s="206" t="s">
        <v>1700</v>
      </c>
      <c r="Q328" s="75" t="s">
        <v>1646</v>
      </c>
      <c r="R328" s="75" t="s">
        <v>1645</v>
      </c>
      <c r="S328" s="107">
        <f t="shared" si="30"/>
        <v>2E-3</v>
      </c>
      <c r="T328" s="108" t="str">
        <f t="shared" si="31"/>
        <v>Clonazepam</v>
      </c>
    </row>
    <row r="329" spans="1:20" hidden="1" x14ac:dyDescent="0.2">
      <c r="A329" s="104">
        <v>1874304</v>
      </c>
      <c r="B329" s="103">
        <v>3996129</v>
      </c>
      <c r="C329" s="104"/>
      <c r="D329" s="114" t="s">
        <v>1332</v>
      </c>
      <c r="E329" s="105">
        <v>5</v>
      </c>
      <c r="F329" s="202"/>
      <c r="G329" s="202"/>
      <c r="H329" s="202" t="str">
        <f t="shared" si="27"/>
        <v/>
      </c>
      <c r="I329" s="203" t="str">
        <f t="shared" si="28"/>
        <v>Clonazepam</v>
      </c>
      <c r="J329" s="204">
        <f>VLOOKUP(I329,Grenzmengen!$B$2:$C$351,2,FALSE)</f>
        <v>4</v>
      </c>
      <c r="K329" s="204">
        <f t="shared" si="29"/>
        <v>0</v>
      </c>
      <c r="L329" s="106">
        <v>1E-3</v>
      </c>
      <c r="M329" s="105">
        <v>100</v>
      </c>
      <c r="N329" s="44" t="s">
        <v>1330</v>
      </c>
      <c r="O329" s="44" t="s">
        <v>1330</v>
      </c>
      <c r="P329" s="206" t="s">
        <v>1700</v>
      </c>
      <c r="Q329" s="75" t="s">
        <v>1646</v>
      </c>
      <c r="R329" s="75" t="s">
        <v>1645</v>
      </c>
      <c r="S329" s="107">
        <f t="shared" si="30"/>
        <v>1E-3</v>
      </c>
      <c r="T329" s="108" t="str">
        <f t="shared" si="31"/>
        <v>Clonazepam</v>
      </c>
    </row>
    <row r="330" spans="1:20" hidden="1" x14ac:dyDescent="0.2">
      <c r="A330" s="104">
        <v>1874439</v>
      </c>
      <c r="B330" s="103">
        <v>2570227</v>
      </c>
      <c r="C330" s="104"/>
      <c r="D330" s="114" t="s">
        <v>1333</v>
      </c>
      <c r="E330" s="105">
        <v>1</v>
      </c>
      <c r="F330" s="202"/>
      <c r="G330" s="202"/>
      <c r="H330" s="202" t="str">
        <f t="shared" si="27"/>
        <v/>
      </c>
      <c r="I330" s="203" t="str">
        <f t="shared" si="28"/>
        <v>Clonazepam</v>
      </c>
      <c r="J330" s="204">
        <f>VLOOKUP(I330,Grenzmengen!$B$2:$C$351,2,FALSE)</f>
        <v>4</v>
      </c>
      <c r="K330" s="204">
        <f t="shared" si="29"/>
        <v>0</v>
      </c>
      <c r="L330" s="106">
        <v>2.5000000000000001E-2</v>
      </c>
      <c r="M330" s="105">
        <v>100</v>
      </c>
      <c r="N330" s="44" t="s">
        <v>1330</v>
      </c>
      <c r="O330" s="44" t="s">
        <v>1330</v>
      </c>
      <c r="P330" s="206" t="s">
        <v>1700</v>
      </c>
      <c r="Q330" s="75" t="s">
        <v>1646</v>
      </c>
      <c r="R330" s="75" t="s">
        <v>1645</v>
      </c>
      <c r="S330" s="107">
        <f t="shared" si="30"/>
        <v>2.5000000000000001E-2</v>
      </c>
      <c r="T330" s="108" t="str">
        <f t="shared" si="31"/>
        <v>Clonazepam</v>
      </c>
    </row>
    <row r="331" spans="1:20" hidden="1" x14ac:dyDescent="0.2">
      <c r="A331" s="118">
        <v>9008810528456</v>
      </c>
      <c r="B331" s="103">
        <v>3601390</v>
      </c>
      <c r="C331" s="104"/>
      <c r="D331" s="44" t="s">
        <v>9</v>
      </c>
      <c r="E331" s="105">
        <v>1</v>
      </c>
      <c r="F331" s="211"/>
      <c r="G331" s="211"/>
      <c r="H331" s="202" t="str">
        <f t="shared" si="27"/>
        <v/>
      </c>
      <c r="I331" s="203" t="str">
        <f t="shared" si="28"/>
        <v>Cocaine</v>
      </c>
      <c r="J331" s="204">
        <f>VLOOKUP(I331,Grenzmengen!$B$2:$C$351,2,FALSE)</f>
        <v>15</v>
      </c>
      <c r="K331" s="204">
        <f t="shared" si="29"/>
        <v>0</v>
      </c>
      <c r="L331" s="106">
        <v>89</v>
      </c>
      <c r="M331" s="105">
        <v>89</v>
      </c>
      <c r="N331" s="44" t="s">
        <v>10</v>
      </c>
      <c r="O331" s="44" t="s">
        <v>11</v>
      </c>
      <c r="P331" s="205" t="s">
        <v>1699</v>
      </c>
      <c r="Q331" s="81" t="s">
        <v>1645</v>
      </c>
      <c r="R331" s="81" t="s">
        <v>1646</v>
      </c>
      <c r="S331" s="107">
        <f t="shared" si="30"/>
        <v>89</v>
      </c>
      <c r="T331" s="108" t="str">
        <f t="shared" si="31"/>
        <v>Cocaine</v>
      </c>
    </row>
    <row r="332" spans="1:20" hidden="1" x14ac:dyDescent="0.2">
      <c r="A332" s="118">
        <v>9008810528432</v>
      </c>
      <c r="B332" s="103">
        <v>186950</v>
      </c>
      <c r="C332" s="104"/>
      <c r="D332" s="44" t="s">
        <v>12</v>
      </c>
      <c r="E332" s="105">
        <v>1</v>
      </c>
      <c r="F332" s="211"/>
      <c r="G332" s="211"/>
      <c r="H332" s="202" t="str">
        <f t="shared" si="27"/>
        <v/>
      </c>
      <c r="I332" s="203" t="str">
        <f t="shared" si="28"/>
        <v>Cocaine</v>
      </c>
      <c r="J332" s="204">
        <f>VLOOKUP(I332,Grenzmengen!$B$2:$C$351,2,FALSE)</f>
        <v>15</v>
      </c>
      <c r="K332" s="204">
        <f t="shared" si="29"/>
        <v>0</v>
      </c>
      <c r="L332" s="106">
        <v>8.9</v>
      </c>
      <c r="M332" s="105">
        <v>89</v>
      </c>
      <c r="N332" s="44" t="s">
        <v>10</v>
      </c>
      <c r="O332" s="44" t="s">
        <v>11</v>
      </c>
      <c r="P332" s="205" t="s">
        <v>1699</v>
      </c>
      <c r="Q332" s="81" t="s">
        <v>1645</v>
      </c>
      <c r="R332" s="81" t="s">
        <v>1646</v>
      </c>
      <c r="S332" s="107">
        <f t="shared" si="30"/>
        <v>8.9</v>
      </c>
      <c r="T332" s="108" t="str">
        <f t="shared" si="31"/>
        <v>Cocaine</v>
      </c>
    </row>
    <row r="333" spans="1:20" hidden="1" x14ac:dyDescent="0.2">
      <c r="A333" s="118">
        <v>9008810528449</v>
      </c>
      <c r="B333" s="103">
        <v>460836</v>
      </c>
      <c r="C333" s="104"/>
      <c r="D333" s="44" t="s">
        <v>13</v>
      </c>
      <c r="E333" s="105">
        <v>1</v>
      </c>
      <c r="F333" s="214"/>
      <c r="G333" s="214"/>
      <c r="H333" s="202" t="str">
        <f t="shared" si="27"/>
        <v/>
      </c>
      <c r="I333" s="203" t="str">
        <f t="shared" si="28"/>
        <v>Cocaine</v>
      </c>
      <c r="J333" s="204">
        <f>VLOOKUP(I333,Grenzmengen!$B$2:$C$351,2,FALSE)</f>
        <v>15</v>
      </c>
      <c r="K333" s="204">
        <f t="shared" si="29"/>
        <v>0</v>
      </c>
      <c r="L333" s="106">
        <v>0.89</v>
      </c>
      <c r="M333" s="105">
        <v>89</v>
      </c>
      <c r="N333" s="44" t="s">
        <v>10</v>
      </c>
      <c r="O333" s="44" t="s">
        <v>11</v>
      </c>
      <c r="P333" s="205" t="s">
        <v>1699</v>
      </c>
      <c r="Q333" s="81" t="s">
        <v>1645</v>
      </c>
      <c r="R333" s="81" t="s">
        <v>1646</v>
      </c>
      <c r="S333" s="107">
        <f t="shared" si="30"/>
        <v>0.89</v>
      </c>
      <c r="T333" s="108" t="str">
        <f t="shared" si="31"/>
        <v>Cocaine</v>
      </c>
    </row>
    <row r="334" spans="1:20" hidden="1" x14ac:dyDescent="0.2">
      <c r="A334" s="118">
        <v>9008810507475</v>
      </c>
      <c r="B334" s="103">
        <v>321537</v>
      </c>
      <c r="C334" s="104"/>
      <c r="D334" s="44" t="s">
        <v>14</v>
      </c>
      <c r="E334" s="105">
        <v>1</v>
      </c>
      <c r="F334" s="211"/>
      <c r="G334" s="211"/>
      <c r="H334" s="202" t="str">
        <f t="shared" ref="H334:H343" si="32">IF(ISBLANK(F334),"","x")&amp;IF(ISBLANK(G334),"","x")</f>
        <v/>
      </c>
      <c r="I334" s="203" t="str">
        <f t="shared" si="28"/>
        <v>Cocaine</v>
      </c>
      <c r="J334" s="204">
        <f>VLOOKUP(I334,Grenzmengen!$B$2:$C$351,2,FALSE)</f>
        <v>15</v>
      </c>
      <c r="K334" s="204">
        <f t="shared" si="29"/>
        <v>0</v>
      </c>
      <c r="L334" s="106">
        <v>22.25</v>
      </c>
      <c r="M334" s="105">
        <v>89</v>
      </c>
      <c r="N334" s="44" t="s">
        <v>10</v>
      </c>
      <c r="O334" s="44" t="s">
        <v>11</v>
      </c>
      <c r="P334" s="205" t="s">
        <v>1699</v>
      </c>
      <c r="Q334" s="81" t="s">
        <v>1645</v>
      </c>
      <c r="R334" s="81" t="s">
        <v>1646</v>
      </c>
      <c r="S334" s="107">
        <f t="shared" si="30"/>
        <v>22.25</v>
      </c>
      <c r="T334" s="108" t="str">
        <f t="shared" si="31"/>
        <v>Cocaine</v>
      </c>
    </row>
    <row r="335" spans="1:20" hidden="1" x14ac:dyDescent="0.2">
      <c r="A335" s="118">
        <v>9008810528463</v>
      </c>
      <c r="B335" s="103">
        <v>161890</v>
      </c>
      <c r="C335" s="104"/>
      <c r="D335" s="44" t="s">
        <v>15</v>
      </c>
      <c r="E335" s="105">
        <v>1</v>
      </c>
      <c r="F335" s="211"/>
      <c r="G335" s="211"/>
      <c r="H335" s="202" t="str">
        <f t="shared" si="32"/>
        <v/>
      </c>
      <c r="I335" s="203" t="str">
        <f t="shared" si="28"/>
        <v>Cocaine</v>
      </c>
      <c r="J335" s="204">
        <f>VLOOKUP(I335,Grenzmengen!$B$2:$C$351,2,FALSE)</f>
        <v>15</v>
      </c>
      <c r="K335" s="204">
        <f t="shared" si="29"/>
        <v>0</v>
      </c>
      <c r="L335" s="106">
        <v>4.45</v>
      </c>
      <c r="M335" s="105">
        <v>89</v>
      </c>
      <c r="N335" s="44" t="s">
        <v>10</v>
      </c>
      <c r="O335" s="44" t="s">
        <v>11</v>
      </c>
      <c r="P335" s="205" t="s">
        <v>1699</v>
      </c>
      <c r="Q335" s="81" t="s">
        <v>1645</v>
      </c>
      <c r="R335" s="81" t="s">
        <v>1646</v>
      </c>
      <c r="S335" s="107">
        <f t="shared" si="30"/>
        <v>4.45</v>
      </c>
      <c r="T335" s="108" t="str">
        <f t="shared" si="31"/>
        <v>Cocaine</v>
      </c>
    </row>
    <row r="336" spans="1:20" ht="25.5" hidden="1" x14ac:dyDescent="0.2">
      <c r="A336" s="110">
        <v>8470006586211</v>
      </c>
      <c r="B336" s="115"/>
      <c r="C336" s="42"/>
      <c r="D336" s="44" t="s">
        <v>5614</v>
      </c>
      <c r="E336" s="74">
        <v>30</v>
      </c>
      <c r="F336" s="221"/>
      <c r="G336" s="221"/>
      <c r="H336" s="202" t="str">
        <f t="shared" si="32"/>
        <v/>
      </c>
      <c r="I336" s="203" t="str">
        <f t="shared" si="28"/>
        <v>Codeine</v>
      </c>
      <c r="J336" s="204">
        <f>VLOOKUP(I336,Grenzmengen!$B$2:$C$351,2,FALSE)</f>
        <v>30</v>
      </c>
      <c r="K336" s="204">
        <f t="shared" si="29"/>
        <v>0</v>
      </c>
      <c r="L336" s="113">
        <v>2.2200000000000001E-2</v>
      </c>
      <c r="M336" s="74">
        <v>74</v>
      </c>
      <c r="N336" s="114" t="s">
        <v>7078</v>
      </c>
      <c r="O336" s="42" t="s">
        <v>17</v>
      </c>
      <c r="P336" s="206" t="s">
        <v>1699</v>
      </c>
      <c r="Q336" s="75" t="s">
        <v>1645</v>
      </c>
      <c r="R336" s="75" t="s">
        <v>1646</v>
      </c>
      <c r="S336" s="107">
        <f t="shared" si="30"/>
        <v>2.2200000000000001E-2</v>
      </c>
      <c r="T336" s="108" t="str">
        <f t="shared" si="31"/>
        <v>Codeine</v>
      </c>
    </row>
    <row r="337" spans="1:20" ht="14.25" hidden="1" x14ac:dyDescent="0.2">
      <c r="A337" s="118">
        <v>9008810578796</v>
      </c>
      <c r="B337" s="109">
        <v>4096735</v>
      </c>
      <c r="C337" s="102"/>
      <c r="D337" s="44" t="s">
        <v>16</v>
      </c>
      <c r="E337" s="105">
        <v>1</v>
      </c>
      <c r="F337" s="210"/>
      <c r="G337" s="210"/>
      <c r="H337" s="202" t="str">
        <f t="shared" si="32"/>
        <v/>
      </c>
      <c r="I337" s="203" t="str">
        <f t="shared" si="28"/>
        <v>Codeine</v>
      </c>
      <c r="J337" s="204">
        <f>VLOOKUP(I337,Grenzmengen!$B$2:$C$351,2,FALSE)</f>
        <v>30</v>
      </c>
      <c r="K337" s="204">
        <f t="shared" si="29"/>
        <v>0</v>
      </c>
      <c r="L337" s="106">
        <v>81</v>
      </c>
      <c r="M337" s="105">
        <v>81</v>
      </c>
      <c r="N337" s="44" t="s">
        <v>7077</v>
      </c>
      <c r="O337" s="44" t="s">
        <v>17</v>
      </c>
      <c r="P337" s="205" t="s">
        <v>1699</v>
      </c>
      <c r="Q337" s="81" t="s">
        <v>1645</v>
      </c>
      <c r="R337" s="81" t="s">
        <v>1646</v>
      </c>
      <c r="S337" s="107">
        <f t="shared" si="30"/>
        <v>81</v>
      </c>
      <c r="T337" s="108" t="str">
        <f t="shared" si="31"/>
        <v>Codeine</v>
      </c>
    </row>
    <row r="338" spans="1:20" ht="14.25" hidden="1" x14ac:dyDescent="0.2">
      <c r="A338" s="118">
        <v>9008810528487</v>
      </c>
      <c r="B338" s="109">
        <v>168550</v>
      </c>
      <c r="C338" s="102"/>
      <c r="D338" s="44" t="s">
        <v>18</v>
      </c>
      <c r="E338" s="105">
        <v>1</v>
      </c>
      <c r="F338" s="202"/>
      <c r="G338" s="202"/>
      <c r="H338" s="202" t="str">
        <f t="shared" si="32"/>
        <v/>
      </c>
      <c r="I338" s="203" t="str">
        <f t="shared" si="28"/>
        <v>Codeine</v>
      </c>
      <c r="J338" s="204">
        <f>VLOOKUP(I338,Grenzmengen!$B$2:$C$351,2,FALSE)</f>
        <v>30</v>
      </c>
      <c r="K338" s="204">
        <f t="shared" si="29"/>
        <v>0</v>
      </c>
      <c r="L338" s="106">
        <v>8.1</v>
      </c>
      <c r="M338" s="105">
        <v>81</v>
      </c>
      <c r="N338" s="44" t="s">
        <v>7077</v>
      </c>
      <c r="O338" s="44" t="s">
        <v>17</v>
      </c>
      <c r="P338" s="205" t="s">
        <v>1699</v>
      </c>
      <c r="Q338" s="81" t="s">
        <v>1645</v>
      </c>
      <c r="R338" s="81" t="s">
        <v>1646</v>
      </c>
      <c r="S338" s="107">
        <f t="shared" si="30"/>
        <v>8.1</v>
      </c>
      <c r="T338" s="108" t="str">
        <f t="shared" si="31"/>
        <v>Codeine</v>
      </c>
    </row>
    <row r="339" spans="1:20" ht="14.25" hidden="1" x14ac:dyDescent="0.2">
      <c r="A339" s="118">
        <v>9008810528470</v>
      </c>
      <c r="B339" s="109">
        <v>161909</v>
      </c>
      <c r="C339" s="102"/>
      <c r="D339" s="44" t="s">
        <v>19</v>
      </c>
      <c r="E339" s="105">
        <v>1</v>
      </c>
      <c r="F339" s="210"/>
      <c r="G339" s="210"/>
      <c r="H339" s="202" t="str">
        <f t="shared" si="32"/>
        <v/>
      </c>
      <c r="I339" s="203" t="str">
        <f t="shared" si="28"/>
        <v>Codeine</v>
      </c>
      <c r="J339" s="204">
        <f>VLOOKUP(I339,Grenzmengen!$B$2:$C$351,2,FALSE)</f>
        <v>30</v>
      </c>
      <c r="K339" s="204">
        <f t="shared" si="29"/>
        <v>0</v>
      </c>
      <c r="L339" s="106">
        <v>20.25</v>
      </c>
      <c r="M339" s="105">
        <v>81</v>
      </c>
      <c r="N339" s="44" t="s">
        <v>7077</v>
      </c>
      <c r="O339" s="44" t="s">
        <v>17</v>
      </c>
      <c r="P339" s="205" t="s">
        <v>1699</v>
      </c>
      <c r="Q339" s="81" t="s">
        <v>1645</v>
      </c>
      <c r="R339" s="81" t="s">
        <v>1646</v>
      </c>
      <c r="S339" s="107">
        <f t="shared" si="30"/>
        <v>20.25</v>
      </c>
      <c r="T339" s="108" t="str">
        <f t="shared" si="31"/>
        <v>Codeine</v>
      </c>
    </row>
    <row r="340" spans="1:20" ht="14.25" hidden="1" x14ac:dyDescent="0.2">
      <c r="A340" s="118">
        <v>9008810549628</v>
      </c>
      <c r="B340" s="109">
        <v>321684</v>
      </c>
      <c r="C340" s="102"/>
      <c r="D340" s="44" t="s">
        <v>20</v>
      </c>
      <c r="E340" s="105">
        <v>1</v>
      </c>
      <c r="F340" s="210"/>
      <c r="G340" s="210"/>
      <c r="H340" s="202" t="str">
        <f t="shared" si="32"/>
        <v/>
      </c>
      <c r="I340" s="203" t="str">
        <f t="shared" si="28"/>
        <v>Codeine</v>
      </c>
      <c r="J340" s="204">
        <f>VLOOKUP(I340,Grenzmengen!$B$2:$C$351,2,FALSE)</f>
        <v>30</v>
      </c>
      <c r="K340" s="204">
        <f t="shared" si="29"/>
        <v>0</v>
      </c>
      <c r="L340" s="106">
        <v>40.5</v>
      </c>
      <c r="M340" s="105">
        <v>81</v>
      </c>
      <c r="N340" s="44" t="s">
        <v>7077</v>
      </c>
      <c r="O340" s="44" t="s">
        <v>17</v>
      </c>
      <c r="P340" s="205" t="s">
        <v>1699</v>
      </c>
      <c r="Q340" s="81" t="s">
        <v>1645</v>
      </c>
      <c r="R340" s="81" t="s">
        <v>1646</v>
      </c>
      <c r="S340" s="107">
        <f t="shared" si="30"/>
        <v>40.5</v>
      </c>
      <c r="T340" s="108" t="str">
        <f t="shared" si="31"/>
        <v>Codeine</v>
      </c>
    </row>
    <row r="341" spans="1:20" ht="14.25" hidden="1" x14ac:dyDescent="0.2">
      <c r="A341" s="118">
        <v>9008810528500</v>
      </c>
      <c r="B341" s="137">
        <v>180195</v>
      </c>
      <c r="C341" s="118"/>
      <c r="D341" s="44" t="s">
        <v>22</v>
      </c>
      <c r="E341" s="139">
        <v>1</v>
      </c>
      <c r="F341" s="202"/>
      <c r="G341" s="202"/>
      <c r="H341" s="202" t="str">
        <f t="shared" si="32"/>
        <v/>
      </c>
      <c r="I341" s="203" t="str">
        <f t="shared" si="28"/>
        <v>Codeine</v>
      </c>
      <c r="J341" s="204">
        <f>VLOOKUP(I341,Grenzmengen!$B$2:$C$351,2,FALSE)</f>
        <v>30</v>
      </c>
      <c r="K341" s="204">
        <f t="shared" si="29"/>
        <v>0</v>
      </c>
      <c r="L341" s="106">
        <v>7.4</v>
      </c>
      <c r="M341" s="139">
        <v>74</v>
      </c>
      <c r="N341" s="138" t="s">
        <v>7078</v>
      </c>
      <c r="O341" s="138" t="s">
        <v>17</v>
      </c>
      <c r="P341" s="205" t="s">
        <v>1699</v>
      </c>
      <c r="Q341" s="81" t="s">
        <v>1645</v>
      </c>
      <c r="R341" s="81" t="s">
        <v>1646</v>
      </c>
      <c r="S341" s="107">
        <f t="shared" si="30"/>
        <v>7.4</v>
      </c>
      <c r="T341" s="108" t="str">
        <f t="shared" si="31"/>
        <v>Codeine</v>
      </c>
    </row>
    <row r="342" spans="1:20" ht="14.25" hidden="1" x14ac:dyDescent="0.2">
      <c r="A342" s="118">
        <v>9008810596394</v>
      </c>
      <c r="B342" s="115">
        <v>5153599</v>
      </c>
      <c r="C342" s="104">
        <v>9530452</v>
      </c>
      <c r="D342" s="114" t="s">
        <v>23</v>
      </c>
      <c r="E342" s="105">
        <v>1</v>
      </c>
      <c r="F342" s="202"/>
      <c r="G342" s="202"/>
      <c r="H342" s="202" t="str">
        <f t="shared" si="32"/>
        <v/>
      </c>
      <c r="I342" s="203" t="str">
        <f t="shared" si="28"/>
        <v>Codeine</v>
      </c>
      <c r="J342" s="204">
        <f>VLOOKUP(I342,Grenzmengen!$B$2:$C$351,2,FALSE)</f>
        <v>30</v>
      </c>
      <c r="K342" s="204">
        <f t="shared" si="29"/>
        <v>0</v>
      </c>
      <c r="L342" s="106">
        <v>185</v>
      </c>
      <c r="M342" s="105">
        <v>74</v>
      </c>
      <c r="N342" s="114" t="s">
        <v>7078</v>
      </c>
      <c r="O342" s="114" t="s">
        <v>17</v>
      </c>
      <c r="P342" s="205" t="s">
        <v>1699</v>
      </c>
      <c r="Q342" s="81" t="s">
        <v>1645</v>
      </c>
      <c r="R342" s="81" t="s">
        <v>1646</v>
      </c>
      <c r="S342" s="107">
        <f t="shared" si="30"/>
        <v>185</v>
      </c>
      <c r="T342" s="108" t="str">
        <f t="shared" si="31"/>
        <v>Codeine</v>
      </c>
    </row>
    <row r="343" spans="1:20" ht="14.25" hidden="1" x14ac:dyDescent="0.2">
      <c r="A343" s="118">
        <v>9008810528517</v>
      </c>
      <c r="B343" s="137">
        <v>161921</v>
      </c>
      <c r="C343" s="118"/>
      <c r="D343" s="44" t="s">
        <v>24</v>
      </c>
      <c r="E343" s="139">
        <v>1</v>
      </c>
      <c r="F343" s="202"/>
      <c r="G343" s="202"/>
      <c r="H343" s="202" t="str">
        <f t="shared" si="32"/>
        <v/>
      </c>
      <c r="I343" s="203" t="str">
        <f t="shared" si="28"/>
        <v>Codeine</v>
      </c>
      <c r="J343" s="204">
        <f>VLOOKUP(I343,Grenzmengen!$B$2:$C$351,2,FALSE)</f>
        <v>30</v>
      </c>
      <c r="K343" s="204">
        <f t="shared" si="29"/>
        <v>0</v>
      </c>
      <c r="L343" s="106">
        <v>18.5</v>
      </c>
      <c r="M343" s="139">
        <v>74</v>
      </c>
      <c r="N343" s="138" t="s">
        <v>7078</v>
      </c>
      <c r="O343" s="138" t="s">
        <v>17</v>
      </c>
      <c r="P343" s="205" t="s">
        <v>1699</v>
      </c>
      <c r="Q343" s="81" t="s">
        <v>1645</v>
      </c>
      <c r="R343" s="81" t="s">
        <v>1646</v>
      </c>
      <c r="S343" s="107">
        <f t="shared" si="30"/>
        <v>18.5</v>
      </c>
      <c r="T343" s="108" t="str">
        <f t="shared" si="31"/>
        <v>Codeine</v>
      </c>
    </row>
    <row r="344" spans="1:20" ht="15.75" hidden="1" x14ac:dyDescent="0.2">
      <c r="A344" s="102">
        <v>8556961</v>
      </c>
      <c r="B344" s="103"/>
      <c r="C344" s="104"/>
      <c r="D344" s="44" t="s">
        <v>7093</v>
      </c>
      <c r="E344" s="105">
        <v>1</v>
      </c>
      <c r="F344" s="210"/>
      <c r="G344" s="210"/>
      <c r="H344" s="202"/>
      <c r="I344" s="203" t="str">
        <f t="shared" si="28"/>
        <v>Codeine</v>
      </c>
      <c r="J344" s="204">
        <f>VLOOKUP(I344,Grenzmengen!$B$2:$C$351,2,FALSE)</f>
        <v>30</v>
      </c>
      <c r="K344" s="204">
        <f t="shared" si="29"/>
        <v>0</v>
      </c>
      <c r="L344" s="106">
        <v>185</v>
      </c>
      <c r="M344" s="105">
        <v>74</v>
      </c>
      <c r="N344" s="114" t="s">
        <v>7094</v>
      </c>
      <c r="O344" s="114" t="s">
        <v>17</v>
      </c>
      <c r="P344" s="205" t="s">
        <v>1699</v>
      </c>
      <c r="Q344" s="81" t="s">
        <v>1645</v>
      </c>
      <c r="R344" s="81" t="s">
        <v>1646</v>
      </c>
      <c r="S344" s="107">
        <f t="shared" si="30"/>
        <v>185</v>
      </c>
      <c r="T344" s="108" t="str">
        <f t="shared" si="31"/>
        <v>Codeine</v>
      </c>
    </row>
    <row r="345" spans="1:20" hidden="1" x14ac:dyDescent="0.2">
      <c r="A345" s="102">
        <v>9088880457634</v>
      </c>
      <c r="B345" s="103">
        <v>457633</v>
      </c>
      <c r="C345" s="104"/>
      <c r="D345" s="44" t="s">
        <v>30</v>
      </c>
      <c r="E345" s="105">
        <v>1</v>
      </c>
      <c r="F345" s="210"/>
      <c r="G345" s="210"/>
      <c r="H345" s="202"/>
      <c r="I345" s="203" t="str">
        <f t="shared" si="28"/>
        <v>Codeine</v>
      </c>
      <c r="J345" s="204">
        <f>VLOOKUP(I345,Grenzmengen!$B$2:$C$351,2,FALSE)</f>
        <v>30</v>
      </c>
      <c r="K345" s="204">
        <f t="shared" si="29"/>
        <v>0</v>
      </c>
      <c r="L345" s="106">
        <v>0.23</v>
      </c>
      <c r="M345" s="105">
        <v>100</v>
      </c>
      <c r="N345" s="44" t="s">
        <v>31</v>
      </c>
      <c r="O345" s="44" t="s">
        <v>17</v>
      </c>
      <c r="P345" s="205" t="s">
        <v>1699</v>
      </c>
      <c r="Q345" s="81" t="s">
        <v>1645</v>
      </c>
      <c r="R345" s="81" t="s">
        <v>1646</v>
      </c>
      <c r="S345" s="107">
        <f t="shared" si="30"/>
        <v>0.23</v>
      </c>
      <c r="T345" s="108" t="str">
        <f t="shared" si="31"/>
        <v>Codeine</v>
      </c>
    </row>
    <row r="346" spans="1:20" hidden="1" x14ac:dyDescent="0.2">
      <c r="A346" s="102">
        <v>9088880825457</v>
      </c>
      <c r="B346" s="103">
        <v>825456</v>
      </c>
      <c r="C346" s="104"/>
      <c r="D346" s="44" t="s">
        <v>32</v>
      </c>
      <c r="E346" s="105">
        <v>1</v>
      </c>
      <c r="F346" s="210"/>
      <c r="G346" s="210"/>
      <c r="H346" s="202"/>
      <c r="I346" s="203" t="str">
        <f t="shared" si="28"/>
        <v>Codeine</v>
      </c>
      <c r="J346" s="204">
        <f>VLOOKUP(I346,Grenzmengen!$B$2:$C$351,2,FALSE)</f>
        <v>30</v>
      </c>
      <c r="K346" s="204">
        <f t="shared" si="29"/>
        <v>0</v>
      </c>
      <c r="L346" s="106">
        <v>0.23000999999999999</v>
      </c>
      <c r="M346" s="105">
        <v>100</v>
      </c>
      <c r="N346" s="44" t="s">
        <v>31</v>
      </c>
      <c r="O346" s="44" t="s">
        <v>17</v>
      </c>
      <c r="P346" s="205" t="s">
        <v>1699</v>
      </c>
      <c r="Q346" s="81" t="s">
        <v>1645</v>
      </c>
      <c r="R346" s="81" t="s">
        <v>1646</v>
      </c>
      <c r="S346" s="107">
        <f t="shared" si="30"/>
        <v>0.23000999999999999</v>
      </c>
      <c r="T346" s="108" t="str">
        <f t="shared" si="31"/>
        <v>Codeine</v>
      </c>
    </row>
    <row r="347" spans="1:20" ht="14.25" hidden="1" x14ac:dyDescent="0.2">
      <c r="A347" s="102">
        <v>7680552740055</v>
      </c>
      <c r="B347" s="103"/>
      <c r="C347" s="104"/>
      <c r="D347" s="114" t="s">
        <v>25</v>
      </c>
      <c r="E347" s="123">
        <v>1</v>
      </c>
      <c r="F347" s="202"/>
      <c r="G347" s="202"/>
      <c r="H347" s="202" t="str">
        <f t="shared" ref="H347:H352" si="33">IF(ISBLANK(F347),"","x")&amp;IF(ISBLANK(G347),"","x")</f>
        <v/>
      </c>
      <c r="I347" s="203" t="str">
        <f t="shared" si="28"/>
        <v>Codeine</v>
      </c>
      <c r="J347" s="204">
        <f>VLOOKUP(I347,Grenzmengen!$B$2:$C$351,2,FALSE)</f>
        <v>30</v>
      </c>
      <c r="K347" s="204">
        <f t="shared" si="29"/>
        <v>0</v>
      </c>
      <c r="L347" s="106">
        <v>0.30192000000000002</v>
      </c>
      <c r="M347" s="105">
        <v>74</v>
      </c>
      <c r="N347" s="114" t="s">
        <v>7078</v>
      </c>
      <c r="O347" s="114" t="s">
        <v>17</v>
      </c>
      <c r="P347" s="205" t="s">
        <v>1699</v>
      </c>
      <c r="Q347" s="81" t="s">
        <v>1645</v>
      </c>
      <c r="R347" s="81" t="s">
        <v>1646</v>
      </c>
      <c r="S347" s="107">
        <f t="shared" si="30"/>
        <v>0.30192000000000002</v>
      </c>
      <c r="T347" s="108" t="str">
        <f t="shared" si="31"/>
        <v>Codeine</v>
      </c>
    </row>
    <row r="348" spans="1:20" ht="14.25" hidden="1" x14ac:dyDescent="0.2">
      <c r="A348" s="102">
        <v>7680552740062</v>
      </c>
      <c r="B348" s="103"/>
      <c r="C348" s="104"/>
      <c r="D348" s="114" t="s">
        <v>26</v>
      </c>
      <c r="E348" s="123">
        <v>1</v>
      </c>
      <c r="F348" s="210"/>
      <c r="G348" s="210"/>
      <c r="H348" s="202" t="str">
        <f t="shared" si="33"/>
        <v/>
      </c>
      <c r="I348" s="203" t="str">
        <f t="shared" si="28"/>
        <v>Codeine</v>
      </c>
      <c r="J348" s="204">
        <f>VLOOKUP(I348,Grenzmengen!$B$2:$C$351,2,FALSE)</f>
        <v>30</v>
      </c>
      <c r="K348" s="204">
        <f t="shared" si="29"/>
        <v>0</v>
      </c>
      <c r="L348" s="106">
        <v>0.30192000000000002</v>
      </c>
      <c r="M348" s="105">
        <v>74</v>
      </c>
      <c r="N348" s="114" t="s">
        <v>7078</v>
      </c>
      <c r="O348" s="114" t="s">
        <v>17</v>
      </c>
      <c r="P348" s="205" t="s">
        <v>1699</v>
      </c>
      <c r="Q348" s="81" t="s">
        <v>1645</v>
      </c>
      <c r="R348" s="81" t="s">
        <v>1646</v>
      </c>
      <c r="S348" s="107">
        <f t="shared" si="30"/>
        <v>0.30192000000000002</v>
      </c>
      <c r="T348" s="108" t="str">
        <f t="shared" si="31"/>
        <v>Codeine</v>
      </c>
    </row>
    <row r="349" spans="1:20" ht="14.25" hidden="1" x14ac:dyDescent="0.2">
      <c r="A349" s="102">
        <v>11345</v>
      </c>
      <c r="B349" s="137">
        <v>1781005</v>
      </c>
      <c r="C349" s="118"/>
      <c r="D349" s="44" t="s">
        <v>21</v>
      </c>
      <c r="E349" s="139">
        <v>10</v>
      </c>
      <c r="F349" s="221"/>
      <c r="G349" s="221"/>
      <c r="H349" s="202" t="str">
        <f t="shared" si="33"/>
        <v/>
      </c>
      <c r="I349" s="203" t="str">
        <f t="shared" si="28"/>
        <v>Codeine</v>
      </c>
      <c r="J349" s="204">
        <f>VLOOKUP(I349,Grenzmengen!$B$2:$C$351,2,FALSE)</f>
        <v>30</v>
      </c>
      <c r="K349" s="204">
        <f t="shared" si="29"/>
        <v>0</v>
      </c>
      <c r="L349" s="106">
        <v>8.4239999999999998E-4</v>
      </c>
      <c r="M349" s="139">
        <v>81</v>
      </c>
      <c r="N349" s="138" t="s">
        <v>7077</v>
      </c>
      <c r="O349" s="138" t="s">
        <v>17</v>
      </c>
      <c r="P349" s="205" t="s">
        <v>1699</v>
      </c>
      <c r="Q349" s="81" t="s">
        <v>1645</v>
      </c>
      <c r="R349" s="81" t="s">
        <v>1646</v>
      </c>
      <c r="S349" s="107">
        <f t="shared" si="30"/>
        <v>8.4239999999999998E-4</v>
      </c>
      <c r="T349" s="108" t="str">
        <f t="shared" si="31"/>
        <v>Codeine</v>
      </c>
    </row>
    <row r="350" spans="1:20" ht="14.25" hidden="1" x14ac:dyDescent="0.2">
      <c r="A350" s="102">
        <v>9088880508145</v>
      </c>
      <c r="B350" s="103">
        <v>508141</v>
      </c>
      <c r="C350" s="104"/>
      <c r="D350" s="114" t="s">
        <v>27</v>
      </c>
      <c r="E350" s="123">
        <v>1</v>
      </c>
      <c r="F350" s="202"/>
      <c r="G350" s="202"/>
      <c r="H350" s="202" t="str">
        <f t="shared" si="33"/>
        <v/>
      </c>
      <c r="I350" s="203" t="str">
        <f t="shared" si="28"/>
        <v>Codeine</v>
      </c>
      <c r="J350" s="204">
        <f>VLOOKUP(I350,Grenzmengen!$B$2:$C$351,2,FALSE)</f>
        <v>30</v>
      </c>
      <c r="K350" s="204">
        <f t="shared" si="29"/>
        <v>0</v>
      </c>
      <c r="L350" s="106">
        <v>0.111</v>
      </c>
      <c r="M350" s="105">
        <v>74</v>
      </c>
      <c r="N350" s="114" t="s">
        <v>7078</v>
      </c>
      <c r="O350" s="114" t="s">
        <v>17</v>
      </c>
      <c r="P350" s="205" t="s">
        <v>1699</v>
      </c>
      <c r="Q350" s="81" t="s">
        <v>1645</v>
      </c>
      <c r="R350" s="81" t="s">
        <v>1646</v>
      </c>
      <c r="S350" s="107">
        <f t="shared" si="30"/>
        <v>0.111</v>
      </c>
      <c r="T350" s="108" t="str">
        <f t="shared" si="31"/>
        <v>Codeine</v>
      </c>
    </row>
    <row r="351" spans="1:20" ht="14.25" hidden="1" x14ac:dyDescent="0.2">
      <c r="A351" s="102">
        <v>9088880508152</v>
      </c>
      <c r="B351" s="103">
        <v>508158</v>
      </c>
      <c r="C351" s="104"/>
      <c r="D351" s="114" t="s">
        <v>28</v>
      </c>
      <c r="E351" s="123">
        <v>1</v>
      </c>
      <c r="F351" s="202"/>
      <c r="G351" s="202"/>
      <c r="H351" s="202" t="str">
        <f t="shared" si="33"/>
        <v/>
      </c>
      <c r="I351" s="203" t="str">
        <f t="shared" si="28"/>
        <v>Codeine</v>
      </c>
      <c r="J351" s="204">
        <f>VLOOKUP(I351,Grenzmengen!$B$2:$C$351,2,FALSE)</f>
        <v>30</v>
      </c>
      <c r="K351" s="204">
        <f t="shared" si="29"/>
        <v>0</v>
      </c>
      <c r="L351" s="106">
        <v>0.222</v>
      </c>
      <c r="M351" s="105">
        <v>74</v>
      </c>
      <c r="N351" s="114" t="s">
        <v>7078</v>
      </c>
      <c r="O351" s="114" t="s">
        <v>17</v>
      </c>
      <c r="P351" s="205" t="s">
        <v>1699</v>
      </c>
      <c r="Q351" s="81" t="s">
        <v>1645</v>
      </c>
      <c r="R351" s="81" t="s">
        <v>1646</v>
      </c>
      <c r="S351" s="107">
        <f t="shared" si="30"/>
        <v>0.222</v>
      </c>
      <c r="T351" s="108" t="str">
        <f t="shared" si="31"/>
        <v>Codeine</v>
      </c>
    </row>
    <row r="352" spans="1:20" ht="14.25" hidden="1" x14ac:dyDescent="0.2">
      <c r="A352" s="110">
        <v>7680128060020</v>
      </c>
      <c r="B352" s="109"/>
      <c r="C352" s="44"/>
      <c r="D352" s="114" t="s">
        <v>5294</v>
      </c>
      <c r="E352" s="122">
        <v>1</v>
      </c>
      <c r="F352" s="210"/>
      <c r="G352" s="210"/>
      <c r="H352" s="202" t="str">
        <f t="shared" si="33"/>
        <v/>
      </c>
      <c r="I352" s="203" t="str">
        <f t="shared" si="28"/>
        <v>Codeine</v>
      </c>
      <c r="J352" s="204">
        <f>VLOOKUP(I352,Grenzmengen!$B$2:$C$351,2,FALSE)</f>
        <v>30</v>
      </c>
      <c r="K352" s="204">
        <f t="shared" si="29"/>
        <v>0</v>
      </c>
      <c r="L352" s="106">
        <v>0.222</v>
      </c>
      <c r="M352" s="105">
        <v>74</v>
      </c>
      <c r="N352" s="114" t="s">
        <v>7078</v>
      </c>
      <c r="O352" s="114" t="s">
        <v>17</v>
      </c>
      <c r="P352" s="205" t="s">
        <v>1699</v>
      </c>
      <c r="Q352" s="81" t="s">
        <v>1645</v>
      </c>
      <c r="R352" s="81" t="s">
        <v>1646</v>
      </c>
      <c r="S352" s="107">
        <f t="shared" si="30"/>
        <v>0.222</v>
      </c>
      <c r="T352" s="108" t="str">
        <f t="shared" si="31"/>
        <v>Codeine</v>
      </c>
    </row>
    <row r="353" spans="1:20" ht="14.25" hidden="1" x14ac:dyDescent="0.2">
      <c r="A353" s="102">
        <v>9088880508190</v>
      </c>
      <c r="B353" s="103">
        <v>508193</v>
      </c>
      <c r="C353" s="104"/>
      <c r="D353" s="114" t="s">
        <v>29</v>
      </c>
      <c r="E353" s="105">
        <v>6</v>
      </c>
      <c r="F353" s="210"/>
      <c r="G353" s="210"/>
      <c r="H353" s="210"/>
      <c r="I353" s="203" t="str">
        <f t="shared" si="28"/>
        <v>Codeine</v>
      </c>
      <c r="J353" s="204">
        <f>VLOOKUP(I353,Grenzmengen!$B$2:$C$351,2,FALSE)</f>
        <v>30</v>
      </c>
      <c r="K353" s="204">
        <f t="shared" si="29"/>
        <v>0</v>
      </c>
      <c r="L353" s="106">
        <v>2.9600000000000001E-2</v>
      </c>
      <c r="M353" s="105">
        <v>74</v>
      </c>
      <c r="N353" s="114" t="s">
        <v>7078</v>
      </c>
      <c r="O353" s="114" t="s">
        <v>17</v>
      </c>
      <c r="P353" s="205" t="s">
        <v>1699</v>
      </c>
      <c r="Q353" s="81" t="s">
        <v>1645</v>
      </c>
      <c r="R353" s="81" t="s">
        <v>1646</v>
      </c>
      <c r="S353" s="107">
        <f t="shared" si="30"/>
        <v>2.9600000000000001E-2</v>
      </c>
      <c r="T353" s="108" t="str">
        <f t="shared" si="31"/>
        <v>Codeine</v>
      </c>
    </row>
    <row r="354" spans="1:20" ht="25.5" x14ac:dyDescent="0.2">
      <c r="A354" s="42" t="s">
        <v>5560</v>
      </c>
      <c r="B354" s="146"/>
      <c r="C354" s="127"/>
      <c r="D354" s="114" t="s">
        <v>5561</v>
      </c>
      <c r="E354" s="122">
        <v>1</v>
      </c>
      <c r="F354" s="207"/>
      <c r="G354" s="207"/>
      <c r="H354" s="202" t="str">
        <f t="shared" ref="H354:H365" si="34">IF(ISBLANK(F354),"","x")&amp;IF(ISBLANK(G354),"","x")</f>
        <v/>
      </c>
      <c r="I354" s="203" t="str">
        <f t="shared" si="28"/>
        <v>Delta-9-Tetrahydrocannabinol</v>
      </c>
      <c r="J354" s="204">
        <f>VLOOKUP(I354,Grenzmengen!$B$2:$C$351,2,FALSE)</f>
        <v>20</v>
      </c>
      <c r="K354" s="204">
        <f t="shared" si="29"/>
        <v>0</v>
      </c>
      <c r="L354" s="106">
        <v>0.25</v>
      </c>
      <c r="M354" s="105">
        <v>100</v>
      </c>
      <c r="N354" s="82" t="s">
        <v>5866</v>
      </c>
      <c r="O354" s="114" t="s">
        <v>6648</v>
      </c>
      <c r="P354" s="206" t="s">
        <v>1699</v>
      </c>
      <c r="Q354" s="75" t="s">
        <v>1646</v>
      </c>
      <c r="R354" s="75" t="s">
        <v>1645</v>
      </c>
      <c r="S354" s="107">
        <f t="shared" si="30"/>
        <v>0.25</v>
      </c>
      <c r="T354" s="108" t="str">
        <f t="shared" si="31"/>
        <v>Delta-9-Tetrahydrocannabinol</v>
      </c>
    </row>
    <row r="355" spans="1:20" ht="25.5" x14ac:dyDescent="0.2">
      <c r="A355" s="87">
        <v>8294975</v>
      </c>
      <c r="B355" s="146"/>
      <c r="C355" s="127"/>
      <c r="D355" s="127" t="s">
        <v>6649</v>
      </c>
      <c r="E355" s="122">
        <v>1</v>
      </c>
      <c r="F355" s="219"/>
      <c r="G355" s="219"/>
      <c r="H355" s="202" t="str">
        <f t="shared" si="34"/>
        <v/>
      </c>
      <c r="I355" s="203" t="str">
        <f t="shared" si="28"/>
        <v>Delta-9-Tetrahydrocannabinol</v>
      </c>
      <c r="J355" s="204">
        <f>VLOOKUP(I355,Grenzmengen!$B$2:$C$351,2,FALSE)</f>
        <v>20</v>
      </c>
      <c r="K355" s="204">
        <f t="shared" si="29"/>
        <v>0</v>
      </c>
      <c r="L355" s="150">
        <v>2.2000000000000002</v>
      </c>
      <c r="M355" s="116">
        <v>100</v>
      </c>
      <c r="N355" s="102" t="s">
        <v>6643</v>
      </c>
      <c r="O355" s="114" t="s">
        <v>6648</v>
      </c>
      <c r="P355" s="206" t="s">
        <v>1699</v>
      </c>
      <c r="Q355" s="75" t="s">
        <v>1646</v>
      </c>
      <c r="R355" s="75" t="s">
        <v>1645</v>
      </c>
      <c r="S355" s="107">
        <f t="shared" si="30"/>
        <v>2.2000000000000002</v>
      </c>
      <c r="T355" s="108" t="str">
        <f t="shared" si="31"/>
        <v>Delta-9-Tetrahydrocannabinol</v>
      </c>
    </row>
    <row r="356" spans="1:20" ht="25.5" x14ac:dyDescent="0.2">
      <c r="A356" s="151">
        <v>8308039</v>
      </c>
      <c r="B356" s="148"/>
      <c r="C356" s="148"/>
      <c r="D356" s="88" t="s">
        <v>6650</v>
      </c>
      <c r="E356" s="105">
        <v>1</v>
      </c>
      <c r="F356" s="219"/>
      <c r="G356" s="219"/>
      <c r="H356" s="202" t="str">
        <f t="shared" si="34"/>
        <v/>
      </c>
      <c r="I356" s="203" t="str">
        <f t="shared" si="28"/>
        <v>Delta-9-Tetrahydrocannabinol</v>
      </c>
      <c r="J356" s="204">
        <f>VLOOKUP(I356,Grenzmengen!$B$2:$C$351,2,FALSE)</f>
        <v>20</v>
      </c>
      <c r="K356" s="204">
        <f t="shared" si="29"/>
        <v>0</v>
      </c>
      <c r="L356" s="106">
        <v>0.52800000000000002</v>
      </c>
      <c r="M356" s="116">
        <v>100</v>
      </c>
      <c r="N356" s="102" t="s">
        <v>6643</v>
      </c>
      <c r="O356" s="114" t="s">
        <v>6648</v>
      </c>
      <c r="P356" s="206" t="s">
        <v>1699</v>
      </c>
      <c r="Q356" s="75" t="s">
        <v>1646</v>
      </c>
      <c r="R356" s="75" t="s">
        <v>1645</v>
      </c>
      <c r="S356" s="107">
        <f t="shared" si="30"/>
        <v>0.52800000000000002</v>
      </c>
      <c r="T356" s="108" t="str">
        <f t="shared" si="31"/>
        <v>Delta-9-Tetrahydrocannabinol</v>
      </c>
    </row>
    <row r="357" spans="1:20" ht="25.5" x14ac:dyDescent="0.2">
      <c r="A357" s="151">
        <v>8309004</v>
      </c>
      <c r="B357" s="148"/>
      <c r="C357" s="148"/>
      <c r="D357" s="88" t="s">
        <v>6651</v>
      </c>
      <c r="E357" s="105">
        <v>1</v>
      </c>
      <c r="F357" s="210"/>
      <c r="G357" s="210"/>
      <c r="H357" s="202" t="str">
        <f t="shared" si="34"/>
        <v/>
      </c>
      <c r="I357" s="203" t="s">
        <v>6648</v>
      </c>
      <c r="J357" s="204">
        <f>VLOOKUP(I357,Grenzmengen!$B$2:$C$351,2,FALSE)</f>
        <v>20</v>
      </c>
      <c r="K357" s="204">
        <f t="shared" si="29"/>
        <v>0</v>
      </c>
      <c r="L357" s="106">
        <v>0.57999999999999996</v>
      </c>
      <c r="M357" s="116">
        <v>100</v>
      </c>
      <c r="N357" s="102" t="s">
        <v>6643</v>
      </c>
      <c r="O357" s="114" t="s">
        <v>6648</v>
      </c>
      <c r="P357" s="206" t="s">
        <v>1699</v>
      </c>
      <c r="Q357" s="75" t="s">
        <v>1646</v>
      </c>
      <c r="R357" s="75" t="s">
        <v>1645</v>
      </c>
      <c r="S357" s="107">
        <f t="shared" si="30"/>
        <v>0.57999999999999996</v>
      </c>
      <c r="T357" s="108" t="str">
        <f t="shared" si="31"/>
        <v>Delta-9-Tetrahydrocannabinol</v>
      </c>
    </row>
    <row r="358" spans="1:20" ht="25.5" x14ac:dyDescent="0.2">
      <c r="A358" s="104">
        <v>2965724</v>
      </c>
      <c r="B358" s="103">
        <v>2965724</v>
      </c>
      <c r="C358" s="104"/>
      <c r="D358" s="114" t="s">
        <v>4463</v>
      </c>
      <c r="E358" s="105">
        <v>1</v>
      </c>
      <c r="F358" s="210"/>
      <c r="G358" s="210"/>
      <c r="H358" s="202" t="str">
        <f t="shared" si="34"/>
        <v/>
      </c>
      <c r="I358" s="203" t="s">
        <v>6648</v>
      </c>
      <c r="J358" s="204">
        <f>VLOOKUP(I358,Grenzmengen!$B$2:$C$351,2,FALSE)</f>
        <v>20</v>
      </c>
      <c r="K358" s="204">
        <f t="shared" si="29"/>
        <v>0</v>
      </c>
      <c r="L358" s="106">
        <v>0.25</v>
      </c>
      <c r="M358" s="105">
        <v>100</v>
      </c>
      <c r="N358" s="102" t="s">
        <v>6643</v>
      </c>
      <c r="O358" s="114" t="s">
        <v>6648</v>
      </c>
      <c r="P358" s="205" t="s">
        <v>1699</v>
      </c>
      <c r="Q358" s="81" t="s">
        <v>1646</v>
      </c>
      <c r="R358" s="81" t="s">
        <v>1645</v>
      </c>
      <c r="S358" s="107">
        <f t="shared" si="30"/>
        <v>0.25</v>
      </c>
      <c r="T358" s="108" t="str">
        <f t="shared" si="31"/>
        <v>Delta-9-Tetrahydrocannabinol</v>
      </c>
    </row>
    <row r="359" spans="1:20" ht="25.5" x14ac:dyDescent="0.2">
      <c r="A359" s="104">
        <v>4775092</v>
      </c>
      <c r="B359" s="103">
        <v>4775092</v>
      </c>
      <c r="C359" s="104"/>
      <c r="D359" s="114" t="s">
        <v>4467</v>
      </c>
      <c r="E359" s="105">
        <v>1</v>
      </c>
      <c r="F359" s="207"/>
      <c r="G359" s="207"/>
      <c r="H359" s="202" t="str">
        <f t="shared" si="34"/>
        <v/>
      </c>
      <c r="I359" s="203" t="str">
        <f t="shared" ref="I359:I365" si="35">T359</f>
        <v>Delta-9-Tetrahydrocannabinol</v>
      </c>
      <c r="J359" s="204">
        <f>VLOOKUP(I359,Grenzmengen!$B$2:$C$351,2,FALSE)</f>
        <v>20</v>
      </c>
      <c r="K359" s="204">
        <f t="shared" si="29"/>
        <v>0</v>
      </c>
      <c r="L359" s="106">
        <v>0.25</v>
      </c>
      <c r="M359" s="105">
        <v>100</v>
      </c>
      <c r="N359" s="82" t="s">
        <v>5866</v>
      </c>
      <c r="O359" s="114" t="s">
        <v>6648</v>
      </c>
      <c r="P359" s="206" t="s">
        <v>1699</v>
      </c>
      <c r="Q359" s="75" t="s">
        <v>1646</v>
      </c>
      <c r="R359" s="75" t="s">
        <v>1645</v>
      </c>
      <c r="S359" s="107">
        <f t="shared" si="30"/>
        <v>0.25</v>
      </c>
      <c r="T359" s="108" t="str">
        <f t="shared" si="31"/>
        <v>Delta-9-Tetrahydrocannabinol</v>
      </c>
    </row>
    <row r="360" spans="1:20" ht="25.5" x14ac:dyDescent="0.2">
      <c r="A360" s="104">
        <v>2965747</v>
      </c>
      <c r="B360" s="103">
        <v>2965747</v>
      </c>
      <c r="C360" s="104"/>
      <c r="D360" s="114" t="s">
        <v>4464</v>
      </c>
      <c r="E360" s="105">
        <v>1</v>
      </c>
      <c r="F360" s="214"/>
      <c r="G360" s="214"/>
      <c r="H360" s="202" t="str">
        <f t="shared" si="34"/>
        <v/>
      </c>
      <c r="I360" s="203" t="str">
        <f t="shared" si="35"/>
        <v>Delta-9-Tetrahydrocannabinol</v>
      </c>
      <c r="J360" s="204">
        <f>VLOOKUP(I360,Grenzmengen!$B$2:$C$351,2,FALSE)</f>
        <v>20</v>
      </c>
      <c r="K360" s="204">
        <f t="shared" si="29"/>
        <v>0</v>
      </c>
      <c r="L360" s="106">
        <v>0.5</v>
      </c>
      <c r="M360" s="105">
        <v>100</v>
      </c>
      <c r="N360" s="102" t="s">
        <v>6643</v>
      </c>
      <c r="O360" s="114" t="s">
        <v>6648</v>
      </c>
      <c r="P360" s="205" t="s">
        <v>1699</v>
      </c>
      <c r="Q360" s="81" t="s">
        <v>1646</v>
      </c>
      <c r="R360" s="81" t="s">
        <v>1645</v>
      </c>
      <c r="S360" s="107">
        <f t="shared" si="30"/>
        <v>0.5</v>
      </c>
      <c r="T360" s="108" t="str">
        <f t="shared" si="31"/>
        <v>Delta-9-Tetrahydrocannabinol</v>
      </c>
    </row>
    <row r="361" spans="1:20" ht="25.5" x14ac:dyDescent="0.2">
      <c r="A361" s="104">
        <v>4775100</v>
      </c>
      <c r="B361" s="103">
        <v>4775100</v>
      </c>
      <c r="C361" s="104"/>
      <c r="D361" s="114" t="s">
        <v>4468</v>
      </c>
      <c r="E361" s="105">
        <v>1</v>
      </c>
      <c r="F361" s="202"/>
      <c r="G361" s="202"/>
      <c r="H361" s="202" t="str">
        <f t="shared" si="34"/>
        <v/>
      </c>
      <c r="I361" s="203" t="str">
        <f t="shared" si="35"/>
        <v>Delta-9-Tetrahydrocannabinol</v>
      </c>
      <c r="J361" s="204">
        <f>VLOOKUP(I361,Grenzmengen!$B$2:$C$351,2,FALSE)</f>
        <v>20</v>
      </c>
      <c r="K361" s="204">
        <f t="shared" si="29"/>
        <v>0</v>
      </c>
      <c r="L361" s="106">
        <v>0.5</v>
      </c>
      <c r="M361" s="105">
        <v>100</v>
      </c>
      <c r="N361" s="82" t="s">
        <v>5866</v>
      </c>
      <c r="O361" s="114" t="s">
        <v>6648</v>
      </c>
      <c r="P361" s="206" t="s">
        <v>1699</v>
      </c>
      <c r="Q361" s="75" t="s">
        <v>1646</v>
      </c>
      <c r="R361" s="75" t="s">
        <v>1645</v>
      </c>
      <c r="S361" s="107">
        <f t="shared" si="30"/>
        <v>0.5</v>
      </c>
      <c r="T361" s="108" t="str">
        <f t="shared" si="31"/>
        <v>Delta-9-Tetrahydrocannabinol</v>
      </c>
    </row>
    <row r="362" spans="1:20" ht="25.5" x14ac:dyDescent="0.2">
      <c r="A362" s="124">
        <v>9120084293646</v>
      </c>
      <c r="B362" s="127">
        <v>5870214</v>
      </c>
      <c r="C362" s="78"/>
      <c r="D362" s="78" t="s">
        <v>6652</v>
      </c>
      <c r="E362" s="73">
        <v>100</v>
      </c>
      <c r="F362" s="202"/>
      <c r="G362" s="202"/>
      <c r="H362" s="202" t="str">
        <f t="shared" si="34"/>
        <v/>
      </c>
      <c r="I362" s="203" t="str">
        <f t="shared" si="35"/>
        <v>Delta-9-Tetrahydrocannabinol</v>
      </c>
      <c r="J362" s="204">
        <f>VLOOKUP(I362,Grenzmengen!$B$2:$C$351,2,FALSE)</f>
        <v>20</v>
      </c>
      <c r="K362" s="204">
        <f t="shared" si="29"/>
        <v>0</v>
      </c>
      <c r="L362" s="154">
        <v>0.01</v>
      </c>
      <c r="M362" s="73">
        <v>100</v>
      </c>
      <c r="N362" s="82" t="s">
        <v>5866</v>
      </c>
      <c r="O362" s="82" t="s">
        <v>6648</v>
      </c>
      <c r="P362" s="206" t="s">
        <v>1699</v>
      </c>
      <c r="Q362" s="75" t="s">
        <v>1646</v>
      </c>
      <c r="R362" s="75" t="s">
        <v>1645</v>
      </c>
      <c r="S362" s="107">
        <f t="shared" si="30"/>
        <v>0.01</v>
      </c>
      <c r="T362" s="108" t="str">
        <f t="shared" si="31"/>
        <v>Delta-9-Tetrahydrocannabinol</v>
      </c>
    </row>
    <row r="363" spans="1:20" ht="25.5" x14ac:dyDescent="0.2">
      <c r="A363" s="102">
        <v>2887763</v>
      </c>
      <c r="B363" s="109">
        <v>2965753</v>
      </c>
      <c r="C363" s="102"/>
      <c r="D363" s="114" t="s">
        <v>4465</v>
      </c>
      <c r="E363" s="105">
        <v>1</v>
      </c>
      <c r="F363" s="214"/>
      <c r="G363" s="214"/>
      <c r="H363" s="202" t="str">
        <f t="shared" si="34"/>
        <v/>
      </c>
      <c r="I363" s="203" t="str">
        <f t="shared" si="35"/>
        <v>Delta-9-Tetrahydrocannabinol</v>
      </c>
      <c r="J363" s="204">
        <f>VLOOKUP(I363,Grenzmengen!$B$2:$C$351,2,FALSE)</f>
        <v>20</v>
      </c>
      <c r="K363" s="204">
        <f t="shared" si="29"/>
        <v>0</v>
      </c>
      <c r="L363" s="106">
        <v>1</v>
      </c>
      <c r="M363" s="105">
        <v>100</v>
      </c>
      <c r="N363" s="102" t="s">
        <v>6643</v>
      </c>
      <c r="O363" s="114" t="s">
        <v>6648</v>
      </c>
      <c r="P363" s="205" t="s">
        <v>1699</v>
      </c>
      <c r="Q363" s="81" t="s">
        <v>1646</v>
      </c>
      <c r="R363" s="81" t="s">
        <v>1645</v>
      </c>
      <c r="S363" s="107">
        <f t="shared" si="30"/>
        <v>1</v>
      </c>
      <c r="T363" s="108" t="str">
        <f t="shared" si="31"/>
        <v>Delta-9-Tetrahydrocannabinol</v>
      </c>
    </row>
    <row r="364" spans="1:20" ht="25.5" x14ac:dyDescent="0.2">
      <c r="A364" s="102">
        <v>4775117</v>
      </c>
      <c r="B364" s="109">
        <v>4775117</v>
      </c>
      <c r="C364" s="102"/>
      <c r="D364" s="44" t="s">
        <v>4469</v>
      </c>
      <c r="E364" s="105">
        <v>1</v>
      </c>
      <c r="F364" s="222"/>
      <c r="G364" s="222"/>
      <c r="H364" s="202" t="str">
        <f t="shared" si="34"/>
        <v/>
      </c>
      <c r="I364" s="203" t="str">
        <f t="shared" si="35"/>
        <v>Delta-9-Tetrahydrocannabinol</v>
      </c>
      <c r="J364" s="204">
        <f>VLOOKUP(I364,Grenzmengen!$B$2:$C$351,2,FALSE)</f>
        <v>20</v>
      </c>
      <c r="K364" s="204">
        <f t="shared" si="29"/>
        <v>0</v>
      </c>
      <c r="L364" s="106">
        <v>1</v>
      </c>
      <c r="M364" s="105">
        <v>100</v>
      </c>
      <c r="N364" s="82" t="s">
        <v>5866</v>
      </c>
      <c r="O364" s="114" t="s">
        <v>6648</v>
      </c>
      <c r="P364" s="206" t="s">
        <v>1699</v>
      </c>
      <c r="Q364" s="75" t="s">
        <v>1646</v>
      </c>
      <c r="R364" s="75" t="s">
        <v>1645</v>
      </c>
      <c r="S364" s="107">
        <f t="shared" si="30"/>
        <v>1</v>
      </c>
      <c r="T364" s="108" t="str">
        <f t="shared" si="31"/>
        <v>Delta-9-Tetrahydrocannabinol</v>
      </c>
    </row>
    <row r="365" spans="1:20" ht="25.5" x14ac:dyDescent="0.2">
      <c r="A365" s="124">
        <v>9120084293592</v>
      </c>
      <c r="B365" s="127">
        <v>5870160</v>
      </c>
      <c r="C365" s="78"/>
      <c r="D365" s="78" t="s">
        <v>6653</v>
      </c>
      <c r="E365" s="73">
        <v>100</v>
      </c>
      <c r="F365" s="222"/>
      <c r="G365" s="222"/>
      <c r="H365" s="202" t="str">
        <f t="shared" si="34"/>
        <v/>
      </c>
      <c r="I365" s="203" t="str">
        <f t="shared" si="35"/>
        <v>Delta-9-Tetrahydrocannabinol</v>
      </c>
      <c r="J365" s="204">
        <f>VLOOKUP(I365,Grenzmengen!$B$2:$C$351,2,FALSE)</f>
        <v>20</v>
      </c>
      <c r="K365" s="204">
        <f t="shared" si="29"/>
        <v>0</v>
      </c>
      <c r="L365" s="154">
        <v>1E-3</v>
      </c>
      <c r="M365" s="73">
        <v>100</v>
      </c>
      <c r="N365" s="82" t="s">
        <v>5866</v>
      </c>
      <c r="O365" s="82" t="s">
        <v>6648</v>
      </c>
      <c r="P365" s="206" t="s">
        <v>1699</v>
      </c>
      <c r="Q365" s="75" t="s">
        <v>1646</v>
      </c>
      <c r="R365" s="75" t="s">
        <v>1645</v>
      </c>
      <c r="S365" s="107">
        <f t="shared" si="30"/>
        <v>1E-3</v>
      </c>
      <c r="T365" s="108" t="str">
        <f t="shared" si="31"/>
        <v>Delta-9-Tetrahydrocannabinol</v>
      </c>
    </row>
    <row r="366" spans="1:20" ht="25.5" x14ac:dyDescent="0.2">
      <c r="A366" s="44">
        <v>5905941</v>
      </c>
      <c r="B366" s="44">
        <v>5905941</v>
      </c>
      <c r="C366" s="102"/>
      <c r="D366" s="44" t="s">
        <v>6929</v>
      </c>
      <c r="E366" s="105">
        <v>30</v>
      </c>
      <c r="F366" s="210"/>
      <c r="G366" s="210"/>
      <c r="H366" s="202"/>
      <c r="I366" s="203" t="s">
        <v>6648</v>
      </c>
      <c r="J366" s="204">
        <f>VLOOKUP(I366,Grenzmengen!$B$2:$C$351,2,FALSE)</f>
        <v>20</v>
      </c>
      <c r="K366" s="204">
        <f t="shared" si="29"/>
        <v>0</v>
      </c>
      <c r="L366" s="106">
        <v>2.5000000000000001E-3</v>
      </c>
      <c r="M366" s="116">
        <v>100</v>
      </c>
      <c r="N366" s="44" t="s">
        <v>6643</v>
      </c>
      <c r="O366" s="44" t="s">
        <v>6648</v>
      </c>
      <c r="P366" s="206" t="s">
        <v>1699</v>
      </c>
      <c r="Q366" s="75" t="s">
        <v>1646</v>
      </c>
      <c r="R366" s="75" t="s">
        <v>1645</v>
      </c>
      <c r="S366" s="107">
        <v>2.5000000000000001E-3</v>
      </c>
      <c r="T366" s="152" t="s">
        <v>6648</v>
      </c>
    </row>
    <row r="367" spans="1:20" ht="25.5" x14ac:dyDescent="0.2">
      <c r="A367" s="102">
        <v>5905993</v>
      </c>
      <c r="B367" s="44">
        <v>5905993</v>
      </c>
      <c r="C367" s="102"/>
      <c r="D367" s="44" t="s">
        <v>6929</v>
      </c>
      <c r="E367" s="105">
        <v>60</v>
      </c>
      <c r="F367" s="210"/>
      <c r="G367" s="210"/>
      <c r="H367" s="202"/>
      <c r="I367" s="203" t="s">
        <v>6648</v>
      </c>
      <c r="J367" s="204">
        <f>VLOOKUP(I367,Grenzmengen!$B$2:$C$351,2,FALSE)</f>
        <v>20</v>
      </c>
      <c r="K367" s="204">
        <f t="shared" si="29"/>
        <v>0</v>
      </c>
      <c r="L367" s="106">
        <v>2.5000000000000001E-3</v>
      </c>
      <c r="M367" s="116">
        <v>100</v>
      </c>
      <c r="N367" s="44" t="s">
        <v>6643</v>
      </c>
      <c r="O367" s="44" t="s">
        <v>6648</v>
      </c>
      <c r="P367" s="206" t="s">
        <v>1699</v>
      </c>
      <c r="Q367" s="75" t="s">
        <v>1646</v>
      </c>
      <c r="R367" s="75" t="s">
        <v>1645</v>
      </c>
      <c r="S367" s="107">
        <v>2.5000000000000001E-3</v>
      </c>
      <c r="T367" s="152" t="s">
        <v>6648</v>
      </c>
    </row>
    <row r="368" spans="1:20" ht="25.5" x14ac:dyDescent="0.2">
      <c r="A368" s="102">
        <v>5906001</v>
      </c>
      <c r="B368" s="44">
        <v>5906001</v>
      </c>
      <c r="C368" s="102"/>
      <c r="D368" s="44" t="s">
        <v>6929</v>
      </c>
      <c r="E368" s="105">
        <v>90</v>
      </c>
      <c r="F368" s="210"/>
      <c r="G368" s="210"/>
      <c r="H368" s="202"/>
      <c r="I368" s="203" t="s">
        <v>6648</v>
      </c>
      <c r="J368" s="204">
        <f>VLOOKUP(I368,Grenzmengen!$B$2:$C$351,2,FALSE)</f>
        <v>20</v>
      </c>
      <c r="K368" s="204">
        <f t="shared" si="29"/>
        <v>0</v>
      </c>
      <c r="L368" s="106">
        <v>2.5000000000000001E-3</v>
      </c>
      <c r="M368" s="116">
        <v>100</v>
      </c>
      <c r="N368" s="44" t="s">
        <v>6643</v>
      </c>
      <c r="O368" s="44" t="s">
        <v>6648</v>
      </c>
      <c r="P368" s="206" t="s">
        <v>1699</v>
      </c>
      <c r="Q368" s="75" t="s">
        <v>1646</v>
      </c>
      <c r="R368" s="75" t="s">
        <v>1645</v>
      </c>
      <c r="S368" s="107">
        <v>2.5000000000000001E-3</v>
      </c>
      <c r="T368" s="152" t="s">
        <v>6648</v>
      </c>
    </row>
    <row r="369" spans="1:20" ht="25.5" x14ac:dyDescent="0.2">
      <c r="A369" s="87">
        <v>8000028</v>
      </c>
      <c r="B369" s="127"/>
      <c r="C369" s="127"/>
      <c r="D369" s="112" t="s">
        <v>6342</v>
      </c>
      <c r="E369" s="130">
        <v>1</v>
      </c>
      <c r="F369" s="219"/>
      <c r="G369" s="219"/>
      <c r="H369" s="202" t="str">
        <f t="shared" ref="H369:H399" si="36">IF(ISBLANK(F369),"","x")&amp;IF(ISBLANK(G369),"","x")</f>
        <v/>
      </c>
      <c r="I369" s="203" t="str">
        <f>T369</f>
        <v>Delta-9-Tetrahydrocannabinol</v>
      </c>
      <c r="J369" s="204">
        <f>VLOOKUP(I369,Grenzmengen!$B$2:$C$351,2,FALSE)</f>
        <v>20</v>
      </c>
      <c r="K369" s="204">
        <f t="shared" si="29"/>
        <v>0</v>
      </c>
      <c r="L369" s="106">
        <v>2.5000000000000001E-3</v>
      </c>
      <c r="M369" s="130">
        <v>100</v>
      </c>
      <c r="N369" s="102" t="s">
        <v>6643</v>
      </c>
      <c r="O369" s="114" t="s">
        <v>6648</v>
      </c>
      <c r="P369" s="205" t="s">
        <v>1699</v>
      </c>
      <c r="Q369" s="81" t="s">
        <v>1646</v>
      </c>
      <c r="R369" s="81" t="s">
        <v>1645</v>
      </c>
      <c r="S369" s="107">
        <f t="shared" ref="S369:S374" si="37">L369</f>
        <v>2.5000000000000001E-3</v>
      </c>
      <c r="T369" s="108" t="str">
        <f t="shared" ref="T369:T374" si="38">O369</f>
        <v>Delta-9-Tetrahydrocannabinol</v>
      </c>
    </row>
    <row r="370" spans="1:20" ht="25.5" x14ac:dyDescent="0.2">
      <c r="A370" s="87">
        <v>8017342</v>
      </c>
      <c r="B370" s="127"/>
      <c r="C370" s="127"/>
      <c r="D370" s="112" t="s">
        <v>6343</v>
      </c>
      <c r="E370" s="130">
        <v>1</v>
      </c>
      <c r="F370" s="210"/>
      <c r="G370" s="210"/>
      <c r="H370" s="202" t="str">
        <f t="shared" si="36"/>
        <v/>
      </c>
      <c r="I370" s="203" t="s">
        <v>6648</v>
      </c>
      <c r="J370" s="204">
        <f>VLOOKUP(I370,Grenzmengen!$B$2:$C$351,2,FALSE)</f>
        <v>20</v>
      </c>
      <c r="K370" s="204">
        <f t="shared" si="29"/>
        <v>0</v>
      </c>
      <c r="L370" s="106">
        <v>2.5000000000000001E-3</v>
      </c>
      <c r="M370" s="130">
        <v>100</v>
      </c>
      <c r="N370" s="102" t="s">
        <v>6643</v>
      </c>
      <c r="O370" s="114" t="s">
        <v>6648</v>
      </c>
      <c r="P370" s="205" t="s">
        <v>1699</v>
      </c>
      <c r="Q370" s="81" t="s">
        <v>1646</v>
      </c>
      <c r="R370" s="81" t="s">
        <v>1645</v>
      </c>
      <c r="S370" s="107">
        <f t="shared" si="37"/>
        <v>2.5000000000000001E-3</v>
      </c>
      <c r="T370" s="108" t="str">
        <f t="shared" si="38"/>
        <v>Delta-9-Tetrahydrocannabinol</v>
      </c>
    </row>
    <row r="371" spans="1:20" ht="25.5" x14ac:dyDescent="0.2">
      <c r="A371" s="124">
        <v>9120084293615</v>
      </c>
      <c r="B371" s="127">
        <v>5870183</v>
      </c>
      <c r="C371" s="78"/>
      <c r="D371" s="78" t="s">
        <v>6654</v>
      </c>
      <c r="E371" s="73">
        <v>100</v>
      </c>
      <c r="F371" s="210"/>
      <c r="G371" s="210"/>
      <c r="H371" s="202" t="str">
        <f t="shared" si="36"/>
        <v/>
      </c>
      <c r="I371" s="203" t="str">
        <f t="shared" ref="I371:I377" si="39">T371</f>
        <v>Delta-9-Tetrahydrocannabinol</v>
      </c>
      <c r="J371" s="204">
        <f>VLOOKUP(I371,Grenzmengen!$B$2:$C$351,2,FALSE)</f>
        <v>20</v>
      </c>
      <c r="K371" s="204">
        <f t="shared" si="29"/>
        <v>0</v>
      </c>
      <c r="L371" s="154">
        <v>2.5000000000000001E-3</v>
      </c>
      <c r="M371" s="73">
        <v>100</v>
      </c>
      <c r="N371" s="82" t="s">
        <v>5866</v>
      </c>
      <c r="O371" s="82" t="s">
        <v>6648</v>
      </c>
      <c r="P371" s="206" t="s">
        <v>1699</v>
      </c>
      <c r="Q371" s="75" t="s">
        <v>1646</v>
      </c>
      <c r="R371" s="75" t="s">
        <v>1645</v>
      </c>
      <c r="S371" s="107">
        <f t="shared" si="37"/>
        <v>2.5000000000000001E-3</v>
      </c>
      <c r="T371" s="108" t="str">
        <f t="shared" si="38"/>
        <v>Delta-9-Tetrahydrocannabinol</v>
      </c>
    </row>
    <row r="372" spans="1:20" ht="25.5" x14ac:dyDescent="0.2">
      <c r="A372" s="124">
        <v>9120084293608</v>
      </c>
      <c r="B372" s="127">
        <v>5870177</v>
      </c>
      <c r="C372" s="78"/>
      <c r="D372" s="78" t="s">
        <v>6655</v>
      </c>
      <c r="E372" s="73">
        <v>100</v>
      </c>
      <c r="F372" s="210"/>
      <c r="G372" s="210"/>
      <c r="H372" s="202" t="str">
        <f t="shared" si="36"/>
        <v/>
      </c>
      <c r="I372" s="203" t="str">
        <f t="shared" si="39"/>
        <v>Delta-9-Tetrahydrocannabinol</v>
      </c>
      <c r="J372" s="204">
        <f>VLOOKUP(I372,Grenzmengen!$B$2:$C$351,2,FALSE)</f>
        <v>20</v>
      </c>
      <c r="K372" s="204">
        <f t="shared" si="29"/>
        <v>0</v>
      </c>
      <c r="L372" s="154">
        <v>2E-3</v>
      </c>
      <c r="M372" s="73">
        <v>100</v>
      </c>
      <c r="N372" s="82" t="s">
        <v>5866</v>
      </c>
      <c r="O372" s="82" t="s">
        <v>6648</v>
      </c>
      <c r="P372" s="206" t="s">
        <v>1699</v>
      </c>
      <c r="Q372" s="75" t="s">
        <v>1646</v>
      </c>
      <c r="R372" s="75" t="s">
        <v>1645</v>
      </c>
      <c r="S372" s="107">
        <f t="shared" si="37"/>
        <v>2E-3</v>
      </c>
      <c r="T372" s="108" t="str">
        <f t="shared" si="38"/>
        <v>Delta-9-Tetrahydrocannabinol</v>
      </c>
    </row>
    <row r="373" spans="1:20" ht="25.5" x14ac:dyDescent="0.2">
      <c r="A373" s="138">
        <v>366706</v>
      </c>
      <c r="B373" s="137">
        <v>3480957</v>
      </c>
      <c r="C373" s="118"/>
      <c r="D373" s="114" t="s">
        <v>4466</v>
      </c>
      <c r="E373" s="139">
        <v>1</v>
      </c>
      <c r="F373" s="207"/>
      <c r="G373" s="207"/>
      <c r="H373" s="202" t="str">
        <f t="shared" si="36"/>
        <v/>
      </c>
      <c r="I373" s="203" t="str">
        <f t="shared" si="39"/>
        <v>Delta-9-Tetrahydrocannabinol</v>
      </c>
      <c r="J373" s="204">
        <f>VLOOKUP(I373,Grenzmengen!$B$2:$C$351,2,FALSE)</f>
        <v>20</v>
      </c>
      <c r="K373" s="204">
        <f t="shared" si="29"/>
        <v>0</v>
      </c>
      <c r="L373" s="153">
        <v>5</v>
      </c>
      <c r="M373" s="130">
        <v>100</v>
      </c>
      <c r="N373" s="102" t="s">
        <v>6643</v>
      </c>
      <c r="O373" s="114" t="s">
        <v>6648</v>
      </c>
      <c r="P373" s="205" t="s">
        <v>1699</v>
      </c>
      <c r="Q373" s="81" t="s">
        <v>1646</v>
      </c>
      <c r="R373" s="81" t="s">
        <v>1645</v>
      </c>
      <c r="S373" s="107">
        <f t="shared" si="37"/>
        <v>5</v>
      </c>
      <c r="T373" s="108" t="str">
        <f t="shared" si="38"/>
        <v>Delta-9-Tetrahydrocannabinol</v>
      </c>
    </row>
    <row r="374" spans="1:20" ht="25.5" x14ac:dyDescent="0.2">
      <c r="A374" s="118">
        <v>4775123</v>
      </c>
      <c r="B374" s="137">
        <v>4775123</v>
      </c>
      <c r="C374" s="118"/>
      <c r="D374" s="138" t="s">
        <v>4470</v>
      </c>
      <c r="E374" s="139">
        <v>1</v>
      </c>
      <c r="F374" s="210"/>
      <c r="G374" s="210"/>
      <c r="H374" s="202" t="str">
        <f t="shared" si="36"/>
        <v/>
      </c>
      <c r="I374" s="203" t="str">
        <f t="shared" si="39"/>
        <v>Delta-9-Tetrahydrocannabinol</v>
      </c>
      <c r="J374" s="204">
        <f>VLOOKUP(I374,Grenzmengen!$B$2:$C$351,2,FALSE)</f>
        <v>20</v>
      </c>
      <c r="K374" s="204">
        <f t="shared" si="29"/>
        <v>0</v>
      </c>
      <c r="L374" s="153">
        <v>5</v>
      </c>
      <c r="M374" s="139">
        <v>100</v>
      </c>
      <c r="N374" s="82" t="s">
        <v>5866</v>
      </c>
      <c r="O374" s="114" t="s">
        <v>6648</v>
      </c>
      <c r="P374" s="206" t="s">
        <v>1699</v>
      </c>
      <c r="Q374" s="75" t="s">
        <v>1646</v>
      </c>
      <c r="R374" s="75" t="s">
        <v>1645</v>
      </c>
      <c r="S374" s="107">
        <f t="shared" si="37"/>
        <v>5</v>
      </c>
      <c r="T374" s="108" t="str">
        <f t="shared" si="38"/>
        <v>Delta-9-Tetrahydrocannabinol</v>
      </c>
    </row>
    <row r="375" spans="1:20" ht="25.5" x14ac:dyDescent="0.2">
      <c r="A375" s="102">
        <v>5906024</v>
      </c>
      <c r="B375" s="44">
        <v>5906024</v>
      </c>
      <c r="C375" s="102"/>
      <c r="D375" s="44" t="s">
        <v>6930</v>
      </c>
      <c r="E375" s="105">
        <v>30</v>
      </c>
      <c r="F375" s="207"/>
      <c r="G375" s="207"/>
      <c r="H375" s="202" t="str">
        <f t="shared" si="36"/>
        <v/>
      </c>
      <c r="I375" s="203" t="str">
        <f t="shared" si="39"/>
        <v>Delta-9-Tetrahydrocannabinol</v>
      </c>
      <c r="J375" s="204">
        <f>VLOOKUP(I375,Grenzmengen!$B$2:$C$351,2,FALSE)</f>
        <v>20</v>
      </c>
      <c r="K375" s="204">
        <f t="shared" si="29"/>
        <v>0</v>
      </c>
      <c r="L375" s="106">
        <v>5.0000000000000001E-3</v>
      </c>
      <c r="M375" s="116">
        <v>100</v>
      </c>
      <c r="N375" s="44" t="s">
        <v>6643</v>
      </c>
      <c r="O375" s="44" t="s">
        <v>6648</v>
      </c>
      <c r="P375" s="206" t="s">
        <v>1699</v>
      </c>
      <c r="Q375" s="75" t="s">
        <v>1646</v>
      </c>
      <c r="R375" s="75" t="s">
        <v>1645</v>
      </c>
      <c r="S375" s="107">
        <v>5.0000000000000001E-3</v>
      </c>
      <c r="T375" s="152" t="s">
        <v>6648</v>
      </c>
    </row>
    <row r="376" spans="1:20" ht="25.5" x14ac:dyDescent="0.2">
      <c r="A376" s="102">
        <v>5906107</v>
      </c>
      <c r="B376" s="44">
        <v>5906107</v>
      </c>
      <c r="C376" s="102"/>
      <c r="D376" s="44" t="s">
        <v>6930</v>
      </c>
      <c r="E376" s="105">
        <v>60</v>
      </c>
      <c r="F376" s="207"/>
      <c r="G376" s="207"/>
      <c r="H376" s="202" t="str">
        <f t="shared" si="36"/>
        <v/>
      </c>
      <c r="I376" s="203" t="str">
        <f t="shared" si="39"/>
        <v>Delta-9-Tetrahydrocannabinol</v>
      </c>
      <c r="J376" s="204">
        <f>VLOOKUP(I376,Grenzmengen!$B$2:$C$351,2,FALSE)</f>
        <v>20</v>
      </c>
      <c r="K376" s="204">
        <f t="shared" si="29"/>
        <v>0</v>
      </c>
      <c r="L376" s="106">
        <v>5.0000000000000001E-3</v>
      </c>
      <c r="M376" s="116">
        <v>100</v>
      </c>
      <c r="N376" s="44" t="s">
        <v>6643</v>
      </c>
      <c r="O376" s="44" t="s">
        <v>6648</v>
      </c>
      <c r="P376" s="206" t="s">
        <v>1699</v>
      </c>
      <c r="Q376" s="75" t="s">
        <v>1646</v>
      </c>
      <c r="R376" s="75" t="s">
        <v>1645</v>
      </c>
      <c r="S376" s="107">
        <v>5.0000000000000001E-3</v>
      </c>
      <c r="T376" s="152" t="s">
        <v>6648</v>
      </c>
    </row>
    <row r="377" spans="1:20" ht="25.5" x14ac:dyDescent="0.2">
      <c r="A377" s="102">
        <v>5906113</v>
      </c>
      <c r="B377" s="44">
        <v>5906113</v>
      </c>
      <c r="C377" s="102"/>
      <c r="D377" s="44" t="s">
        <v>6930</v>
      </c>
      <c r="E377" s="105">
        <v>90</v>
      </c>
      <c r="F377" s="207"/>
      <c r="G377" s="207"/>
      <c r="H377" s="202" t="str">
        <f t="shared" si="36"/>
        <v/>
      </c>
      <c r="I377" s="203" t="str">
        <f t="shared" si="39"/>
        <v>Delta-9-Tetrahydrocannabinol</v>
      </c>
      <c r="J377" s="204">
        <f>VLOOKUP(I377,Grenzmengen!$B$2:$C$351,2,FALSE)</f>
        <v>20</v>
      </c>
      <c r="K377" s="204">
        <f t="shared" si="29"/>
        <v>0</v>
      </c>
      <c r="L377" s="106">
        <v>5.0000000000000001E-3</v>
      </c>
      <c r="M377" s="116">
        <v>100</v>
      </c>
      <c r="N377" s="44" t="s">
        <v>6643</v>
      </c>
      <c r="O377" s="44" t="s">
        <v>6648</v>
      </c>
      <c r="P377" s="206" t="s">
        <v>1699</v>
      </c>
      <c r="Q377" s="75" t="s">
        <v>1646</v>
      </c>
      <c r="R377" s="75" t="s">
        <v>1645</v>
      </c>
      <c r="S377" s="107">
        <v>5.0000000000000001E-3</v>
      </c>
      <c r="T377" s="152" t="s">
        <v>6648</v>
      </c>
    </row>
    <row r="378" spans="1:20" ht="25.5" x14ac:dyDescent="0.2">
      <c r="A378" s="87">
        <v>8017359</v>
      </c>
      <c r="B378" s="127"/>
      <c r="C378" s="127"/>
      <c r="D378" s="112" t="s">
        <v>6344</v>
      </c>
      <c r="E378" s="130">
        <v>1</v>
      </c>
      <c r="F378" s="210"/>
      <c r="G378" s="210"/>
      <c r="H378" s="202" t="str">
        <f t="shared" si="36"/>
        <v/>
      </c>
      <c r="I378" s="203" t="s">
        <v>6648</v>
      </c>
      <c r="J378" s="204">
        <f>VLOOKUP(I378,Grenzmengen!$B$2:$C$351,2,FALSE)</f>
        <v>20</v>
      </c>
      <c r="K378" s="204">
        <f t="shared" si="29"/>
        <v>0</v>
      </c>
      <c r="L378" s="106">
        <v>5.0000000000000001E-3</v>
      </c>
      <c r="M378" s="130">
        <v>100</v>
      </c>
      <c r="N378" s="102" t="s">
        <v>6643</v>
      </c>
      <c r="O378" s="114" t="s">
        <v>6648</v>
      </c>
      <c r="P378" s="205" t="s">
        <v>1699</v>
      </c>
      <c r="Q378" s="81" t="s">
        <v>1646</v>
      </c>
      <c r="R378" s="81" t="s">
        <v>1645</v>
      </c>
      <c r="S378" s="107">
        <f t="shared" ref="S378:S441" si="40">L378</f>
        <v>5.0000000000000001E-3</v>
      </c>
      <c r="T378" s="108" t="str">
        <f t="shared" ref="T378:T409" si="41">O378</f>
        <v>Delta-9-Tetrahydrocannabinol</v>
      </c>
    </row>
    <row r="379" spans="1:20" ht="25.5" x14ac:dyDescent="0.2">
      <c r="A379" s="124">
        <v>9120084293622</v>
      </c>
      <c r="B379" s="127">
        <v>5870208</v>
      </c>
      <c r="C379" s="78"/>
      <c r="D379" s="78" t="s">
        <v>6656</v>
      </c>
      <c r="E379" s="73">
        <v>100</v>
      </c>
      <c r="F379" s="210"/>
      <c r="G379" s="210"/>
      <c r="H379" s="202" t="str">
        <f t="shared" si="36"/>
        <v/>
      </c>
      <c r="I379" s="203" t="str">
        <f>T379</f>
        <v>Delta-9-Tetrahydrocannabinol</v>
      </c>
      <c r="J379" s="204">
        <f>VLOOKUP(I379,Grenzmengen!$B$2:$C$351,2,FALSE)</f>
        <v>20</v>
      </c>
      <c r="K379" s="204">
        <f t="shared" si="29"/>
        <v>0</v>
      </c>
      <c r="L379" s="154">
        <v>5.0000000000000001E-3</v>
      </c>
      <c r="M379" s="73">
        <v>100</v>
      </c>
      <c r="N379" s="82" t="s">
        <v>5866</v>
      </c>
      <c r="O379" s="82" t="s">
        <v>6648</v>
      </c>
      <c r="P379" s="206" t="s">
        <v>1699</v>
      </c>
      <c r="Q379" s="75" t="s">
        <v>1646</v>
      </c>
      <c r="R379" s="75" t="s">
        <v>1645</v>
      </c>
      <c r="S379" s="107">
        <f t="shared" si="40"/>
        <v>5.0000000000000001E-3</v>
      </c>
      <c r="T379" s="108" t="str">
        <f t="shared" si="41"/>
        <v>Delta-9-Tetrahydrocannabinol</v>
      </c>
    </row>
    <row r="380" spans="1:20" ht="25.5" x14ac:dyDescent="0.2">
      <c r="A380" s="118">
        <v>1111111</v>
      </c>
      <c r="B380" s="118">
        <v>1111111</v>
      </c>
      <c r="C380" s="50"/>
      <c r="D380" s="42" t="s">
        <v>6341</v>
      </c>
      <c r="E380" s="74">
        <v>1</v>
      </c>
      <c r="F380" s="210"/>
      <c r="G380" s="210"/>
      <c r="H380" s="202" t="str">
        <f t="shared" si="36"/>
        <v/>
      </c>
      <c r="I380" s="203" t="s">
        <v>6648</v>
      </c>
      <c r="J380" s="204">
        <f>VLOOKUP(I380,Grenzmengen!$B$2:$C$351,2,FALSE)</f>
        <v>20</v>
      </c>
      <c r="K380" s="204">
        <f t="shared" si="29"/>
        <v>0</v>
      </c>
      <c r="L380" s="113">
        <v>5</v>
      </c>
      <c r="M380" s="130">
        <v>100</v>
      </c>
      <c r="N380" s="102" t="s">
        <v>6643</v>
      </c>
      <c r="O380" s="114" t="s">
        <v>6648</v>
      </c>
      <c r="P380" s="205" t="s">
        <v>1699</v>
      </c>
      <c r="Q380" s="81" t="s">
        <v>1646</v>
      </c>
      <c r="R380" s="81" t="s">
        <v>1645</v>
      </c>
      <c r="S380" s="107">
        <f t="shared" si="40"/>
        <v>5</v>
      </c>
      <c r="T380" s="108" t="str">
        <f t="shared" si="41"/>
        <v>Delta-9-Tetrahydrocannabinol</v>
      </c>
    </row>
    <row r="381" spans="1:20" ht="25.5" x14ac:dyDescent="0.2">
      <c r="A381" s="42">
        <v>17942628</v>
      </c>
      <c r="B381" s="42">
        <v>5747560</v>
      </c>
      <c r="C381" s="50"/>
      <c r="D381" s="42" t="s">
        <v>6332</v>
      </c>
      <c r="E381" s="74">
        <v>1</v>
      </c>
      <c r="F381" s="207"/>
      <c r="G381" s="207"/>
      <c r="H381" s="202" t="str">
        <f t="shared" si="36"/>
        <v/>
      </c>
      <c r="I381" s="203" t="str">
        <f t="shared" ref="I381:I389" si="42">T381</f>
        <v>Delta-9-Tetrahydrocannabinol</v>
      </c>
      <c r="J381" s="204">
        <f>VLOOKUP(I381,Grenzmengen!$B$2:$C$351,2,FALSE)</f>
        <v>20</v>
      </c>
      <c r="K381" s="204">
        <f t="shared" si="29"/>
        <v>0</v>
      </c>
      <c r="L381" s="113">
        <v>1</v>
      </c>
      <c r="M381" s="74">
        <v>100</v>
      </c>
      <c r="N381" s="82" t="s">
        <v>5866</v>
      </c>
      <c r="O381" s="114" t="s">
        <v>6648</v>
      </c>
      <c r="P381" s="205" t="s">
        <v>1699</v>
      </c>
      <c r="Q381" s="81" t="s">
        <v>1646</v>
      </c>
      <c r="R381" s="81" t="s">
        <v>1645</v>
      </c>
      <c r="S381" s="107">
        <f t="shared" si="40"/>
        <v>1</v>
      </c>
      <c r="T381" s="108" t="str">
        <f t="shared" si="41"/>
        <v>Delta-9-Tetrahydrocannabinol</v>
      </c>
    </row>
    <row r="382" spans="1:20" ht="25.5" x14ac:dyDescent="0.2">
      <c r="A382" s="42">
        <v>17942611</v>
      </c>
      <c r="B382" s="42">
        <v>5747554</v>
      </c>
      <c r="C382" s="50"/>
      <c r="D382" s="42" t="s">
        <v>6331</v>
      </c>
      <c r="E382" s="74">
        <v>1</v>
      </c>
      <c r="F382" s="210"/>
      <c r="G382" s="210"/>
      <c r="H382" s="202" t="str">
        <f t="shared" si="36"/>
        <v/>
      </c>
      <c r="I382" s="203" t="str">
        <f t="shared" si="42"/>
        <v>Delta-9-Tetrahydrocannabinol</v>
      </c>
      <c r="J382" s="204">
        <f>VLOOKUP(I382,Grenzmengen!$B$2:$C$351,2,FALSE)</f>
        <v>20</v>
      </c>
      <c r="K382" s="204">
        <f t="shared" si="29"/>
        <v>0</v>
      </c>
      <c r="L382" s="113">
        <v>0.5</v>
      </c>
      <c r="M382" s="74">
        <v>100</v>
      </c>
      <c r="N382" s="82" t="s">
        <v>5866</v>
      </c>
      <c r="O382" s="114" t="s">
        <v>6648</v>
      </c>
      <c r="P382" s="205" t="s">
        <v>1699</v>
      </c>
      <c r="Q382" s="81" t="s">
        <v>1646</v>
      </c>
      <c r="R382" s="81" t="s">
        <v>1645</v>
      </c>
      <c r="S382" s="107">
        <f t="shared" si="40"/>
        <v>0.5</v>
      </c>
      <c r="T382" s="108" t="str">
        <f t="shared" si="41"/>
        <v>Delta-9-Tetrahydrocannabinol</v>
      </c>
    </row>
    <row r="383" spans="1:20" ht="25.5" x14ac:dyDescent="0.2">
      <c r="A383" s="118">
        <v>9120131060061</v>
      </c>
      <c r="B383" s="42">
        <v>5819377</v>
      </c>
      <c r="C383" s="50"/>
      <c r="D383" s="42" t="s">
        <v>6267</v>
      </c>
      <c r="E383" s="74">
        <v>1</v>
      </c>
      <c r="F383" s="210"/>
      <c r="G383" s="210"/>
      <c r="H383" s="202" t="str">
        <f t="shared" si="36"/>
        <v/>
      </c>
      <c r="I383" s="203" t="str">
        <f t="shared" si="42"/>
        <v>Delta-9-Tetrahydrocannabinol</v>
      </c>
      <c r="J383" s="204">
        <f>VLOOKUP(I383,Grenzmengen!$B$2:$C$351,2,FALSE)</f>
        <v>20</v>
      </c>
      <c r="K383" s="204">
        <f t="shared" si="29"/>
        <v>0</v>
      </c>
      <c r="L383" s="113">
        <v>1</v>
      </c>
      <c r="M383" s="74">
        <v>100</v>
      </c>
      <c r="N383" s="82" t="s">
        <v>5866</v>
      </c>
      <c r="O383" s="114" t="s">
        <v>6648</v>
      </c>
      <c r="P383" s="205" t="s">
        <v>1699</v>
      </c>
      <c r="Q383" s="81" t="s">
        <v>1646</v>
      </c>
      <c r="R383" s="81" t="s">
        <v>1645</v>
      </c>
      <c r="S383" s="107">
        <f t="shared" si="40"/>
        <v>1</v>
      </c>
      <c r="T383" s="108" t="str">
        <f t="shared" si="41"/>
        <v>Delta-9-Tetrahydrocannabinol</v>
      </c>
    </row>
    <row r="384" spans="1:20" ht="25.5" x14ac:dyDescent="0.2">
      <c r="A384" s="124">
        <v>9120131060122</v>
      </c>
      <c r="B384" s="127">
        <v>5870042</v>
      </c>
      <c r="C384" s="78"/>
      <c r="D384" s="78" t="s">
        <v>6657</v>
      </c>
      <c r="E384" s="73">
        <v>1</v>
      </c>
      <c r="F384" s="214"/>
      <c r="G384" s="214"/>
      <c r="H384" s="202" t="str">
        <f t="shared" si="36"/>
        <v/>
      </c>
      <c r="I384" s="203" t="str">
        <f t="shared" si="42"/>
        <v>Delta-9-Tetrahydrocannabinol</v>
      </c>
      <c r="J384" s="204">
        <f>VLOOKUP(I384,Grenzmengen!$B$2:$C$351,2,FALSE)</f>
        <v>20</v>
      </c>
      <c r="K384" s="204">
        <f t="shared" si="29"/>
        <v>0</v>
      </c>
      <c r="L384" s="154">
        <v>10</v>
      </c>
      <c r="M384" s="73">
        <v>100</v>
      </c>
      <c r="N384" s="82" t="s">
        <v>5866</v>
      </c>
      <c r="O384" s="82" t="s">
        <v>6648</v>
      </c>
      <c r="P384" s="206" t="s">
        <v>1699</v>
      </c>
      <c r="Q384" s="75" t="s">
        <v>1646</v>
      </c>
      <c r="R384" s="75" t="s">
        <v>1645</v>
      </c>
      <c r="S384" s="107">
        <f t="shared" si="40"/>
        <v>10</v>
      </c>
      <c r="T384" s="108" t="str">
        <f t="shared" si="41"/>
        <v>Delta-9-Tetrahydrocannabinol</v>
      </c>
    </row>
    <row r="385" spans="1:20" ht="25.5" x14ac:dyDescent="0.2">
      <c r="A385" s="124">
        <v>9120131060139</v>
      </c>
      <c r="B385" s="127">
        <v>5870059</v>
      </c>
      <c r="C385" s="78"/>
      <c r="D385" s="78" t="s">
        <v>6658</v>
      </c>
      <c r="E385" s="73">
        <v>1</v>
      </c>
      <c r="F385" s="202"/>
      <c r="G385" s="202"/>
      <c r="H385" s="202" t="str">
        <f t="shared" si="36"/>
        <v/>
      </c>
      <c r="I385" s="203" t="str">
        <f t="shared" si="42"/>
        <v>Delta-9-Tetrahydrocannabinol</v>
      </c>
      <c r="J385" s="204">
        <f>VLOOKUP(I385,Grenzmengen!$B$2:$C$351,2,FALSE)</f>
        <v>20</v>
      </c>
      <c r="K385" s="204">
        <f t="shared" si="29"/>
        <v>0</v>
      </c>
      <c r="L385" s="154">
        <v>20</v>
      </c>
      <c r="M385" s="73">
        <v>100</v>
      </c>
      <c r="N385" s="82" t="s">
        <v>5866</v>
      </c>
      <c r="O385" s="82" t="s">
        <v>6648</v>
      </c>
      <c r="P385" s="206" t="s">
        <v>1699</v>
      </c>
      <c r="Q385" s="75" t="s">
        <v>1646</v>
      </c>
      <c r="R385" s="75" t="s">
        <v>1645</v>
      </c>
      <c r="S385" s="107">
        <f t="shared" si="40"/>
        <v>20</v>
      </c>
      <c r="T385" s="108" t="str">
        <f t="shared" si="41"/>
        <v>Delta-9-Tetrahydrocannabinol</v>
      </c>
    </row>
    <row r="386" spans="1:20" ht="25.5" x14ac:dyDescent="0.2">
      <c r="A386" s="118">
        <v>9120131060016</v>
      </c>
      <c r="B386" s="42">
        <v>5819354</v>
      </c>
      <c r="C386" s="50"/>
      <c r="D386" s="42" t="s">
        <v>6265</v>
      </c>
      <c r="E386" s="74">
        <v>1</v>
      </c>
      <c r="F386" s="202"/>
      <c r="G386" s="202"/>
      <c r="H386" s="202" t="str">
        <f t="shared" si="36"/>
        <v/>
      </c>
      <c r="I386" s="203" t="str">
        <f t="shared" si="42"/>
        <v>Delta-9-Tetrahydrocannabinol</v>
      </c>
      <c r="J386" s="204">
        <f>VLOOKUP(I386,Grenzmengen!$B$2:$C$351,2,FALSE)</f>
        <v>20</v>
      </c>
      <c r="K386" s="204">
        <f t="shared" ref="K386:K449" si="43">(F386*E386*S386)+(G386*S386)</f>
        <v>0</v>
      </c>
      <c r="L386" s="113">
        <v>0.25</v>
      </c>
      <c r="M386" s="74">
        <v>100</v>
      </c>
      <c r="N386" s="82" t="s">
        <v>5866</v>
      </c>
      <c r="O386" s="114" t="s">
        <v>6648</v>
      </c>
      <c r="P386" s="205" t="s">
        <v>1699</v>
      </c>
      <c r="Q386" s="81" t="s">
        <v>1646</v>
      </c>
      <c r="R386" s="81" t="s">
        <v>1645</v>
      </c>
      <c r="S386" s="107">
        <f t="shared" si="40"/>
        <v>0.25</v>
      </c>
      <c r="T386" s="108" t="str">
        <f t="shared" si="41"/>
        <v>Delta-9-Tetrahydrocannabinol</v>
      </c>
    </row>
    <row r="387" spans="1:20" ht="25.5" x14ac:dyDescent="0.2">
      <c r="A387" s="124">
        <v>9120131060115</v>
      </c>
      <c r="B387" s="127">
        <v>5870007</v>
      </c>
      <c r="C387" s="78"/>
      <c r="D387" s="78" t="s">
        <v>6659</v>
      </c>
      <c r="E387" s="73">
        <v>1</v>
      </c>
      <c r="F387" s="202"/>
      <c r="G387" s="202"/>
      <c r="H387" s="202" t="str">
        <f t="shared" si="36"/>
        <v/>
      </c>
      <c r="I387" s="203" t="str">
        <f t="shared" si="42"/>
        <v>Delta-9-Tetrahydrocannabinol</v>
      </c>
      <c r="J387" s="204">
        <f>VLOOKUP(I387,Grenzmengen!$B$2:$C$351,2,FALSE)</f>
        <v>20</v>
      </c>
      <c r="K387" s="204">
        <f t="shared" si="43"/>
        <v>0</v>
      </c>
      <c r="L387" s="154">
        <v>5</v>
      </c>
      <c r="M387" s="73">
        <v>100</v>
      </c>
      <c r="N387" s="82" t="s">
        <v>5866</v>
      </c>
      <c r="O387" s="82" t="s">
        <v>6648</v>
      </c>
      <c r="P387" s="206" t="s">
        <v>1699</v>
      </c>
      <c r="Q387" s="75" t="s">
        <v>1646</v>
      </c>
      <c r="R387" s="75" t="s">
        <v>1645</v>
      </c>
      <c r="S387" s="107">
        <f t="shared" si="40"/>
        <v>5</v>
      </c>
      <c r="T387" s="108" t="str">
        <f t="shared" si="41"/>
        <v>Delta-9-Tetrahydrocannabinol</v>
      </c>
    </row>
    <row r="388" spans="1:20" ht="25.5" x14ac:dyDescent="0.2">
      <c r="A388" s="118">
        <v>9120101590116</v>
      </c>
      <c r="B388" s="42">
        <v>5773184</v>
      </c>
      <c r="C388" s="50"/>
      <c r="D388" s="42" t="s">
        <v>6340</v>
      </c>
      <c r="E388" s="74">
        <v>5</v>
      </c>
      <c r="F388" s="207"/>
      <c r="G388" s="207"/>
      <c r="H388" s="202" t="str">
        <f t="shared" si="36"/>
        <v/>
      </c>
      <c r="I388" s="203" t="str">
        <f t="shared" si="42"/>
        <v>Delta-9-Tetrahydrocannabinol</v>
      </c>
      <c r="J388" s="204">
        <f>VLOOKUP(I388,Grenzmengen!$B$2:$C$351,2,FALSE)</f>
        <v>20</v>
      </c>
      <c r="K388" s="204">
        <f t="shared" si="43"/>
        <v>0</v>
      </c>
      <c r="L388" s="113">
        <v>20</v>
      </c>
      <c r="M388" s="130">
        <v>100</v>
      </c>
      <c r="N388" s="102" t="s">
        <v>6643</v>
      </c>
      <c r="O388" s="114" t="s">
        <v>6648</v>
      </c>
      <c r="P388" s="205" t="s">
        <v>1699</v>
      </c>
      <c r="Q388" s="81" t="s">
        <v>1646</v>
      </c>
      <c r="R388" s="81" t="s">
        <v>1645</v>
      </c>
      <c r="S388" s="107">
        <f t="shared" si="40"/>
        <v>20</v>
      </c>
      <c r="T388" s="108" t="str">
        <f t="shared" si="41"/>
        <v>Delta-9-Tetrahydrocannabinol</v>
      </c>
    </row>
    <row r="389" spans="1:20" ht="25.5" x14ac:dyDescent="0.2">
      <c r="A389" s="118">
        <v>9120101590079</v>
      </c>
      <c r="B389" s="42">
        <v>5790745</v>
      </c>
      <c r="C389" s="50"/>
      <c r="D389" s="42" t="s">
        <v>6337</v>
      </c>
      <c r="E389" s="74">
        <v>1</v>
      </c>
      <c r="F389" s="207"/>
      <c r="G389" s="207"/>
      <c r="H389" s="202" t="str">
        <f t="shared" si="36"/>
        <v/>
      </c>
      <c r="I389" s="203" t="str">
        <f t="shared" si="42"/>
        <v>Delta-9-Tetrahydrocannabinol</v>
      </c>
      <c r="J389" s="204">
        <f>VLOOKUP(I389,Grenzmengen!$B$2:$C$351,2,FALSE)</f>
        <v>20</v>
      </c>
      <c r="K389" s="204">
        <f t="shared" si="43"/>
        <v>0</v>
      </c>
      <c r="L389" s="113">
        <v>1</v>
      </c>
      <c r="M389" s="130">
        <v>100</v>
      </c>
      <c r="N389" s="102" t="s">
        <v>6643</v>
      </c>
      <c r="O389" s="114" t="s">
        <v>6648</v>
      </c>
      <c r="P389" s="205" t="s">
        <v>1699</v>
      </c>
      <c r="Q389" s="81" t="s">
        <v>1646</v>
      </c>
      <c r="R389" s="81" t="s">
        <v>1645</v>
      </c>
      <c r="S389" s="107">
        <f t="shared" si="40"/>
        <v>1</v>
      </c>
      <c r="T389" s="108" t="str">
        <f t="shared" si="41"/>
        <v>Delta-9-Tetrahydrocannabinol</v>
      </c>
    </row>
    <row r="390" spans="1:20" ht="25.5" x14ac:dyDescent="0.2">
      <c r="A390" s="118">
        <v>9120101590093</v>
      </c>
      <c r="B390" s="42">
        <v>5790768</v>
      </c>
      <c r="C390" s="50"/>
      <c r="D390" s="42" t="s">
        <v>6339</v>
      </c>
      <c r="E390" s="74">
        <v>5</v>
      </c>
      <c r="F390" s="210"/>
      <c r="G390" s="210"/>
      <c r="H390" s="202" t="str">
        <f t="shared" si="36"/>
        <v/>
      </c>
      <c r="I390" s="203" t="s">
        <v>6648</v>
      </c>
      <c r="J390" s="204">
        <f>VLOOKUP(I390,Grenzmengen!$B$2:$C$351,2,FALSE)</f>
        <v>20</v>
      </c>
      <c r="K390" s="204">
        <f t="shared" si="43"/>
        <v>0</v>
      </c>
      <c r="L390" s="113">
        <v>5</v>
      </c>
      <c r="M390" s="130">
        <v>100</v>
      </c>
      <c r="N390" s="102" t="s">
        <v>6643</v>
      </c>
      <c r="O390" s="114" t="s">
        <v>6648</v>
      </c>
      <c r="P390" s="205" t="s">
        <v>1699</v>
      </c>
      <c r="Q390" s="81" t="s">
        <v>1646</v>
      </c>
      <c r="R390" s="81" t="s">
        <v>1645</v>
      </c>
      <c r="S390" s="107">
        <f t="shared" si="40"/>
        <v>5</v>
      </c>
      <c r="T390" s="108" t="str">
        <f t="shared" si="41"/>
        <v>Delta-9-Tetrahydrocannabinol</v>
      </c>
    </row>
    <row r="391" spans="1:20" ht="25.5" x14ac:dyDescent="0.2">
      <c r="A391" s="118">
        <v>9120101590086</v>
      </c>
      <c r="B391" s="42">
        <v>5790751</v>
      </c>
      <c r="C391" s="50"/>
      <c r="D391" s="42" t="s">
        <v>6338</v>
      </c>
      <c r="E391" s="74">
        <v>1</v>
      </c>
      <c r="F391" s="207"/>
      <c r="G391" s="207"/>
      <c r="H391" s="202" t="str">
        <f t="shared" si="36"/>
        <v/>
      </c>
      <c r="I391" s="203" t="str">
        <f t="shared" ref="I391:I415" si="44">T391</f>
        <v>Delta-9-Tetrahydrocannabinol</v>
      </c>
      <c r="J391" s="204">
        <f>VLOOKUP(I391,Grenzmengen!$B$2:$C$351,2,FALSE)</f>
        <v>20</v>
      </c>
      <c r="K391" s="204">
        <f t="shared" si="43"/>
        <v>0</v>
      </c>
      <c r="L391" s="113">
        <v>5</v>
      </c>
      <c r="M391" s="130">
        <v>100</v>
      </c>
      <c r="N391" s="102" t="s">
        <v>6643</v>
      </c>
      <c r="O391" s="114" t="s">
        <v>6648</v>
      </c>
      <c r="P391" s="205" t="s">
        <v>1699</v>
      </c>
      <c r="Q391" s="81" t="s">
        <v>1646</v>
      </c>
      <c r="R391" s="81" t="s">
        <v>1645</v>
      </c>
      <c r="S391" s="107">
        <f t="shared" si="40"/>
        <v>5</v>
      </c>
      <c r="T391" s="108" t="str">
        <f t="shared" si="41"/>
        <v>Delta-9-Tetrahydrocannabinol</v>
      </c>
    </row>
    <row r="392" spans="1:20" ht="25.5" x14ac:dyDescent="0.2">
      <c r="A392" s="118">
        <v>9008810567608</v>
      </c>
      <c r="B392" s="103">
        <v>2973913</v>
      </c>
      <c r="C392" s="104"/>
      <c r="D392" s="114" t="s">
        <v>1334</v>
      </c>
      <c r="E392" s="105">
        <v>1</v>
      </c>
      <c r="F392" s="207"/>
      <c r="G392" s="207"/>
      <c r="H392" s="202" t="str">
        <f t="shared" si="36"/>
        <v/>
      </c>
      <c r="I392" s="203" t="str">
        <f t="shared" si="44"/>
        <v>Delta-9-Tetrahydrocannabinol</v>
      </c>
      <c r="J392" s="204">
        <f>VLOOKUP(I392,Grenzmengen!$B$2:$C$351,2,FALSE)</f>
        <v>20</v>
      </c>
      <c r="K392" s="204">
        <f t="shared" si="43"/>
        <v>0</v>
      </c>
      <c r="L392" s="106">
        <v>0.25</v>
      </c>
      <c r="M392" s="105">
        <v>100</v>
      </c>
      <c r="N392" s="82" t="s">
        <v>5866</v>
      </c>
      <c r="O392" s="114" t="s">
        <v>6648</v>
      </c>
      <c r="P392" s="206" t="s">
        <v>1699</v>
      </c>
      <c r="Q392" s="75" t="s">
        <v>1646</v>
      </c>
      <c r="R392" s="75" t="s">
        <v>1645</v>
      </c>
      <c r="S392" s="107">
        <f t="shared" si="40"/>
        <v>0.25</v>
      </c>
      <c r="T392" s="108" t="str">
        <f t="shared" si="41"/>
        <v>Delta-9-Tetrahydrocannabinol</v>
      </c>
    </row>
    <row r="393" spans="1:20" ht="25.5" x14ac:dyDescent="0.2">
      <c r="A393" s="118">
        <v>9008810567615</v>
      </c>
      <c r="B393" s="103">
        <v>2973936</v>
      </c>
      <c r="C393" s="104"/>
      <c r="D393" s="114" t="s">
        <v>1335</v>
      </c>
      <c r="E393" s="105">
        <v>1</v>
      </c>
      <c r="F393" s="207"/>
      <c r="G393" s="207"/>
      <c r="H393" s="202" t="str">
        <f t="shared" si="36"/>
        <v/>
      </c>
      <c r="I393" s="203" t="str">
        <f t="shared" si="44"/>
        <v>Delta-9-Tetrahydrocannabinol</v>
      </c>
      <c r="J393" s="204">
        <f>VLOOKUP(I393,Grenzmengen!$B$2:$C$351,2,FALSE)</f>
        <v>20</v>
      </c>
      <c r="K393" s="204">
        <f t="shared" si="43"/>
        <v>0</v>
      </c>
      <c r="L393" s="106">
        <v>0.5</v>
      </c>
      <c r="M393" s="105">
        <v>100</v>
      </c>
      <c r="N393" s="82" t="s">
        <v>5866</v>
      </c>
      <c r="O393" s="114" t="s">
        <v>6648</v>
      </c>
      <c r="P393" s="206" t="s">
        <v>1699</v>
      </c>
      <c r="Q393" s="75" t="s">
        <v>1646</v>
      </c>
      <c r="R393" s="75" t="s">
        <v>1645</v>
      </c>
      <c r="S393" s="107">
        <f t="shared" si="40"/>
        <v>0.5</v>
      </c>
      <c r="T393" s="108" t="str">
        <f t="shared" si="41"/>
        <v>Delta-9-Tetrahydrocannabinol</v>
      </c>
    </row>
    <row r="394" spans="1:20" ht="25.5" x14ac:dyDescent="0.2">
      <c r="A394" s="118">
        <v>9008810566939</v>
      </c>
      <c r="B394" s="103">
        <v>2973942</v>
      </c>
      <c r="C394" s="104"/>
      <c r="D394" s="114" t="s">
        <v>1336</v>
      </c>
      <c r="E394" s="105">
        <v>1</v>
      </c>
      <c r="F394" s="207"/>
      <c r="G394" s="207"/>
      <c r="H394" s="202" t="str">
        <f t="shared" si="36"/>
        <v/>
      </c>
      <c r="I394" s="203" t="str">
        <f t="shared" si="44"/>
        <v>Delta-9-Tetrahydrocannabinol</v>
      </c>
      <c r="J394" s="204">
        <f>VLOOKUP(I394,Grenzmengen!$B$2:$C$351,2,FALSE)</f>
        <v>20</v>
      </c>
      <c r="K394" s="204">
        <f t="shared" si="43"/>
        <v>0</v>
      </c>
      <c r="L394" s="106">
        <v>1</v>
      </c>
      <c r="M394" s="105">
        <v>100</v>
      </c>
      <c r="N394" s="82" t="s">
        <v>5866</v>
      </c>
      <c r="O394" s="114" t="s">
        <v>6648</v>
      </c>
      <c r="P394" s="206" t="s">
        <v>1699</v>
      </c>
      <c r="Q394" s="75" t="s">
        <v>1646</v>
      </c>
      <c r="R394" s="75" t="s">
        <v>1645</v>
      </c>
      <c r="S394" s="107">
        <f t="shared" si="40"/>
        <v>1</v>
      </c>
      <c r="T394" s="108" t="str">
        <f t="shared" si="41"/>
        <v>Delta-9-Tetrahydrocannabinol</v>
      </c>
    </row>
    <row r="395" spans="1:20" ht="25.5" x14ac:dyDescent="0.2">
      <c r="A395" s="42">
        <v>17858738</v>
      </c>
      <c r="B395" s="42">
        <v>5747577</v>
      </c>
      <c r="C395" s="50"/>
      <c r="D395" s="42" t="s">
        <v>6333</v>
      </c>
      <c r="E395" s="74">
        <v>1</v>
      </c>
      <c r="F395" s="207"/>
      <c r="G395" s="207"/>
      <c r="H395" s="202" t="str">
        <f t="shared" si="36"/>
        <v/>
      </c>
      <c r="I395" s="203" t="str">
        <f t="shared" si="44"/>
        <v>Delta-9-Tetrahydrocannabinol</v>
      </c>
      <c r="J395" s="204">
        <f>VLOOKUP(I395,Grenzmengen!$B$2:$C$351,2,FALSE)</f>
        <v>20</v>
      </c>
      <c r="K395" s="204">
        <f t="shared" si="43"/>
        <v>0</v>
      </c>
      <c r="L395" s="113">
        <v>0.25</v>
      </c>
      <c r="M395" s="74">
        <v>100</v>
      </c>
      <c r="N395" s="82" t="s">
        <v>5866</v>
      </c>
      <c r="O395" s="114" t="s">
        <v>6648</v>
      </c>
      <c r="P395" s="205" t="s">
        <v>1699</v>
      </c>
      <c r="Q395" s="81" t="s">
        <v>1646</v>
      </c>
      <c r="R395" s="81" t="s">
        <v>1645</v>
      </c>
      <c r="S395" s="107">
        <f t="shared" si="40"/>
        <v>0.25</v>
      </c>
      <c r="T395" s="108" t="str">
        <f t="shared" si="41"/>
        <v>Delta-9-Tetrahydrocannabinol</v>
      </c>
    </row>
    <row r="396" spans="1:20" ht="25.5" x14ac:dyDescent="0.2">
      <c r="A396" s="42">
        <v>17918825</v>
      </c>
      <c r="B396" s="42">
        <v>5747614</v>
      </c>
      <c r="C396" s="50"/>
      <c r="D396" s="42" t="s">
        <v>6336</v>
      </c>
      <c r="E396" s="74">
        <v>1</v>
      </c>
      <c r="F396" s="210"/>
      <c r="G396" s="210"/>
      <c r="H396" s="202" t="str">
        <f t="shared" si="36"/>
        <v/>
      </c>
      <c r="I396" s="203" t="str">
        <f t="shared" si="44"/>
        <v>Delta-9-Tetrahydrocannabinol</v>
      </c>
      <c r="J396" s="204">
        <f>VLOOKUP(I396,Grenzmengen!$B$2:$C$351,2,FALSE)</f>
        <v>20</v>
      </c>
      <c r="K396" s="204">
        <f t="shared" si="43"/>
        <v>0</v>
      </c>
      <c r="L396" s="113">
        <v>5</v>
      </c>
      <c r="M396" s="74">
        <v>100</v>
      </c>
      <c r="N396" s="82" t="s">
        <v>5866</v>
      </c>
      <c r="O396" s="114" t="s">
        <v>6648</v>
      </c>
      <c r="P396" s="205" t="s">
        <v>1699</v>
      </c>
      <c r="Q396" s="81" t="s">
        <v>1646</v>
      </c>
      <c r="R396" s="81" t="s">
        <v>1645</v>
      </c>
      <c r="S396" s="107">
        <f t="shared" si="40"/>
        <v>5</v>
      </c>
      <c r="T396" s="108" t="str">
        <f t="shared" si="41"/>
        <v>Delta-9-Tetrahydrocannabinol</v>
      </c>
    </row>
    <row r="397" spans="1:20" ht="25.5" x14ac:dyDescent="0.2">
      <c r="A397" s="42">
        <v>17918802</v>
      </c>
      <c r="B397" s="42">
        <v>5747583</v>
      </c>
      <c r="C397" s="50"/>
      <c r="D397" s="42" t="s">
        <v>6334</v>
      </c>
      <c r="E397" s="74">
        <v>1</v>
      </c>
      <c r="F397" s="210"/>
      <c r="G397" s="210"/>
      <c r="H397" s="202" t="str">
        <f t="shared" si="36"/>
        <v/>
      </c>
      <c r="I397" s="203" t="str">
        <f t="shared" si="44"/>
        <v>Delta-9-Tetrahydrocannabinol</v>
      </c>
      <c r="J397" s="204">
        <f>VLOOKUP(I397,Grenzmengen!$B$2:$C$351,2,FALSE)</f>
        <v>20</v>
      </c>
      <c r="K397" s="204">
        <f t="shared" si="43"/>
        <v>0</v>
      </c>
      <c r="L397" s="113">
        <v>0.5</v>
      </c>
      <c r="M397" s="74">
        <v>100</v>
      </c>
      <c r="N397" s="82" t="s">
        <v>5866</v>
      </c>
      <c r="O397" s="114" t="s">
        <v>6648</v>
      </c>
      <c r="P397" s="205" t="s">
        <v>1699</v>
      </c>
      <c r="Q397" s="81" t="s">
        <v>1646</v>
      </c>
      <c r="R397" s="81" t="s">
        <v>1645</v>
      </c>
      <c r="S397" s="107">
        <f t="shared" si="40"/>
        <v>0.5</v>
      </c>
      <c r="T397" s="108" t="str">
        <f t="shared" si="41"/>
        <v>Delta-9-Tetrahydrocannabinol</v>
      </c>
    </row>
    <row r="398" spans="1:20" ht="25.5" x14ac:dyDescent="0.2">
      <c r="A398" s="42">
        <v>17918819</v>
      </c>
      <c r="B398" s="42">
        <v>5747608</v>
      </c>
      <c r="C398" s="50"/>
      <c r="D398" s="42" t="s">
        <v>6335</v>
      </c>
      <c r="E398" s="74">
        <v>1</v>
      </c>
      <c r="F398" s="210"/>
      <c r="G398" s="210"/>
      <c r="H398" s="202" t="str">
        <f t="shared" si="36"/>
        <v/>
      </c>
      <c r="I398" s="203" t="str">
        <f t="shared" si="44"/>
        <v>Delta-9-Tetrahydrocannabinol</v>
      </c>
      <c r="J398" s="204">
        <f>VLOOKUP(I398,Grenzmengen!$B$2:$C$351,2,FALSE)</f>
        <v>20</v>
      </c>
      <c r="K398" s="204">
        <f t="shared" si="43"/>
        <v>0</v>
      </c>
      <c r="L398" s="113">
        <v>1</v>
      </c>
      <c r="M398" s="74">
        <v>100</v>
      </c>
      <c r="N398" s="82" t="s">
        <v>5866</v>
      </c>
      <c r="O398" s="114" t="s">
        <v>6648</v>
      </c>
      <c r="P398" s="205" t="s">
        <v>1699</v>
      </c>
      <c r="Q398" s="81" t="s">
        <v>1646</v>
      </c>
      <c r="R398" s="81" t="s">
        <v>1645</v>
      </c>
      <c r="S398" s="107">
        <f t="shared" si="40"/>
        <v>1</v>
      </c>
      <c r="T398" s="108" t="str">
        <f t="shared" si="41"/>
        <v>Delta-9-Tetrahydrocannabinol</v>
      </c>
    </row>
    <row r="399" spans="1:20" ht="25.5" x14ac:dyDescent="0.2">
      <c r="A399" s="125">
        <v>9088883788353</v>
      </c>
      <c r="B399" s="103">
        <v>3788359</v>
      </c>
      <c r="C399" s="104"/>
      <c r="D399" s="44" t="s">
        <v>8</v>
      </c>
      <c r="E399" s="105">
        <v>3</v>
      </c>
      <c r="F399" s="207"/>
      <c r="G399" s="207"/>
      <c r="H399" s="202" t="str">
        <f t="shared" si="36"/>
        <v/>
      </c>
      <c r="I399" s="203" t="str">
        <f t="shared" si="44"/>
        <v>Delta-9-Tetrahydrocannabinol</v>
      </c>
      <c r="J399" s="204">
        <f>VLOOKUP(I399,Grenzmengen!$B$2:$C$351,2,FALSE)</f>
        <v>20</v>
      </c>
      <c r="K399" s="204">
        <f t="shared" si="43"/>
        <v>0</v>
      </c>
      <c r="L399" s="106">
        <v>0.27</v>
      </c>
      <c r="M399" s="105">
        <v>100</v>
      </c>
      <c r="N399" s="102" t="s">
        <v>6643</v>
      </c>
      <c r="O399" s="82" t="s">
        <v>6648</v>
      </c>
      <c r="P399" s="205" t="s">
        <v>1699</v>
      </c>
      <c r="Q399" s="81" t="s">
        <v>1646</v>
      </c>
      <c r="R399" s="81" t="s">
        <v>1645</v>
      </c>
      <c r="S399" s="107">
        <f t="shared" si="40"/>
        <v>0.27</v>
      </c>
      <c r="T399" s="108" t="str">
        <f t="shared" si="41"/>
        <v>Delta-9-Tetrahydrocannabinol</v>
      </c>
    </row>
    <row r="400" spans="1:20" hidden="1" x14ac:dyDescent="0.2">
      <c r="A400" s="104">
        <v>9088886050495</v>
      </c>
      <c r="B400" s="119">
        <v>6050499</v>
      </c>
      <c r="C400" s="110"/>
      <c r="D400" s="114" t="s">
        <v>7112</v>
      </c>
      <c r="E400" s="105">
        <v>30</v>
      </c>
      <c r="F400" s="207"/>
      <c r="G400" s="207"/>
      <c r="H400" s="202"/>
      <c r="I400" s="203" t="str">
        <f t="shared" si="44"/>
        <v>Dexamfetamine</v>
      </c>
      <c r="J400" s="204">
        <f>VLOOKUP(I400,Grenzmengen!$B$2:$C$351,2,FALSE)</f>
        <v>10</v>
      </c>
      <c r="K400" s="204">
        <f t="shared" si="43"/>
        <v>0</v>
      </c>
      <c r="L400" s="106">
        <v>5.0000000000000001E-3</v>
      </c>
      <c r="M400" s="105">
        <v>100</v>
      </c>
      <c r="N400" s="114" t="s">
        <v>7114</v>
      </c>
      <c r="O400" s="114" t="s">
        <v>7114</v>
      </c>
      <c r="P400" s="206" t="s">
        <v>1699</v>
      </c>
      <c r="Q400" s="75" t="s">
        <v>1646</v>
      </c>
      <c r="R400" s="75" t="s">
        <v>1645</v>
      </c>
      <c r="S400" s="107">
        <f t="shared" si="40"/>
        <v>5.0000000000000001E-3</v>
      </c>
      <c r="T400" s="108" t="str">
        <f t="shared" si="41"/>
        <v>Dexamfetamine</v>
      </c>
    </row>
    <row r="401" spans="1:20" hidden="1" x14ac:dyDescent="0.2">
      <c r="A401" s="104">
        <v>9088886050501</v>
      </c>
      <c r="B401" s="119">
        <v>6050507</v>
      </c>
      <c r="C401" s="110"/>
      <c r="D401" s="114" t="s">
        <v>7113</v>
      </c>
      <c r="E401" s="105">
        <v>30</v>
      </c>
      <c r="F401" s="207"/>
      <c r="G401" s="207"/>
      <c r="H401" s="202"/>
      <c r="I401" s="203" t="str">
        <f t="shared" si="44"/>
        <v>Dexamfetamine</v>
      </c>
      <c r="J401" s="204">
        <f>VLOOKUP(I401,Grenzmengen!$B$2:$C$351,2,FALSE)</f>
        <v>10</v>
      </c>
      <c r="K401" s="204">
        <f t="shared" si="43"/>
        <v>0</v>
      </c>
      <c r="L401" s="106">
        <v>0.01</v>
      </c>
      <c r="M401" s="105">
        <v>100</v>
      </c>
      <c r="N401" s="114" t="s">
        <v>7114</v>
      </c>
      <c r="O401" s="114" t="s">
        <v>7114</v>
      </c>
      <c r="P401" s="206" t="s">
        <v>1699</v>
      </c>
      <c r="Q401" s="75" t="s">
        <v>1646</v>
      </c>
      <c r="R401" s="75" t="s">
        <v>1645</v>
      </c>
      <c r="S401" s="107">
        <f t="shared" si="40"/>
        <v>0.01</v>
      </c>
      <c r="T401" s="108" t="str">
        <f t="shared" si="41"/>
        <v>Dexamfetamine</v>
      </c>
    </row>
    <row r="402" spans="1:20" hidden="1" x14ac:dyDescent="0.2">
      <c r="A402" s="127">
        <v>61494</v>
      </c>
      <c r="B402" s="146"/>
      <c r="C402" s="127">
        <v>61494</v>
      </c>
      <c r="D402" s="112" t="s">
        <v>5562</v>
      </c>
      <c r="E402" s="122">
        <v>30</v>
      </c>
      <c r="F402" s="210"/>
      <c r="G402" s="210"/>
      <c r="H402" s="202" t="str">
        <f t="shared" ref="H402:H407" si="45">IF(ISBLANK(F402),"","x")&amp;IF(ISBLANK(G402),"","x")</f>
        <v/>
      </c>
      <c r="I402" s="203" t="str">
        <f t="shared" si="44"/>
        <v>Diazepam</v>
      </c>
      <c r="J402" s="204">
        <f>VLOOKUP(I402,Grenzmengen!$B$2:$C$351,2,FALSE)</f>
        <v>4</v>
      </c>
      <c r="K402" s="204">
        <f t="shared" si="43"/>
        <v>0</v>
      </c>
      <c r="L402" s="150">
        <v>2E-3</v>
      </c>
      <c r="M402" s="105">
        <v>100</v>
      </c>
      <c r="N402" s="44" t="s">
        <v>1337</v>
      </c>
      <c r="O402" s="114" t="s">
        <v>1337</v>
      </c>
      <c r="P402" s="206" t="s">
        <v>1700</v>
      </c>
      <c r="Q402" s="75" t="s">
        <v>1646</v>
      </c>
      <c r="R402" s="75" t="s">
        <v>1645</v>
      </c>
      <c r="S402" s="107">
        <f t="shared" si="40"/>
        <v>2E-3</v>
      </c>
      <c r="T402" s="108" t="str">
        <f t="shared" si="41"/>
        <v>Diazepam</v>
      </c>
    </row>
    <row r="403" spans="1:20" hidden="1" x14ac:dyDescent="0.2">
      <c r="A403" s="127">
        <v>61538</v>
      </c>
      <c r="B403" s="146"/>
      <c r="C403" s="127">
        <v>61538</v>
      </c>
      <c r="D403" s="112" t="s">
        <v>5563</v>
      </c>
      <c r="E403" s="122">
        <v>30</v>
      </c>
      <c r="F403" s="210"/>
      <c r="G403" s="210"/>
      <c r="H403" s="202" t="str">
        <f t="shared" si="45"/>
        <v/>
      </c>
      <c r="I403" s="203" t="str">
        <f t="shared" si="44"/>
        <v>Diazepam</v>
      </c>
      <c r="J403" s="204">
        <f>VLOOKUP(I403,Grenzmengen!$B$2:$C$351,2,FALSE)</f>
        <v>4</v>
      </c>
      <c r="K403" s="204">
        <f t="shared" si="43"/>
        <v>0</v>
      </c>
      <c r="L403" s="150">
        <v>5.0000000000000001E-3</v>
      </c>
      <c r="M403" s="116">
        <v>100</v>
      </c>
      <c r="N403" s="44" t="s">
        <v>1337</v>
      </c>
      <c r="O403" s="114" t="s">
        <v>1337</v>
      </c>
      <c r="P403" s="206" t="s">
        <v>1700</v>
      </c>
      <c r="Q403" s="75" t="s">
        <v>1646</v>
      </c>
      <c r="R403" s="75" t="s">
        <v>1645</v>
      </c>
      <c r="S403" s="107">
        <f t="shared" si="40"/>
        <v>5.0000000000000001E-3</v>
      </c>
      <c r="T403" s="108" t="str">
        <f t="shared" si="41"/>
        <v>Diazepam</v>
      </c>
    </row>
    <row r="404" spans="1:20" ht="25.5" hidden="1" x14ac:dyDescent="0.2">
      <c r="A404" s="110">
        <v>9088884952241</v>
      </c>
      <c r="B404" s="103">
        <v>4952246</v>
      </c>
      <c r="C404" s="104"/>
      <c r="D404" s="114" t="s">
        <v>5302</v>
      </c>
      <c r="E404" s="122">
        <v>10</v>
      </c>
      <c r="F404" s="210"/>
      <c r="G404" s="210"/>
      <c r="H404" s="202" t="str">
        <f t="shared" si="45"/>
        <v/>
      </c>
      <c r="I404" s="203" t="str">
        <f t="shared" si="44"/>
        <v>Diazepam</v>
      </c>
      <c r="J404" s="204">
        <f>VLOOKUP(I404,Grenzmengen!$B$2:$C$351,2,FALSE)</f>
        <v>4</v>
      </c>
      <c r="K404" s="204">
        <f t="shared" si="43"/>
        <v>0</v>
      </c>
      <c r="L404" s="106">
        <v>0.01</v>
      </c>
      <c r="M404" s="116">
        <v>100</v>
      </c>
      <c r="N404" s="102" t="s">
        <v>1337</v>
      </c>
      <c r="O404" s="114" t="s">
        <v>1337</v>
      </c>
      <c r="P404" s="206" t="s">
        <v>1700</v>
      </c>
      <c r="Q404" s="75" t="s">
        <v>1646</v>
      </c>
      <c r="R404" s="75" t="s">
        <v>1645</v>
      </c>
      <c r="S404" s="107">
        <f t="shared" si="40"/>
        <v>0.01</v>
      </c>
      <c r="T404" s="108" t="str">
        <f t="shared" si="41"/>
        <v>Diazepam</v>
      </c>
    </row>
    <row r="405" spans="1:20" hidden="1" x14ac:dyDescent="0.2">
      <c r="A405" s="110">
        <v>10060423</v>
      </c>
      <c r="B405" s="103"/>
      <c r="C405" s="104">
        <v>10060423</v>
      </c>
      <c r="D405" s="114" t="s">
        <v>5299</v>
      </c>
      <c r="E405" s="122">
        <v>5</v>
      </c>
      <c r="F405" s="210"/>
      <c r="G405" s="210"/>
      <c r="H405" s="202" t="str">
        <f t="shared" si="45"/>
        <v/>
      </c>
      <c r="I405" s="203" t="str">
        <f t="shared" si="44"/>
        <v>Diazepam</v>
      </c>
      <c r="J405" s="204">
        <f>VLOOKUP(I405,Grenzmengen!$B$2:$C$351,2,FALSE)</f>
        <v>4</v>
      </c>
      <c r="K405" s="204">
        <f t="shared" si="43"/>
        <v>0</v>
      </c>
      <c r="L405" s="106">
        <v>0.01</v>
      </c>
      <c r="M405" s="116">
        <v>100</v>
      </c>
      <c r="N405" s="102" t="s">
        <v>1337</v>
      </c>
      <c r="O405" s="114" t="s">
        <v>1337</v>
      </c>
      <c r="P405" s="206" t="s">
        <v>1700</v>
      </c>
      <c r="Q405" s="75" t="s">
        <v>1646</v>
      </c>
      <c r="R405" s="75" t="s">
        <v>1645</v>
      </c>
      <c r="S405" s="107">
        <f t="shared" si="40"/>
        <v>0.01</v>
      </c>
      <c r="T405" s="108" t="str">
        <f t="shared" si="41"/>
        <v>Diazepam</v>
      </c>
    </row>
    <row r="406" spans="1:20" hidden="1" x14ac:dyDescent="0.2">
      <c r="A406" s="110">
        <v>10060424</v>
      </c>
      <c r="B406" s="103"/>
      <c r="C406" s="104">
        <v>10060424</v>
      </c>
      <c r="D406" s="114" t="s">
        <v>5300</v>
      </c>
      <c r="E406" s="122">
        <v>5</v>
      </c>
      <c r="F406" s="210"/>
      <c r="G406" s="210"/>
      <c r="H406" s="202" t="str">
        <f t="shared" si="45"/>
        <v/>
      </c>
      <c r="I406" s="203" t="str">
        <f t="shared" si="44"/>
        <v>Diazepam</v>
      </c>
      <c r="J406" s="204">
        <f>VLOOKUP(I406,Grenzmengen!$B$2:$C$351,2,FALSE)</f>
        <v>4</v>
      </c>
      <c r="K406" s="204">
        <f t="shared" si="43"/>
        <v>0</v>
      </c>
      <c r="L406" s="106">
        <v>0.01</v>
      </c>
      <c r="M406" s="116">
        <v>100</v>
      </c>
      <c r="N406" s="102" t="s">
        <v>1337</v>
      </c>
      <c r="O406" s="114" t="s">
        <v>1337</v>
      </c>
      <c r="P406" s="206" t="s">
        <v>1700</v>
      </c>
      <c r="Q406" s="75" t="s">
        <v>1646</v>
      </c>
      <c r="R406" s="75" t="s">
        <v>1645</v>
      </c>
      <c r="S406" s="107">
        <f t="shared" si="40"/>
        <v>0.01</v>
      </c>
      <c r="T406" s="108" t="str">
        <f t="shared" si="41"/>
        <v>Diazepam</v>
      </c>
    </row>
    <row r="407" spans="1:20" hidden="1" x14ac:dyDescent="0.2">
      <c r="A407" s="110">
        <v>10060425</v>
      </c>
      <c r="B407" s="103"/>
      <c r="C407" s="104">
        <v>10060425</v>
      </c>
      <c r="D407" s="114" t="s">
        <v>5301</v>
      </c>
      <c r="E407" s="122">
        <v>5</v>
      </c>
      <c r="F407" s="210"/>
      <c r="G407" s="210"/>
      <c r="H407" s="202" t="str">
        <f t="shared" si="45"/>
        <v/>
      </c>
      <c r="I407" s="203" t="str">
        <f t="shared" si="44"/>
        <v>Diazepam</v>
      </c>
      <c r="J407" s="204">
        <f>VLOOKUP(I407,Grenzmengen!$B$2:$C$351,2,FALSE)</f>
        <v>4</v>
      </c>
      <c r="K407" s="204">
        <f t="shared" si="43"/>
        <v>0</v>
      </c>
      <c r="L407" s="106">
        <v>0.01</v>
      </c>
      <c r="M407" s="116">
        <v>100</v>
      </c>
      <c r="N407" s="102" t="s">
        <v>1337</v>
      </c>
      <c r="O407" s="114" t="s">
        <v>1337</v>
      </c>
      <c r="P407" s="206" t="s">
        <v>1700</v>
      </c>
      <c r="Q407" s="75" t="s">
        <v>1646</v>
      </c>
      <c r="R407" s="75" t="s">
        <v>1645</v>
      </c>
      <c r="S407" s="107">
        <f t="shared" si="40"/>
        <v>0.01</v>
      </c>
      <c r="T407" s="108" t="str">
        <f t="shared" si="41"/>
        <v>Diazepam</v>
      </c>
    </row>
    <row r="408" spans="1:20" hidden="1" x14ac:dyDescent="0.2">
      <c r="A408" s="104">
        <v>5012617010094</v>
      </c>
      <c r="B408" s="119"/>
      <c r="C408" s="110"/>
      <c r="D408" s="114" t="s">
        <v>7087</v>
      </c>
      <c r="E408" s="105">
        <v>28</v>
      </c>
      <c r="F408" s="207"/>
      <c r="G408" s="207"/>
      <c r="H408" s="202"/>
      <c r="I408" s="203" t="str">
        <f t="shared" si="44"/>
        <v>Diazepam</v>
      </c>
      <c r="J408" s="204">
        <f>VLOOKUP(I408,Grenzmengen!$B$2:$C$351,2,FALSE)</f>
        <v>4</v>
      </c>
      <c r="K408" s="204">
        <f t="shared" si="43"/>
        <v>0</v>
      </c>
      <c r="L408" s="106">
        <v>5.0000000000000001E-3</v>
      </c>
      <c r="M408" s="105">
        <v>100</v>
      </c>
      <c r="N408" s="114" t="s">
        <v>1337</v>
      </c>
      <c r="O408" s="114" t="s">
        <v>1337</v>
      </c>
      <c r="P408" s="206" t="s">
        <v>1700</v>
      </c>
      <c r="Q408" s="75" t="s">
        <v>1646</v>
      </c>
      <c r="R408" s="75" t="s">
        <v>1645</v>
      </c>
      <c r="S408" s="107">
        <f t="shared" si="40"/>
        <v>5.0000000000000001E-3</v>
      </c>
      <c r="T408" s="108" t="str">
        <f t="shared" si="41"/>
        <v>Diazepam</v>
      </c>
    </row>
    <row r="409" spans="1:20" hidden="1" x14ac:dyDescent="0.2">
      <c r="A409" s="42">
        <v>20060481</v>
      </c>
      <c r="B409" s="42"/>
      <c r="C409" s="42">
        <v>20060481</v>
      </c>
      <c r="D409" s="42" t="s">
        <v>6268</v>
      </c>
      <c r="E409" s="74">
        <v>1</v>
      </c>
      <c r="F409" s="202"/>
      <c r="G409" s="202"/>
      <c r="H409" s="202" t="str">
        <f t="shared" ref="H409:H440" si="46">IF(ISBLANK(F409),"","x")&amp;IF(ISBLANK(G409),"","x")</f>
        <v/>
      </c>
      <c r="I409" s="203" t="str">
        <f t="shared" si="44"/>
        <v>Diazepam</v>
      </c>
      <c r="J409" s="204">
        <f>VLOOKUP(I409,Grenzmengen!$B$2:$C$351,2,FALSE)</f>
        <v>4</v>
      </c>
      <c r="K409" s="204">
        <f t="shared" si="43"/>
        <v>0</v>
      </c>
      <c r="L409" s="113">
        <v>0.05</v>
      </c>
      <c r="M409" s="74">
        <v>100</v>
      </c>
      <c r="N409" s="42" t="s">
        <v>1337</v>
      </c>
      <c r="O409" s="42" t="s">
        <v>1337</v>
      </c>
      <c r="P409" s="206" t="s">
        <v>1700</v>
      </c>
      <c r="Q409" s="75" t="s">
        <v>1646</v>
      </c>
      <c r="R409" s="75" t="s">
        <v>1645</v>
      </c>
      <c r="S409" s="107">
        <f t="shared" si="40"/>
        <v>0.05</v>
      </c>
      <c r="T409" s="108" t="str">
        <f t="shared" si="41"/>
        <v>Diazepam</v>
      </c>
    </row>
    <row r="410" spans="1:20" hidden="1" x14ac:dyDescent="0.2">
      <c r="A410" s="110">
        <v>5016386000256</v>
      </c>
      <c r="B410" s="115"/>
      <c r="C410" s="54"/>
      <c r="D410" s="149" t="s">
        <v>5972</v>
      </c>
      <c r="E410" s="122">
        <v>10</v>
      </c>
      <c r="F410" s="211"/>
      <c r="G410" s="211"/>
      <c r="H410" s="202" t="str">
        <f t="shared" si="46"/>
        <v/>
      </c>
      <c r="I410" s="203" t="str">
        <f t="shared" si="44"/>
        <v>Diazepam</v>
      </c>
      <c r="J410" s="204">
        <f>VLOOKUP(I410,Grenzmengen!$B$2:$C$351,2,FALSE)</f>
        <v>4</v>
      </c>
      <c r="K410" s="204">
        <f t="shared" si="43"/>
        <v>0</v>
      </c>
      <c r="L410" s="106">
        <v>0.01</v>
      </c>
      <c r="M410" s="122">
        <v>100</v>
      </c>
      <c r="N410" s="114" t="s">
        <v>1337</v>
      </c>
      <c r="O410" s="114" t="s">
        <v>1337</v>
      </c>
      <c r="P410" s="206" t="s">
        <v>1700</v>
      </c>
      <c r="Q410" s="75" t="s">
        <v>1646</v>
      </c>
      <c r="R410" s="75" t="s">
        <v>1645</v>
      </c>
      <c r="S410" s="107">
        <f t="shared" si="40"/>
        <v>0.01</v>
      </c>
      <c r="T410" s="108" t="str">
        <f t="shared" ref="T410:T441" si="47">O410</f>
        <v>Diazepam</v>
      </c>
    </row>
    <row r="411" spans="1:20" hidden="1" x14ac:dyDescent="0.2">
      <c r="A411" s="155" t="s">
        <v>5867</v>
      </c>
      <c r="B411" s="146"/>
      <c r="C411" s="127"/>
      <c r="D411" s="112" t="s">
        <v>5868</v>
      </c>
      <c r="E411" s="122">
        <v>10</v>
      </c>
      <c r="F411" s="211"/>
      <c r="G411" s="211"/>
      <c r="H411" s="202" t="str">
        <f t="shared" si="46"/>
        <v/>
      </c>
      <c r="I411" s="203" t="str">
        <f t="shared" si="44"/>
        <v>Diazepam</v>
      </c>
      <c r="J411" s="204">
        <f>VLOOKUP(I411,Grenzmengen!$B$2:$C$351,2,FALSE)</f>
        <v>4</v>
      </c>
      <c r="K411" s="204">
        <f t="shared" si="43"/>
        <v>0</v>
      </c>
      <c r="L411" s="150">
        <v>0.01</v>
      </c>
      <c r="M411" s="116">
        <v>100</v>
      </c>
      <c r="N411" s="102" t="s">
        <v>1337</v>
      </c>
      <c r="O411" s="114" t="s">
        <v>1337</v>
      </c>
      <c r="P411" s="206" t="s">
        <v>1700</v>
      </c>
      <c r="Q411" s="75" t="s">
        <v>1646</v>
      </c>
      <c r="R411" s="75" t="s">
        <v>1645</v>
      </c>
      <c r="S411" s="107">
        <f t="shared" si="40"/>
        <v>0.01</v>
      </c>
      <c r="T411" s="108" t="str">
        <f t="shared" si="47"/>
        <v>Diazepam</v>
      </c>
    </row>
    <row r="412" spans="1:20" hidden="1" x14ac:dyDescent="0.2">
      <c r="A412" s="118">
        <v>9008810556077</v>
      </c>
      <c r="B412" s="137">
        <v>3601409</v>
      </c>
      <c r="C412" s="118"/>
      <c r="D412" s="138" t="s">
        <v>5209</v>
      </c>
      <c r="E412" s="139">
        <v>1</v>
      </c>
      <c r="F412" s="211"/>
      <c r="G412" s="211"/>
      <c r="H412" s="202" t="str">
        <f t="shared" si="46"/>
        <v/>
      </c>
      <c r="I412" s="203" t="str">
        <f t="shared" si="44"/>
        <v>Diazepam</v>
      </c>
      <c r="J412" s="204">
        <f>VLOOKUP(I412,Grenzmengen!$B$2:$C$351,2,FALSE)</f>
        <v>4</v>
      </c>
      <c r="K412" s="204">
        <f t="shared" si="43"/>
        <v>0</v>
      </c>
      <c r="L412" s="106">
        <v>10</v>
      </c>
      <c r="M412" s="139">
        <v>100</v>
      </c>
      <c r="N412" s="138" t="s">
        <v>1337</v>
      </c>
      <c r="O412" s="138" t="s">
        <v>1337</v>
      </c>
      <c r="P412" s="206" t="s">
        <v>1700</v>
      </c>
      <c r="Q412" s="75" t="s">
        <v>1646</v>
      </c>
      <c r="R412" s="75" t="s">
        <v>1645</v>
      </c>
      <c r="S412" s="107">
        <f t="shared" si="40"/>
        <v>10</v>
      </c>
      <c r="T412" s="108" t="str">
        <f t="shared" si="47"/>
        <v>Diazepam</v>
      </c>
    </row>
    <row r="413" spans="1:20" hidden="1" x14ac:dyDescent="0.2">
      <c r="A413" s="102">
        <v>9008810550730</v>
      </c>
      <c r="B413" s="103">
        <v>5153671</v>
      </c>
      <c r="C413" s="42"/>
      <c r="D413" s="114" t="s">
        <v>5210</v>
      </c>
      <c r="E413" s="105">
        <v>1</v>
      </c>
      <c r="F413" s="211"/>
      <c r="G413" s="211"/>
      <c r="H413" s="202" t="str">
        <f t="shared" si="46"/>
        <v/>
      </c>
      <c r="I413" s="203" t="str">
        <f t="shared" si="44"/>
        <v>Diazepam</v>
      </c>
      <c r="J413" s="204">
        <f>VLOOKUP(I413,Grenzmengen!$B$2:$C$351,2,FALSE)</f>
        <v>4</v>
      </c>
      <c r="K413" s="204">
        <f t="shared" si="43"/>
        <v>0</v>
      </c>
      <c r="L413" s="106">
        <v>1000</v>
      </c>
      <c r="M413" s="105">
        <v>100</v>
      </c>
      <c r="N413" s="44" t="s">
        <v>1337</v>
      </c>
      <c r="O413" s="44" t="s">
        <v>1337</v>
      </c>
      <c r="P413" s="205" t="s">
        <v>1700</v>
      </c>
      <c r="Q413" s="81" t="s">
        <v>1646</v>
      </c>
      <c r="R413" s="81" t="s">
        <v>1645</v>
      </c>
      <c r="S413" s="107">
        <f t="shared" si="40"/>
        <v>1000</v>
      </c>
      <c r="T413" s="108" t="str">
        <f t="shared" si="47"/>
        <v>Diazepam</v>
      </c>
    </row>
    <row r="414" spans="1:20" hidden="1" x14ac:dyDescent="0.2">
      <c r="A414" s="102">
        <v>9008810600794</v>
      </c>
      <c r="B414" s="103">
        <v>5153665</v>
      </c>
      <c r="C414" s="42"/>
      <c r="D414" s="114" t="s">
        <v>5211</v>
      </c>
      <c r="E414" s="105">
        <v>1</v>
      </c>
      <c r="F414" s="211"/>
      <c r="G414" s="211"/>
      <c r="H414" s="202" t="str">
        <f t="shared" si="46"/>
        <v/>
      </c>
      <c r="I414" s="203" t="str">
        <f t="shared" si="44"/>
        <v>Diazepam</v>
      </c>
      <c r="J414" s="204">
        <f>VLOOKUP(I414,Grenzmengen!$B$2:$C$351,2,FALSE)</f>
        <v>4</v>
      </c>
      <c r="K414" s="204">
        <f t="shared" si="43"/>
        <v>0</v>
      </c>
      <c r="L414" s="106">
        <v>500</v>
      </c>
      <c r="M414" s="105">
        <v>100</v>
      </c>
      <c r="N414" s="44" t="s">
        <v>1337</v>
      </c>
      <c r="O414" s="44" t="s">
        <v>1337</v>
      </c>
      <c r="P414" s="205" t="s">
        <v>1700</v>
      </c>
      <c r="Q414" s="81" t="s">
        <v>1646</v>
      </c>
      <c r="R414" s="81" t="s">
        <v>1645</v>
      </c>
      <c r="S414" s="107">
        <f t="shared" si="40"/>
        <v>500</v>
      </c>
      <c r="T414" s="108" t="str">
        <f t="shared" si="47"/>
        <v>Diazepam</v>
      </c>
    </row>
    <row r="415" spans="1:20" hidden="1" x14ac:dyDescent="0.2">
      <c r="A415" s="156">
        <v>5017007110835</v>
      </c>
      <c r="B415" s="148"/>
      <c r="C415" s="148"/>
      <c r="D415" s="148" t="s">
        <v>6660</v>
      </c>
      <c r="E415" s="148">
        <v>28</v>
      </c>
      <c r="F415" s="202"/>
      <c r="G415" s="202"/>
      <c r="H415" s="202" t="str">
        <f t="shared" si="46"/>
        <v/>
      </c>
      <c r="I415" s="203" t="str">
        <f t="shared" si="44"/>
        <v>Diazepam</v>
      </c>
      <c r="J415" s="204">
        <f>VLOOKUP(I415,Grenzmengen!$B$2:$C$351,2,FALSE)</f>
        <v>4</v>
      </c>
      <c r="K415" s="204">
        <f t="shared" si="43"/>
        <v>0</v>
      </c>
      <c r="L415" s="157">
        <v>5.0000000000000001E-3</v>
      </c>
      <c r="M415" s="148">
        <v>100</v>
      </c>
      <c r="N415" s="148" t="s">
        <v>1337</v>
      </c>
      <c r="O415" s="114" t="s">
        <v>1337</v>
      </c>
      <c r="P415" s="206" t="s">
        <v>1700</v>
      </c>
      <c r="Q415" s="75" t="s">
        <v>1646</v>
      </c>
      <c r="R415" s="75" t="s">
        <v>1645</v>
      </c>
      <c r="S415" s="107">
        <f t="shared" si="40"/>
        <v>5.0000000000000001E-3</v>
      </c>
      <c r="T415" s="108" t="str">
        <f t="shared" si="47"/>
        <v>Diazepam</v>
      </c>
    </row>
    <row r="416" spans="1:20" ht="25.5" hidden="1" x14ac:dyDescent="0.2">
      <c r="A416" s="118">
        <v>9120131060023</v>
      </c>
      <c r="B416" s="42">
        <v>5819360</v>
      </c>
      <c r="C416" s="50"/>
      <c r="D416" s="42" t="s">
        <v>6266</v>
      </c>
      <c r="E416" s="74">
        <v>1</v>
      </c>
      <c r="F416" s="210"/>
      <c r="G416" s="210"/>
      <c r="H416" s="202" t="str">
        <f t="shared" si="46"/>
        <v/>
      </c>
      <c r="I416" s="203" t="s">
        <v>1337</v>
      </c>
      <c r="J416" s="204">
        <f>VLOOKUP(I416,Grenzmengen!$B$2:$C$351,2,FALSE)</f>
        <v>4</v>
      </c>
      <c r="K416" s="204">
        <f t="shared" si="43"/>
        <v>0</v>
      </c>
      <c r="L416" s="113">
        <v>0.5</v>
      </c>
      <c r="M416" s="74">
        <v>100</v>
      </c>
      <c r="N416" s="82" t="s">
        <v>5866</v>
      </c>
      <c r="O416" s="114" t="s">
        <v>6648</v>
      </c>
      <c r="P416" s="205" t="s">
        <v>1699</v>
      </c>
      <c r="Q416" s="81" t="s">
        <v>1646</v>
      </c>
      <c r="R416" s="81" t="s">
        <v>1645</v>
      </c>
      <c r="S416" s="107">
        <f t="shared" si="40"/>
        <v>0.5</v>
      </c>
      <c r="T416" s="108" t="str">
        <f t="shared" si="47"/>
        <v>Delta-9-Tetrahydrocannabinol</v>
      </c>
    </row>
    <row r="417" spans="1:20" hidden="1" x14ac:dyDescent="0.2">
      <c r="A417" s="110">
        <v>9088880633090</v>
      </c>
      <c r="B417" s="103">
        <v>633099</v>
      </c>
      <c r="C417" s="104"/>
      <c r="D417" s="114" t="s">
        <v>1338</v>
      </c>
      <c r="E417" s="122">
        <v>5</v>
      </c>
      <c r="F417" s="202"/>
      <c r="G417" s="202"/>
      <c r="H417" s="202" t="str">
        <f t="shared" si="46"/>
        <v/>
      </c>
      <c r="I417" s="203" t="str">
        <f t="shared" ref="I417:I448" si="48">T417</f>
        <v>Diazepam</v>
      </c>
      <c r="J417" s="204">
        <f>VLOOKUP(I417,Grenzmengen!$B$2:$C$351,2,FALSE)</f>
        <v>4</v>
      </c>
      <c r="K417" s="204">
        <f t="shared" si="43"/>
        <v>0</v>
      </c>
      <c r="L417" s="106">
        <v>0.01</v>
      </c>
      <c r="M417" s="122">
        <v>100</v>
      </c>
      <c r="N417" s="114" t="s">
        <v>1337</v>
      </c>
      <c r="O417" s="114" t="s">
        <v>1337</v>
      </c>
      <c r="P417" s="206" t="s">
        <v>1700</v>
      </c>
      <c r="Q417" s="75" t="s">
        <v>1646</v>
      </c>
      <c r="R417" s="75" t="s">
        <v>1645</v>
      </c>
      <c r="S417" s="107">
        <f t="shared" si="40"/>
        <v>0.01</v>
      </c>
      <c r="T417" s="108" t="str">
        <f t="shared" si="47"/>
        <v>Diazepam</v>
      </c>
    </row>
    <row r="418" spans="1:20" hidden="1" x14ac:dyDescent="0.2">
      <c r="A418" s="110">
        <v>9088880633106</v>
      </c>
      <c r="B418" s="103">
        <v>633107</v>
      </c>
      <c r="C418" s="104"/>
      <c r="D418" s="114" t="s">
        <v>1339</v>
      </c>
      <c r="E418" s="122">
        <v>50</v>
      </c>
      <c r="F418" s="202"/>
      <c r="G418" s="202"/>
      <c r="H418" s="202" t="str">
        <f t="shared" si="46"/>
        <v/>
      </c>
      <c r="I418" s="203" t="str">
        <f t="shared" si="48"/>
        <v>Diazepam</v>
      </c>
      <c r="J418" s="204">
        <f>VLOOKUP(I418,Grenzmengen!$B$2:$C$351,2,FALSE)</f>
        <v>4</v>
      </c>
      <c r="K418" s="204">
        <f t="shared" si="43"/>
        <v>0</v>
      </c>
      <c r="L418" s="106">
        <v>0.01</v>
      </c>
      <c r="M418" s="122">
        <v>100</v>
      </c>
      <c r="N418" s="114" t="s">
        <v>1337</v>
      </c>
      <c r="O418" s="114" t="s">
        <v>1337</v>
      </c>
      <c r="P418" s="206" t="s">
        <v>1700</v>
      </c>
      <c r="Q418" s="75" t="s">
        <v>1646</v>
      </c>
      <c r="R418" s="75" t="s">
        <v>1645</v>
      </c>
      <c r="S418" s="107">
        <f t="shared" si="40"/>
        <v>0.01</v>
      </c>
      <c r="T418" s="108" t="str">
        <f t="shared" si="47"/>
        <v>Diazepam</v>
      </c>
    </row>
    <row r="419" spans="1:20" hidden="1" x14ac:dyDescent="0.2">
      <c r="A419" s="110">
        <v>9088880565018</v>
      </c>
      <c r="B419" s="103">
        <v>565015</v>
      </c>
      <c r="C419" s="104"/>
      <c r="D419" s="114" t="s">
        <v>1340</v>
      </c>
      <c r="E419" s="122">
        <v>25</v>
      </c>
      <c r="F419" s="210"/>
      <c r="G419" s="210"/>
      <c r="H419" s="202" t="str">
        <f t="shared" si="46"/>
        <v/>
      </c>
      <c r="I419" s="203" t="str">
        <f t="shared" si="48"/>
        <v>Diazepam</v>
      </c>
      <c r="J419" s="204">
        <f>VLOOKUP(I419,Grenzmengen!$B$2:$C$351,2,FALSE)</f>
        <v>4</v>
      </c>
      <c r="K419" s="204">
        <f t="shared" si="43"/>
        <v>0</v>
      </c>
      <c r="L419" s="106">
        <v>0.01</v>
      </c>
      <c r="M419" s="122">
        <v>100</v>
      </c>
      <c r="N419" s="114" t="s">
        <v>1337</v>
      </c>
      <c r="O419" s="114" t="s">
        <v>1337</v>
      </c>
      <c r="P419" s="206" t="s">
        <v>1700</v>
      </c>
      <c r="Q419" s="75" t="s">
        <v>1646</v>
      </c>
      <c r="R419" s="75" t="s">
        <v>1645</v>
      </c>
      <c r="S419" s="107">
        <f t="shared" si="40"/>
        <v>0.01</v>
      </c>
      <c r="T419" s="108" t="str">
        <f t="shared" si="47"/>
        <v>Diazepam</v>
      </c>
    </row>
    <row r="420" spans="1:20" hidden="1" x14ac:dyDescent="0.2">
      <c r="A420" s="110">
        <v>9088880565025</v>
      </c>
      <c r="B420" s="103">
        <v>565021</v>
      </c>
      <c r="C420" s="104"/>
      <c r="D420" s="114" t="s">
        <v>1340</v>
      </c>
      <c r="E420" s="122">
        <v>50</v>
      </c>
      <c r="F420" s="211"/>
      <c r="G420" s="211"/>
      <c r="H420" s="202" t="str">
        <f t="shared" si="46"/>
        <v/>
      </c>
      <c r="I420" s="203" t="str">
        <f t="shared" si="48"/>
        <v>Diazepam</v>
      </c>
      <c r="J420" s="204">
        <f>VLOOKUP(I420,Grenzmengen!$B$2:$C$351,2,FALSE)</f>
        <v>4</v>
      </c>
      <c r="K420" s="204">
        <f t="shared" si="43"/>
        <v>0</v>
      </c>
      <c r="L420" s="106">
        <v>0.01</v>
      </c>
      <c r="M420" s="122">
        <v>100</v>
      </c>
      <c r="N420" s="114" t="s">
        <v>1337</v>
      </c>
      <c r="O420" s="114" t="s">
        <v>1337</v>
      </c>
      <c r="P420" s="206" t="s">
        <v>1700</v>
      </c>
      <c r="Q420" s="75" t="s">
        <v>1646</v>
      </c>
      <c r="R420" s="75" t="s">
        <v>1645</v>
      </c>
      <c r="S420" s="107">
        <f t="shared" si="40"/>
        <v>0.01</v>
      </c>
      <c r="T420" s="108" t="str">
        <f t="shared" si="47"/>
        <v>Diazepam</v>
      </c>
    </row>
    <row r="421" spans="1:20" hidden="1" x14ac:dyDescent="0.2">
      <c r="A421" s="110">
        <v>9088880564974</v>
      </c>
      <c r="B421" s="103">
        <v>564978</v>
      </c>
      <c r="C421" s="104"/>
      <c r="D421" s="114" t="s">
        <v>1341</v>
      </c>
      <c r="E421" s="122">
        <v>25</v>
      </c>
      <c r="F421" s="210"/>
      <c r="G421" s="210"/>
      <c r="H421" s="202" t="str">
        <f t="shared" si="46"/>
        <v/>
      </c>
      <c r="I421" s="203" t="str">
        <f t="shared" si="48"/>
        <v>Diazepam</v>
      </c>
      <c r="J421" s="204">
        <f>VLOOKUP(I421,Grenzmengen!$B$2:$C$351,2,FALSE)</f>
        <v>4</v>
      </c>
      <c r="K421" s="204">
        <f t="shared" si="43"/>
        <v>0</v>
      </c>
      <c r="L421" s="106">
        <v>2E-3</v>
      </c>
      <c r="M421" s="122">
        <v>100</v>
      </c>
      <c r="N421" s="114" t="s">
        <v>1337</v>
      </c>
      <c r="O421" s="114" t="s">
        <v>1337</v>
      </c>
      <c r="P421" s="206" t="s">
        <v>1700</v>
      </c>
      <c r="Q421" s="75" t="s">
        <v>1646</v>
      </c>
      <c r="R421" s="75" t="s">
        <v>1645</v>
      </c>
      <c r="S421" s="107">
        <f t="shared" si="40"/>
        <v>2E-3</v>
      </c>
      <c r="T421" s="108" t="str">
        <f t="shared" si="47"/>
        <v>Diazepam</v>
      </c>
    </row>
    <row r="422" spans="1:20" hidden="1" x14ac:dyDescent="0.2">
      <c r="A422" s="110">
        <v>9088880564981</v>
      </c>
      <c r="B422" s="103">
        <v>564984</v>
      </c>
      <c r="C422" s="104"/>
      <c r="D422" s="114" t="s">
        <v>1341</v>
      </c>
      <c r="E422" s="122">
        <v>50</v>
      </c>
      <c r="F422" s="210"/>
      <c r="G422" s="210"/>
      <c r="H422" s="202" t="str">
        <f t="shared" si="46"/>
        <v/>
      </c>
      <c r="I422" s="203" t="str">
        <f t="shared" si="48"/>
        <v>Diazepam</v>
      </c>
      <c r="J422" s="204">
        <f>VLOOKUP(I422,Grenzmengen!$B$2:$C$351,2,FALSE)</f>
        <v>4</v>
      </c>
      <c r="K422" s="204">
        <f t="shared" si="43"/>
        <v>0</v>
      </c>
      <c r="L422" s="106">
        <v>2E-3</v>
      </c>
      <c r="M422" s="122">
        <v>100</v>
      </c>
      <c r="N422" s="114" t="s">
        <v>1337</v>
      </c>
      <c r="O422" s="114" t="s">
        <v>1337</v>
      </c>
      <c r="P422" s="206" t="s">
        <v>1700</v>
      </c>
      <c r="Q422" s="75" t="s">
        <v>1646</v>
      </c>
      <c r="R422" s="75" t="s">
        <v>1645</v>
      </c>
      <c r="S422" s="107">
        <f t="shared" si="40"/>
        <v>2E-3</v>
      </c>
      <c r="T422" s="108" t="str">
        <f t="shared" si="47"/>
        <v>Diazepam</v>
      </c>
    </row>
    <row r="423" spans="1:20" hidden="1" x14ac:dyDescent="0.2">
      <c r="A423" s="110">
        <v>9088880564998</v>
      </c>
      <c r="B423" s="103">
        <v>564990</v>
      </c>
      <c r="C423" s="104"/>
      <c r="D423" s="114" t="s">
        <v>1342</v>
      </c>
      <c r="E423" s="122">
        <v>25</v>
      </c>
      <c r="F423" s="210"/>
      <c r="G423" s="210"/>
      <c r="H423" s="202" t="str">
        <f t="shared" si="46"/>
        <v/>
      </c>
      <c r="I423" s="203" t="str">
        <f t="shared" si="48"/>
        <v>Diazepam</v>
      </c>
      <c r="J423" s="204">
        <f>VLOOKUP(I423,Grenzmengen!$B$2:$C$351,2,FALSE)</f>
        <v>4</v>
      </c>
      <c r="K423" s="204">
        <f t="shared" si="43"/>
        <v>0</v>
      </c>
      <c r="L423" s="106">
        <v>5.0000000000000001E-3</v>
      </c>
      <c r="M423" s="122">
        <v>100</v>
      </c>
      <c r="N423" s="114" t="s">
        <v>1337</v>
      </c>
      <c r="O423" s="114" t="s">
        <v>1337</v>
      </c>
      <c r="P423" s="206" t="s">
        <v>1700</v>
      </c>
      <c r="Q423" s="75" t="s">
        <v>1646</v>
      </c>
      <c r="R423" s="75" t="s">
        <v>1645</v>
      </c>
      <c r="S423" s="107">
        <f t="shared" si="40"/>
        <v>5.0000000000000001E-3</v>
      </c>
      <c r="T423" s="108" t="str">
        <f t="shared" si="47"/>
        <v>Diazepam</v>
      </c>
    </row>
    <row r="424" spans="1:20" hidden="1" x14ac:dyDescent="0.2">
      <c r="A424" s="110">
        <v>9088880565001</v>
      </c>
      <c r="B424" s="103">
        <v>565009</v>
      </c>
      <c r="C424" s="104"/>
      <c r="D424" s="114" t="s">
        <v>1342</v>
      </c>
      <c r="E424" s="122">
        <v>50</v>
      </c>
      <c r="F424" s="202"/>
      <c r="G424" s="202"/>
      <c r="H424" s="202" t="str">
        <f t="shared" si="46"/>
        <v/>
      </c>
      <c r="I424" s="203" t="str">
        <f t="shared" si="48"/>
        <v>Diazepam</v>
      </c>
      <c r="J424" s="204">
        <f>VLOOKUP(I424,Grenzmengen!$B$2:$C$351,2,FALSE)</f>
        <v>4</v>
      </c>
      <c r="K424" s="204">
        <f t="shared" si="43"/>
        <v>0</v>
      </c>
      <c r="L424" s="106">
        <v>5.0000000000000001E-3</v>
      </c>
      <c r="M424" s="122">
        <v>100</v>
      </c>
      <c r="N424" s="114" t="s">
        <v>1337</v>
      </c>
      <c r="O424" s="114" t="s">
        <v>1337</v>
      </c>
      <c r="P424" s="206" t="s">
        <v>1700</v>
      </c>
      <c r="Q424" s="75" t="s">
        <v>1646</v>
      </c>
      <c r="R424" s="75" t="s">
        <v>1645</v>
      </c>
      <c r="S424" s="107">
        <f t="shared" si="40"/>
        <v>5.0000000000000001E-3</v>
      </c>
      <c r="T424" s="108" t="str">
        <f t="shared" si="47"/>
        <v>Diazepam</v>
      </c>
    </row>
    <row r="425" spans="1:20" hidden="1" x14ac:dyDescent="0.2">
      <c r="A425" s="110">
        <v>9088880187869</v>
      </c>
      <c r="B425" s="103">
        <v>187866</v>
      </c>
      <c r="C425" s="104"/>
      <c r="D425" s="114" t="s">
        <v>1343</v>
      </c>
      <c r="E425" s="122">
        <v>1</v>
      </c>
      <c r="F425" s="202"/>
      <c r="G425" s="202"/>
      <c r="H425" s="202" t="str">
        <f t="shared" si="46"/>
        <v/>
      </c>
      <c r="I425" s="203" t="str">
        <f t="shared" si="48"/>
        <v>Diazepam</v>
      </c>
      <c r="J425" s="204">
        <f>VLOOKUP(I425,Grenzmengen!$B$2:$C$351,2,FALSE)</f>
        <v>4</v>
      </c>
      <c r="K425" s="204">
        <f t="shared" si="43"/>
        <v>0</v>
      </c>
      <c r="L425" s="106">
        <v>0.25</v>
      </c>
      <c r="M425" s="122">
        <v>100</v>
      </c>
      <c r="N425" s="114" t="s">
        <v>1337</v>
      </c>
      <c r="O425" s="114" t="s">
        <v>1337</v>
      </c>
      <c r="P425" s="206" t="s">
        <v>1700</v>
      </c>
      <c r="Q425" s="75" t="s">
        <v>1646</v>
      </c>
      <c r="R425" s="75" t="s">
        <v>1645</v>
      </c>
      <c r="S425" s="107">
        <f t="shared" si="40"/>
        <v>0.25</v>
      </c>
      <c r="T425" s="108" t="str">
        <f t="shared" si="47"/>
        <v>Diazepam</v>
      </c>
    </row>
    <row r="426" spans="1:20" hidden="1" x14ac:dyDescent="0.2">
      <c r="A426" s="110" t="s">
        <v>5970</v>
      </c>
      <c r="B426" s="115"/>
      <c r="C426" s="54"/>
      <c r="D426" s="149" t="s">
        <v>5971</v>
      </c>
      <c r="E426" s="122">
        <v>40</v>
      </c>
      <c r="F426" s="207"/>
      <c r="G426" s="207"/>
      <c r="H426" s="202" t="str">
        <f t="shared" si="46"/>
        <v/>
      </c>
      <c r="I426" s="203" t="str">
        <f t="shared" si="48"/>
        <v>Diazepam</v>
      </c>
      <c r="J426" s="204">
        <f>VLOOKUP(I426,Grenzmengen!$B$2:$C$351,2,FALSE)</f>
        <v>4</v>
      </c>
      <c r="K426" s="204">
        <f t="shared" si="43"/>
        <v>0</v>
      </c>
      <c r="L426" s="106">
        <v>5.0000000000000001E-3</v>
      </c>
      <c r="M426" s="122">
        <v>100</v>
      </c>
      <c r="N426" s="114" t="s">
        <v>1337</v>
      </c>
      <c r="O426" s="114" t="s">
        <v>1337</v>
      </c>
      <c r="P426" s="206" t="s">
        <v>1700</v>
      </c>
      <c r="Q426" s="75" t="s">
        <v>1646</v>
      </c>
      <c r="R426" s="75" t="s">
        <v>1645</v>
      </c>
      <c r="S426" s="107">
        <f t="shared" si="40"/>
        <v>5.0000000000000001E-3</v>
      </c>
      <c r="T426" s="108" t="str">
        <f t="shared" si="47"/>
        <v>Diazepam</v>
      </c>
    </row>
    <row r="427" spans="1:20" hidden="1" x14ac:dyDescent="0.2">
      <c r="A427" s="104">
        <v>9088884974304</v>
      </c>
      <c r="B427" s="103">
        <v>4974302</v>
      </c>
      <c r="C427" s="127"/>
      <c r="D427" s="114" t="s">
        <v>5559</v>
      </c>
      <c r="E427" s="122">
        <v>1</v>
      </c>
      <c r="F427" s="207"/>
      <c r="G427" s="207"/>
      <c r="H427" s="202" t="str">
        <f t="shared" si="46"/>
        <v/>
      </c>
      <c r="I427" s="203" t="str">
        <f t="shared" si="48"/>
        <v>Diazepam</v>
      </c>
      <c r="J427" s="204">
        <f>VLOOKUP(I427,Grenzmengen!$B$2:$C$351,2,FALSE)</f>
        <v>4</v>
      </c>
      <c r="K427" s="204">
        <f t="shared" si="43"/>
        <v>0</v>
      </c>
      <c r="L427" s="106">
        <v>0.05</v>
      </c>
      <c r="M427" s="116">
        <v>100</v>
      </c>
      <c r="N427" s="44" t="s">
        <v>1337</v>
      </c>
      <c r="O427" s="114" t="s">
        <v>1337</v>
      </c>
      <c r="P427" s="206" t="s">
        <v>1700</v>
      </c>
      <c r="Q427" s="75" t="s">
        <v>1646</v>
      </c>
      <c r="R427" s="75" t="s">
        <v>1645</v>
      </c>
      <c r="S427" s="107">
        <f t="shared" si="40"/>
        <v>0.05</v>
      </c>
      <c r="T427" s="108" t="str">
        <f t="shared" si="47"/>
        <v>Diazepam</v>
      </c>
    </row>
    <row r="428" spans="1:20" hidden="1" x14ac:dyDescent="0.2">
      <c r="A428" s="110">
        <v>9088881310433</v>
      </c>
      <c r="B428" s="103">
        <v>1310435</v>
      </c>
      <c r="C428" s="104"/>
      <c r="D428" s="114" t="s">
        <v>1344</v>
      </c>
      <c r="E428" s="122">
        <v>5</v>
      </c>
      <c r="F428" s="207"/>
      <c r="G428" s="207"/>
      <c r="H428" s="202" t="str">
        <f t="shared" si="46"/>
        <v/>
      </c>
      <c r="I428" s="203" t="str">
        <f t="shared" si="48"/>
        <v>Diazepam</v>
      </c>
      <c r="J428" s="204">
        <f>VLOOKUP(I428,Grenzmengen!$B$2:$C$351,2,FALSE)</f>
        <v>4</v>
      </c>
      <c r="K428" s="204">
        <f t="shared" si="43"/>
        <v>0</v>
      </c>
      <c r="L428" s="106">
        <v>0.01</v>
      </c>
      <c r="M428" s="122">
        <v>100</v>
      </c>
      <c r="N428" s="114" t="s">
        <v>1337</v>
      </c>
      <c r="O428" s="114" t="s">
        <v>1337</v>
      </c>
      <c r="P428" s="206" t="s">
        <v>1700</v>
      </c>
      <c r="Q428" s="75" t="s">
        <v>1646</v>
      </c>
      <c r="R428" s="75" t="s">
        <v>1645</v>
      </c>
      <c r="S428" s="107">
        <f t="shared" si="40"/>
        <v>0.01</v>
      </c>
      <c r="T428" s="108" t="str">
        <f t="shared" si="47"/>
        <v>Diazepam</v>
      </c>
    </row>
    <row r="429" spans="1:20" hidden="1" x14ac:dyDescent="0.2">
      <c r="A429" s="110">
        <v>9088881310426</v>
      </c>
      <c r="B429" s="103">
        <v>1310429</v>
      </c>
      <c r="C429" s="104"/>
      <c r="D429" s="114" t="s">
        <v>1345</v>
      </c>
      <c r="E429" s="122">
        <v>5</v>
      </c>
      <c r="F429" s="207"/>
      <c r="G429" s="207"/>
      <c r="H429" s="202" t="str">
        <f t="shared" si="46"/>
        <v/>
      </c>
      <c r="I429" s="203" t="str">
        <f t="shared" si="48"/>
        <v>Diazepam</v>
      </c>
      <c r="J429" s="204">
        <f>VLOOKUP(I429,Grenzmengen!$B$2:$C$351,2,FALSE)</f>
        <v>4</v>
      </c>
      <c r="K429" s="204">
        <f t="shared" si="43"/>
        <v>0</v>
      </c>
      <c r="L429" s="106">
        <v>5.0000000000000001E-3</v>
      </c>
      <c r="M429" s="122">
        <v>100</v>
      </c>
      <c r="N429" s="114" t="s">
        <v>1337</v>
      </c>
      <c r="O429" s="114" t="s">
        <v>1337</v>
      </c>
      <c r="P429" s="206" t="s">
        <v>1700</v>
      </c>
      <c r="Q429" s="75" t="s">
        <v>1646</v>
      </c>
      <c r="R429" s="75" t="s">
        <v>1645</v>
      </c>
      <c r="S429" s="107">
        <f t="shared" si="40"/>
        <v>5.0000000000000001E-3</v>
      </c>
      <c r="T429" s="108" t="str">
        <f t="shared" si="47"/>
        <v>Diazepam</v>
      </c>
    </row>
    <row r="430" spans="1:20" hidden="1" x14ac:dyDescent="0.2">
      <c r="A430" s="110">
        <v>9088880060957</v>
      </c>
      <c r="B430" s="103">
        <v>60953</v>
      </c>
      <c r="C430" s="104"/>
      <c r="D430" s="114" t="s">
        <v>1346</v>
      </c>
      <c r="E430" s="122">
        <v>25</v>
      </c>
      <c r="F430" s="207"/>
      <c r="G430" s="207"/>
      <c r="H430" s="202" t="str">
        <f t="shared" si="46"/>
        <v/>
      </c>
      <c r="I430" s="203" t="str">
        <f t="shared" si="48"/>
        <v>Diazepam</v>
      </c>
      <c r="J430" s="204">
        <f>VLOOKUP(I430,Grenzmengen!$B$2:$C$351,2,FALSE)</f>
        <v>4</v>
      </c>
      <c r="K430" s="204">
        <f t="shared" si="43"/>
        <v>0</v>
      </c>
      <c r="L430" s="106">
        <v>0.01</v>
      </c>
      <c r="M430" s="122">
        <v>100</v>
      </c>
      <c r="N430" s="114" t="s">
        <v>1337</v>
      </c>
      <c r="O430" s="114" t="s">
        <v>1337</v>
      </c>
      <c r="P430" s="206" t="s">
        <v>1700</v>
      </c>
      <c r="Q430" s="75" t="s">
        <v>1646</v>
      </c>
      <c r="R430" s="75" t="s">
        <v>1645</v>
      </c>
      <c r="S430" s="107">
        <f t="shared" si="40"/>
        <v>0.01</v>
      </c>
      <c r="T430" s="108" t="str">
        <f t="shared" si="47"/>
        <v>Diazepam</v>
      </c>
    </row>
    <row r="431" spans="1:20" hidden="1" x14ac:dyDescent="0.2">
      <c r="A431" s="110">
        <v>9088884461620</v>
      </c>
      <c r="B431" s="115">
        <v>4461620</v>
      </c>
      <c r="C431" s="42"/>
      <c r="D431" s="44" t="s">
        <v>1465</v>
      </c>
      <c r="E431" s="74">
        <v>6</v>
      </c>
      <c r="F431" s="207"/>
      <c r="G431" s="207"/>
      <c r="H431" s="202" t="str">
        <f t="shared" si="46"/>
        <v/>
      </c>
      <c r="I431" s="203" t="str">
        <f t="shared" si="48"/>
        <v>Diazepam</v>
      </c>
      <c r="J431" s="204">
        <f>VLOOKUP(I431,Grenzmengen!$B$2:$C$351,2,FALSE)</f>
        <v>4</v>
      </c>
      <c r="K431" s="204">
        <f t="shared" si="43"/>
        <v>0</v>
      </c>
      <c r="L431" s="106">
        <v>0.01</v>
      </c>
      <c r="M431" s="74">
        <v>100</v>
      </c>
      <c r="N431" s="114" t="s">
        <v>1337</v>
      </c>
      <c r="O431" s="114" t="s">
        <v>1337</v>
      </c>
      <c r="P431" s="206" t="s">
        <v>1700</v>
      </c>
      <c r="Q431" s="75" t="s">
        <v>1646</v>
      </c>
      <c r="R431" s="75" t="s">
        <v>1645</v>
      </c>
      <c r="S431" s="107">
        <f t="shared" si="40"/>
        <v>0.01</v>
      </c>
      <c r="T431" s="108" t="str">
        <f t="shared" si="47"/>
        <v>Diazepam</v>
      </c>
    </row>
    <row r="432" spans="1:20" hidden="1" x14ac:dyDescent="0.2">
      <c r="A432" s="102">
        <v>9088881242765</v>
      </c>
      <c r="B432" s="109">
        <v>1242768</v>
      </c>
      <c r="C432" s="102"/>
      <c r="D432" s="114" t="s">
        <v>35</v>
      </c>
      <c r="E432" s="123">
        <v>10</v>
      </c>
      <c r="F432" s="207"/>
      <c r="G432" s="207"/>
      <c r="H432" s="202" t="str">
        <f t="shared" si="46"/>
        <v/>
      </c>
      <c r="I432" s="203" t="str">
        <f t="shared" si="48"/>
        <v>Dihydrocodeine</v>
      </c>
      <c r="J432" s="204">
        <f>VLOOKUP(I432,Grenzmengen!$B$2:$C$351,2,FALSE)</f>
        <v>30</v>
      </c>
      <c r="K432" s="204">
        <f t="shared" si="43"/>
        <v>0</v>
      </c>
      <c r="L432" s="106">
        <v>8.0399999999999985E-2</v>
      </c>
      <c r="M432" s="105">
        <v>67</v>
      </c>
      <c r="N432" s="114" t="s">
        <v>36</v>
      </c>
      <c r="O432" s="114" t="s">
        <v>34</v>
      </c>
      <c r="P432" s="205" t="s">
        <v>1699</v>
      </c>
      <c r="Q432" s="81" t="s">
        <v>1645</v>
      </c>
      <c r="R432" s="81" t="s">
        <v>1646</v>
      </c>
      <c r="S432" s="107">
        <f t="shared" si="40"/>
        <v>8.0399999999999985E-2</v>
      </c>
      <c r="T432" s="108" t="str">
        <f t="shared" si="47"/>
        <v>Dihydrocodeine</v>
      </c>
    </row>
    <row r="433" spans="1:20" hidden="1" x14ac:dyDescent="0.2">
      <c r="A433" s="102">
        <v>9088881242772</v>
      </c>
      <c r="B433" s="109">
        <v>1242774</v>
      </c>
      <c r="C433" s="102"/>
      <c r="D433" s="114" t="s">
        <v>35</v>
      </c>
      <c r="E433" s="123">
        <v>20</v>
      </c>
      <c r="F433" s="207"/>
      <c r="G433" s="207"/>
      <c r="H433" s="202" t="str">
        <f t="shared" si="46"/>
        <v/>
      </c>
      <c r="I433" s="203" t="str">
        <f t="shared" si="48"/>
        <v>Dihydrocodeine</v>
      </c>
      <c r="J433" s="204">
        <f>VLOOKUP(I433,Grenzmengen!$B$2:$C$351,2,FALSE)</f>
        <v>30</v>
      </c>
      <c r="K433" s="204">
        <f t="shared" si="43"/>
        <v>0</v>
      </c>
      <c r="L433" s="106">
        <v>8.0399999999999985E-2</v>
      </c>
      <c r="M433" s="105">
        <v>67</v>
      </c>
      <c r="N433" s="114" t="s">
        <v>36</v>
      </c>
      <c r="O433" s="114" t="s">
        <v>34</v>
      </c>
      <c r="P433" s="205" t="s">
        <v>1699</v>
      </c>
      <c r="Q433" s="81" t="s">
        <v>1645</v>
      </c>
      <c r="R433" s="81" t="s">
        <v>1646</v>
      </c>
      <c r="S433" s="107">
        <f t="shared" si="40"/>
        <v>8.0399999999999985E-2</v>
      </c>
      <c r="T433" s="108" t="str">
        <f t="shared" si="47"/>
        <v>Dihydrocodeine</v>
      </c>
    </row>
    <row r="434" spans="1:20" hidden="1" x14ac:dyDescent="0.2">
      <c r="A434" s="102">
        <v>9088881242727</v>
      </c>
      <c r="B434" s="109">
        <v>1242722</v>
      </c>
      <c r="C434" s="102"/>
      <c r="D434" s="114" t="s">
        <v>37</v>
      </c>
      <c r="E434" s="123">
        <v>10</v>
      </c>
      <c r="F434" s="210"/>
      <c r="G434" s="210"/>
      <c r="H434" s="202" t="str">
        <f t="shared" si="46"/>
        <v/>
      </c>
      <c r="I434" s="203" t="str">
        <f t="shared" si="48"/>
        <v>Dihydrocodeine</v>
      </c>
      <c r="J434" s="204">
        <f>VLOOKUP(I434,Grenzmengen!$B$2:$C$351,2,FALSE)</f>
        <v>30</v>
      </c>
      <c r="K434" s="204">
        <f t="shared" si="43"/>
        <v>0</v>
      </c>
      <c r="L434" s="106">
        <v>4.0199999999999993E-2</v>
      </c>
      <c r="M434" s="105">
        <v>67</v>
      </c>
      <c r="N434" s="114" t="s">
        <v>36</v>
      </c>
      <c r="O434" s="114" t="s">
        <v>34</v>
      </c>
      <c r="P434" s="205" t="s">
        <v>1699</v>
      </c>
      <c r="Q434" s="81" t="s">
        <v>1645</v>
      </c>
      <c r="R434" s="81" t="s">
        <v>1646</v>
      </c>
      <c r="S434" s="107">
        <f t="shared" si="40"/>
        <v>4.0199999999999993E-2</v>
      </c>
      <c r="T434" s="108" t="str">
        <f t="shared" si="47"/>
        <v>Dihydrocodeine</v>
      </c>
    </row>
    <row r="435" spans="1:20" hidden="1" x14ac:dyDescent="0.2">
      <c r="A435" s="102">
        <v>9088881242734</v>
      </c>
      <c r="B435" s="103">
        <v>1242739</v>
      </c>
      <c r="C435" s="104"/>
      <c r="D435" s="114" t="s">
        <v>37</v>
      </c>
      <c r="E435" s="123">
        <v>20</v>
      </c>
      <c r="F435" s="210"/>
      <c r="G435" s="210"/>
      <c r="H435" s="202" t="str">
        <f t="shared" si="46"/>
        <v/>
      </c>
      <c r="I435" s="203" t="str">
        <f t="shared" si="48"/>
        <v>Dihydrocodeine</v>
      </c>
      <c r="J435" s="204">
        <f>VLOOKUP(I435,Grenzmengen!$B$2:$C$351,2,FALSE)</f>
        <v>30</v>
      </c>
      <c r="K435" s="204">
        <f t="shared" si="43"/>
        <v>0</v>
      </c>
      <c r="L435" s="106">
        <v>4.0199999999999993E-2</v>
      </c>
      <c r="M435" s="105">
        <v>67</v>
      </c>
      <c r="N435" s="114" t="s">
        <v>36</v>
      </c>
      <c r="O435" s="114" t="s">
        <v>34</v>
      </c>
      <c r="P435" s="205" t="s">
        <v>1699</v>
      </c>
      <c r="Q435" s="81" t="s">
        <v>1645</v>
      </c>
      <c r="R435" s="81" t="s">
        <v>1646</v>
      </c>
      <c r="S435" s="107">
        <f t="shared" si="40"/>
        <v>4.0199999999999993E-2</v>
      </c>
      <c r="T435" s="108" t="str">
        <f t="shared" si="47"/>
        <v>Dihydrocodeine</v>
      </c>
    </row>
    <row r="436" spans="1:20" hidden="1" x14ac:dyDescent="0.2">
      <c r="A436" s="102">
        <v>9088881242741</v>
      </c>
      <c r="B436" s="109">
        <v>1242745</v>
      </c>
      <c r="C436" s="102"/>
      <c r="D436" s="114" t="s">
        <v>38</v>
      </c>
      <c r="E436" s="123">
        <v>10</v>
      </c>
      <c r="F436" s="210"/>
      <c r="G436" s="210"/>
      <c r="H436" s="202" t="str">
        <f t="shared" si="46"/>
        <v/>
      </c>
      <c r="I436" s="203" t="str">
        <f t="shared" si="48"/>
        <v>Dihydrocodeine</v>
      </c>
      <c r="J436" s="204">
        <f>VLOOKUP(I436,Grenzmengen!$B$2:$C$351,2,FALSE)</f>
        <v>30</v>
      </c>
      <c r="K436" s="204">
        <f t="shared" si="43"/>
        <v>0</v>
      </c>
      <c r="L436" s="106">
        <v>6.0299999999999992E-2</v>
      </c>
      <c r="M436" s="105">
        <v>67</v>
      </c>
      <c r="N436" s="114" t="s">
        <v>36</v>
      </c>
      <c r="O436" s="114" t="s">
        <v>34</v>
      </c>
      <c r="P436" s="205" t="s">
        <v>1699</v>
      </c>
      <c r="Q436" s="81" t="s">
        <v>1645</v>
      </c>
      <c r="R436" s="81" t="s">
        <v>1646</v>
      </c>
      <c r="S436" s="107">
        <f t="shared" si="40"/>
        <v>6.0299999999999992E-2</v>
      </c>
      <c r="T436" s="108" t="str">
        <f t="shared" si="47"/>
        <v>Dihydrocodeine</v>
      </c>
    </row>
    <row r="437" spans="1:20" hidden="1" x14ac:dyDescent="0.2">
      <c r="A437" s="102">
        <v>9088881242758</v>
      </c>
      <c r="B437" s="103">
        <v>1242751</v>
      </c>
      <c r="C437" s="104"/>
      <c r="D437" s="114" t="s">
        <v>38</v>
      </c>
      <c r="E437" s="105">
        <v>20</v>
      </c>
      <c r="F437" s="210"/>
      <c r="G437" s="210"/>
      <c r="H437" s="202" t="str">
        <f t="shared" si="46"/>
        <v/>
      </c>
      <c r="I437" s="203" t="str">
        <f t="shared" si="48"/>
        <v>Dihydrocodeine</v>
      </c>
      <c r="J437" s="204">
        <f>VLOOKUP(I437,Grenzmengen!$B$2:$C$351,2,FALSE)</f>
        <v>30</v>
      </c>
      <c r="K437" s="204">
        <f t="shared" si="43"/>
        <v>0</v>
      </c>
      <c r="L437" s="106">
        <v>6.0299999999999992E-2</v>
      </c>
      <c r="M437" s="105">
        <v>67</v>
      </c>
      <c r="N437" s="114" t="s">
        <v>36</v>
      </c>
      <c r="O437" s="114" t="s">
        <v>34</v>
      </c>
      <c r="P437" s="205" t="s">
        <v>1699</v>
      </c>
      <c r="Q437" s="81" t="s">
        <v>1645</v>
      </c>
      <c r="R437" s="81" t="s">
        <v>1646</v>
      </c>
      <c r="S437" s="107">
        <f t="shared" si="40"/>
        <v>6.0299999999999992E-2</v>
      </c>
      <c r="T437" s="108" t="str">
        <f t="shared" si="47"/>
        <v>Dihydrocodeine</v>
      </c>
    </row>
    <row r="438" spans="1:20" hidden="1" x14ac:dyDescent="0.2">
      <c r="A438" s="102">
        <v>9088882460144</v>
      </c>
      <c r="B438" s="103">
        <v>2460148</v>
      </c>
      <c r="C438" s="104"/>
      <c r="D438" s="114" t="s">
        <v>39</v>
      </c>
      <c r="E438" s="105">
        <v>10</v>
      </c>
      <c r="F438" s="210"/>
      <c r="G438" s="210"/>
      <c r="H438" s="202" t="str">
        <f t="shared" si="46"/>
        <v/>
      </c>
      <c r="I438" s="203" t="str">
        <f t="shared" si="48"/>
        <v>Dihydrocodeine</v>
      </c>
      <c r="J438" s="204">
        <f>VLOOKUP(I438,Grenzmengen!$B$2:$C$351,2,FALSE)</f>
        <v>30</v>
      </c>
      <c r="K438" s="204">
        <f t="shared" si="43"/>
        <v>0</v>
      </c>
      <c r="L438" s="106">
        <v>8.0399999999999985E-2</v>
      </c>
      <c r="M438" s="105">
        <v>67</v>
      </c>
      <c r="N438" s="114" t="s">
        <v>36</v>
      </c>
      <c r="O438" s="114" t="s">
        <v>34</v>
      </c>
      <c r="P438" s="205" t="s">
        <v>1699</v>
      </c>
      <c r="Q438" s="81" t="s">
        <v>1645</v>
      </c>
      <c r="R438" s="81" t="s">
        <v>1646</v>
      </c>
      <c r="S438" s="107">
        <f t="shared" si="40"/>
        <v>8.0399999999999985E-2</v>
      </c>
      <c r="T438" s="108" t="str">
        <f t="shared" si="47"/>
        <v>Dihydrocodeine</v>
      </c>
    </row>
    <row r="439" spans="1:20" hidden="1" x14ac:dyDescent="0.2">
      <c r="A439" s="102">
        <v>9088882460151</v>
      </c>
      <c r="B439" s="103">
        <v>2460154</v>
      </c>
      <c r="C439" s="104"/>
      <c r="D439" s="114" t="s">
        <v>39</v>
      </c>
      <c r="E439" s="105">
        <v>30</v>
      </c>
      <c r="F439" s="207"/>
      <c r="G439" s="207"/>
      <c r="H439" s="202" t="str">
        <f t="shared" si="46"/>
        <v/>
      </c>
      <c r="I439" s="203" t="str">
        <f t="shared" si="48"/>
        <v>Dihydrocodeine</v>
      </c>
      <c r="J439" s="204">
        <f>VLOOKUP(I439,Grenzmengen!$B$2:$C$351,2,FALSE)</f>
        <v>30</v>
      </c>
      <c r="K439" s="204">
        <f t="shared" si="43"/>
        <v>0</v>
      </c>
      <c r="L439" s="106">
        <v>8.0399999999999985E-2</v>
      </c>
      <c r="M439" s="105">
        <v>67</v>
      </c>
      <c r="N439" s="114" t="s">
        <v>36</v>
      </c>
      <c r="O439" s="114" t="s">
        <v>34</v>
      </c>
      <c r="P439" s="205" t="s">
        <v>1699</v>
      </c>
      <c r="Q439" s="81" t="s">
        <v>1645</v>
      </c>
      <c r="R439" s="81" t="s">
        <v>1646</v>
      </c>
      <c r="S439" s="107">
        <f t="shared" si="40"/>
        <v>8.0399999999999985E-2</v>
      </c>
      <c r="T439" s="108" t="str">
        <f t="shared" si="47"/>
        <v>Dihydrocodeine</v>
      </c>
    </row>
    <row r="440" spans="1:20" hidden="1" x14ac:dyDescent="0.2">
      <c r="A440" s="102">
        <v>9088882460168</v>
      </c>
      <c r="B440" s="103">
        <v>2460160</v>
      </c>
      <c r="C440" s="104"/>
      <c r="D440" s="114" t="s">
        <v>39</v>
      </c>
      <c r="E440" s="122">
        <v>60</v>
      </c>
      <c r="F440" s="207"/>
      <c r="G440" s="207"/>
      <c r="H440" s="202" t="str">
        <f t="shared" si="46"/>
        <v/>
      </c>
      <c r="I440" s="203" t="str">
        <f t="shared" si="48"/>
        <v>Dihydrocodeine</v>
      </c>
      <c r="J440" s="204">
        <f>VLOOKUP(I440,Grenzmengen!$B$2:$C$351,2,FALSE)</f>
        <v>30</v>
      </c>
      <c r="K440" s="204">
        <f t="shared" si="43"/>
        <v>0</v>
      </c>
      <c r="L440" s="121">
        <v>8.0399999999999985E-2</v>
      </c>
      <c r="M440" s="122">
        <v>67</v>
      </c>
      <c r="N440" s="114" t="s">
        <v>36</v>
      </c>
      <c r="O440" s="114" t="s">
        <v>34</v>
      </c>
      <c r="P440" s="205" t="s">
        <v>1699</v>
      </c>
      <c r="Q440" s="81" t="s">
        <v>1645</v>
      </c>
      <c r="R440" s="81" t="s">
        <v>1646</v>
      </c>
      <c r="S440" s="107">
        <f t="shared" si="40"/>
        <v>8.0399999999999985E-2</v>
      </c>
      <c r="T440" s="108" t="str">
        <f t="shared" si="47"/>
        <v>Dihydrocodeine</v>
      </c>
    </row>
    <row r="441" spans="1:20" hidden="1" x14ac:dyDescent="0.2">
      <c r="A441" s="102">
        <v>9088882460083</v>
      </c>
      <c r="B441" s="109">
        <v>2460088</v>
      </c>
      <c r="C441" s="102"/>
      <c r="D441" s="114" t="s">
        <v>40</v>
      </c>
      <c r="E441" s="123">
        <v>10</v>
      </c>
      <c r="F441" s="207"/>
      <c r="G441" s="207"/>
      <c r="H441" s="202" t="str">
        <f t="shared" ref="H441:H472" si="49">IF(ISBLANK(F441),"","x")&amp;IF(ISBLANK(G441),"","x")</f>
        <v/>
      </c>
      <c r="I441" s="203" t="str">
        <f t="shared" si="48"/>
        <v>Dihydrocodeine</v>
      </c>
      <c r="J441" s="204">
        <f>VLOOKUP(I441,Grenzmengen!$B$2:$C$351,2,FALSE)</f>
        <v>30</v>
      </c>
      <c r="K441" s="204">
        <f t="shared" si="43"/>
        <v>0</v>
      </c>
      <c r="L441" s="106">
        <v>4.0199999999999993E-2</v>
      </c>
      <c r="M441" s="105">
        <v>67</v>
      </c>
      <c r="N441" s="114" t="s">
        <v>36</v>
      </c>
      <c r="O441" s="114" t="s">
        <v>34</v>
      </c>
      <c r="P441" s="205" t="s">
        <v>1699</v>
      </c>
      <c r="Q441" s="81" t="s">
        <v>1645</v>
      </c>
      <c r="R441" s="81" t="s">
        <v>1646</v>
      </c>
      <c r="S441" s="107">
        <f t="shared" si="40"/>
        <v>4.0199999999999993E-2</v>
      </c>
      <c r="T441" s="108" t="str">
        <f t="shared" si="47"/>
        <v>Dihydrocodeine</v>
      </c>
    </row>
    <row r="442" spans="1:20" hidden="1" x14ac:dyDescent="0.2">
      <c r="A442" s="102">
        <v>9088882460090</v>
      </c>
      <c r="B442" s="109">
        <v>2460094</v>
      </c>
      <c r="C442" s="102"/>
      <c r="D442" s="114" t="s">
        <v>40</v>
      </c>
      <c r="E442" s="122">
        <v>30</v>
      </c>
      <c r="F442" s="211"/>
      <c r="G442" s="211"/>
      <c r="H442" s="202" t="str">
        <f t="shared" si="49"/>
        <v/>
      </c>
      <c r="I442" s="203" t="str">
        <f t="shared" si="48"/>
        <v>Dihydrocodeine</v>
      </c>
      <c r="J442" s="204">
        <f>VLOOKUP(I442,Grenzmengen!$B$2:$C$351,2,FALSE)</f>
        <v>30</v>
      </c>
      <c r="K442" s="204">
        <f t="shared" si="43"/>
        <v>0</v>
      </c>
      <c r="L442" s="106">
        <v>4.0199999999999993E-2</v>
      </c>
      <c r="M442" s="122">
        <v>67</v>
      </c>
      <c r="N442" s="44" t="s">
        <v>36</v>
      </c>
      <c r="O442" s="44" t="s">
        <v>34</v>
      </c>
      <c r="P442" s="205" t="s">
        <v>1699</v>
      </c>
      <c r="Q442" s="81" t="s">
        <v>1645</v>
      </c>
      <c r="R442" s="81" t="s">
        <v>1646</v>
      </c>
      <c r="S442" s="107">
        <f t="shared" ref="S442:S505" si="50">L442</f>
        <v>4.0199999999999993E-2</v>
      </c>
      <c r="T442" s="108" t="str">
        <f t="shared" ref="T442:T473" si="51">O442</f>
        <v>Dihydrocodeine</v>
      </c>
    </row>
    <row r="443" spans="1:20" hidden="1" x14ac:dyDescent="0.2">
      <c r="A443" s="102">
        <v>9088882460106</v>
      </c>
      <c r="B443" s="109">
        <v>2460102</v>
      </c>
      <c r="C443" s="102"/>
      <c r="D443" s="114" t="s">
        <v>40</v>
      </c>
      <c r="E443" s="122">
        <v>60</v>
      </c>
      <c r="F443" s="202"/>
      <c r="G443" s="202"/>
      <c r="H443" s="202" t="str">
        <f t="shared" si="49"/>
        <v/>
      </c>
      <c r="I443" s="203" t="str">
        <f t="shared" si="48"/>
        <v>Dihydrocodeine</v>
      </c>
      <c r="J443" s="204">
        <f>VLOOKUP(I443,Grenzmengen!$B$2:$C$351,2,FALSE)</f>
        <v>30</v>
      </c>
      <c r="K443" s="204">
        <f t="shared" si="43"/>
        <v>0</v>
      </c>
      <c r="L443" s="106">
        <v>4.0199999999999993E-2</v>
      </c>
      <c r="M443" s="122">
        <v>67</v>
      </c>
      <c r="N443" s="44" t="s">
        <v>36</v>
      </c>
      <c r="O443" s="44" t="s">
        <v>34</v>
      </c>
      <c r="P443" s="205" t="s">
        <v>1699</v>
      </c>
      <c r="Q443" s="81" t="s">
        <v>1645</v>
      </c>
      <c r="R443" s="81" t="s">
        <v>1646</v>
      </c>
      <c r="S443" s="107">
        <f t="shared" si="50"/>
        <v>4.0199999999999993E-2</v>
      </c>
      <c r="T443" s="108" t="str">
        <f t="shared" si="51"/>
        <v>Dihydrocodeine</v>
      </c>
    </row>
    <row r="444" spans="1:20" hidden="1" x14ac:dyDescent="0.2">
      <c r="A444" s="102">
        <v>9088882460113</v>
      </c>
      <c r="B444" s="109">
        <v>2460119</v>
      </c>
      <c r="C444" s="102"/>
      <c r="D444" s="114" t="s">
        <v>41</v>
      </c>
      <c r="E444" s="122">
        <v>10</v>
      </c>
      <c r="F444" s="211"/>
      <c r="G444" s="211"/>
      <c r="H444" s="202" t="str">
        <f t="shared" si="49"/>
        <v/>
      </c>
      <c r="I444" s="203" t="str">
        <f t="shared" si="48"/>
        <v>Dihydrocodeine</v>
      </c>
      <c r="J444" s="204">
        <f>VLOOKUP(I444,Grenzmengen!$B$2:$C$351,2,FALSE)</f>
        <v>30</v>
      </c>
      <c r="K444" s="204">
        <f t="shared" si="43"/>
        <v>0</v>
      </c>
      <c r="L444" s="106">
        <v>6.0299999999999992E-2</v>
      </c>
      <c r="M444" s="122">
        <v>67</v>
      </c>
      <c r="N444" s="44" t="s">
        <v>36</v>
      </c>
      <c r="O444" s="44" t="s">
        <v>34</v>
      </c>
      <c r="P444" s="205" t="s">
        <v>1699</v>
      </c>
      <c r="Q444" s="81" t="s">
        <v>1645</v>
      </c>
      <c r="R444" s="81" t="s">
        <v>1646</v>
      </c>
      <c r="S444" s="107">
        <f t="shared" si="50"/>
        <v>6.0299999999999992E-2</v>
      </c>
      <c r="T444" s="108" t="str">
        <f t="shared" si="51"/>
        <v>Dihydrocodeine</v>
      </c>
    </row>
    <row r="445" spans="1:20" hidden="1" x14ac:dyDescent="0.2">
      <c r="A445" s="102">
        <v>9088882460120</v>
      </c>
      <c r="B445" s="103">
        <v>2460125</v>
      </c>
      <c r="C445" s="104"/>
      <c r="D445" s="114" t="s">
        <v>41</v>
      </c>
      <c r="E445" s="105">
        <v>30</v>
      </c>
      <c r="F445" s="210"/>
      <c r="G445" s="210"/>
      <c r="H445" s="202" t="str">
        <f t="shared" si="49"/>
        <v/>
      </c>
      <c r="I445" s="203" t="str">
        <f t="shared" si="48"/>
        <v>Dihydrocodeine</v>
      </c>
      <c r="J445" s="204">
        <f>VLOOKUP(I445,Grenzmengen!$B$2:$C$351,2,FALSE)</f>
        <v>30</v>
      </c>
      <c r="K445" s="204">
        <f t="shared" si="43"/>
        <v>0</v>
      </c>
      <c r="L445" s="106">
        <v>6.0299999999999992E-2</v>
      </c>
      <c r="M445" s="105">
        <v>67</v>
      </c>
      <c r="N445" s="114" t="s">
        <v>36</v>
      </c>
      <c r="O445" s="114" t="s">
        <v>34</v>
      </c>
      <c r="P445" s="205" t="s">
        <v>1699</v>
      </c>
      <c r="Q445" s="81" t="s">
        <v>1645</v>
      </c>
      <c r="R445" s="81" t="s">
        <v>1646</v>
      </c>
      <c r="S445" s="107">
        <f t="shared" si="50"/>
        <v>6.0299999999999992E-2</v>
      </c>
      <c r="T445" s="108" t="str">
        <f t="shared" si="51"/>
        <v>Dihydrocodeine</v>
      </c>
    </row>
    <row r="446" spans="1:20" hidden="1" x14ac:dyDescent="0.2">
      <c r="A446" s="102">
        <v>9088882460137</v>
      </c>
      <c r="B446" s="103">
        <v>2460131</v>
      </c>
      <c r="C446" s="104"/>
      <c r="D446" s="114" t="s">
        <v>41</v>
      </c>
      <c r="E446" s="105">
        <v>60</v>
      </c>
      <c r="F446" s="202"/>
      <c r="G446" s="202"/>
      <c r="H446" s="202" t="str">
        <f t="shared" si="49"/>
        <v/>
      </c>
      <c r="I446" s="203" t="str">
        <f t="shared" si="48"/>
        <v>Dihydrocodeine</v>
      </c>
      <c r="J446" s="204">
        <f>VLOOKUP(I446,Grenzmengen!$B$2:$C$351,2,FALSE)</f>
        <v>30</v>
      </c>
      <c r="K446" s="204">
        <f t="shared" si="43"/>
        <v>0</v>
      </c>
      <c r="L446" s="106">
        <v>6.0299999999999992E-2</v>
      </c>
      <c r="M446" s="105">
        <v>67</v>
      </c>
      <c r="N446" s="114" t="s">
        <v>36</v>
      </c>
      <c r="O446" s="114" t="s">
        <v>34</v>
      </c>
      <c r="P446" s="205" t="s">
        <v>1699</v>
      </c>
      <c r="Q446" s="81" t="s">
        <v>1645</v>
      </c>
      <c r="R446" s="81" t="s">
        <v>1646</v>
      </c>
      <c r="S446" s="107">
        <f t="shared" si="50"/>
        <v>6.0299999999999992E-2</v>
      </c>
      <c r="T446" s="108" t="str">
        <f t="shared" si="51"/>
        <v>Dihydrocodeine</v>
      </c>
    </row>
    <row r="447" spans="1:20" hidden="1" x14ac:dyDescent="0.2">
      <c r="A447" s="42" t="s">
        <v>4485</v>
      </c>
      <c r="B447" s="103"/>
      <c r="C447" s="42"/>
      <c r="D447" s="44" t="s">
        <v>4486</v>
      </c>
      <c r="E447" s="74">
        <v>10</v>
      </c>
      <c r="F447" s="210"/>
      <c r="G447" s="210"/>
      <c r="H447" s="202" t="str">
        <f t="shared" si="49"/>
        <v/>
      </c>
      <c r="I447" s="203" t="str">
        <f t="shared" si="48"/>
        <v>Dihydrocodeine</v>
      </c>
      <c r="J447" s="204">
        <f>VLOOKUP(I447,Grenzmengen!$B$2:$C$351,2,FALSE)</f>
        <v>30</v>
      </c>
      <c r="K447" s="204">
        <f t="shared" si="43"/>
        <v>0</v>
      </c>
      <c r="L447" s="113">
        <v>4.0199999999999993E-2</v>
      </c>
      <c r="M447" s="74">
        <v>67</v>
      </c>
      <c r="N447" s="114" t="s">
        <v>36</v>
      </c>
      <c r="O447" s="114" t="s">
        <v>34</v>
      </c>
      <c r="P447" s="205" t="s">
        <v>1699</v>
      </c>
      <c r="Q447" s="81" t="s">
        <v>1645</v>
      </c>
      <c r="R447" s="81" t="s">
        <v>1646</v>
      </c>
      <c r="S447" s="107">
        <f t="shared" si="50"/>
        <v>4.0199999999999993E-2</v>
      </c>
      <c r="T447" s="108" t="str">
        <f t="shared" si="51"/>
        <v>Dihydrocodeine</v>
      </c>
    </row>
    <row r="448" spans="1:20" hidden="1" x14ac:dyDescent="0.2">
      <c r="A448" s="42" t="s">
        <v>4487</v>
      </c>
      <c r="B448" s="103"/>
      <c r="C448" s="42"/>
      <c r="D448" s="44" t="s">
        <v>4486</v>
      </c>
      <c r="E448" s="74">
        <v>20</v>
      </c>
      <c r="F448" s="210"/>
      <c r="G448" s="210"/>
      <c r="H448" s="202" t="str">
        <f t="shared" si="49"/>
        <v/>
      </c>
      <c r="I448" s="203" t="str">
        <f t="shared" si="48"/>
        <v>Dihydrocodeine</v>
      </c>
      <c r="J448" s="204">
        <f>VLOOKUP(I448,Grenzmengen!$B$2:$C$351,2,FALSE)</f>
        <v>30</v>
      </c>
      <c r="K448" s="204">
        <f t="shared" si="43"/>
        <v>0</v>
      </c>
      <c r="L448" s="113">
        <v>4.0199999999999993E-2</v>
      </c>
      <c r="M448" s="74">
        <v>67</v>
      </c>
      <c r="N448" s="114" t="s">
        <v>36</v>
      </c>
      <c r="O448" s="114" t="s">
        <v>34</v>
      </c>
      <c r="P448" s="205" t="s">
        <v>1699</v>
      </c>
      <c r="Q448" s="81" t="s">
        <v>1645</v>
      </c>
      <c r="R448" s="81" t="s">
        <v>1646</v>
      </c>
      <c r="S448" s="107">
        <f t="shared" si="50"/>
        <v>4.0199999999999993E-2</v>
      </c>
      <c r="T448" s="108" t="str">
        <f t="shared" si="51"/>
        <v>Dihydrocodeine</v>
      </c>
    </row>
    <row r="449" spans="1:20" hidden="1" x14ac:dyDescent="0.2">
      <c r="A449" s="42" t="s">
        <v>4488</v>
      </c>
      <c r="B449" s="103"/>
      <c r="C449" s="42"/>
      <c r="D449" s="44" t="s">
        <v>4486</v>
      </c>
      <c r="E449" s="74">
        <v>56</v>
      </c>
      <c r="F449" s="210"/>
      <c r="G449" s="210"/>
      <c r="H449" s="202" t="str">
        <f t="shared" si="49"/>
        <v/>
      </c>
      <c r="I449" s="203" t="str">
        <f t="shared" ref="I449:I480" si="52">T449</f>
        <v>Dihydrocodeine</v>
      </c>
      <c r="J449" s="204">
        <f>VLOOKUP(I449,Grenzmengen!$B$2:$C$351,2,FALSE)</f>
        <v>30</v>
      </c>
      <c r="K449" s="204">
        <f t="shared" si="43"/>
        <v>0</v>
      </c>
      <c r="L449" s="113">
        <v>4.0199999999999993E-2</v>
      </c>
      <c r="M449" s="74">
        <v>67</v>
      </c>
      <c r="N449" s="114" t="s">
        <v>36</v>
      </c>
      <c r="O449" s="114" t="s">
        <v>34</v>
      </c>
      <c r="P449" s="205" t="s">
        <v>1699</v>
      </c>
      <c r="Q449" s="81" t="s">
        <v>1645</v>
      </c>
      <c r="R449" s="81" t="s">
        <v>1646</v>
      </c>
      <c r="S449" s="107">
        <f t="shared" si="50"/>
        <v>4.0199999999999993E-2</v>
      </c>
      <c r="T449" s="108" t="str">
        <f t="shared" si="51"/>
        <v>Dihydrocodeine</v>
      </c>
    </row>
    <row r="450" spans="1:20" hidden="1" x14ac:dyDescent="0.2">
      <c r="A450" s="42" t="s">
        <v>4489</v>
      </c>
      <c r="B450" s="103"/>
      <c r="C450" s="42"/>
      <c r="D450" s="44" t="s">
        <v>4486</v>
      </c>
      <c r="E450" s="74">
        <v>60</v>
      </c>
      <c r="F450" s="210"/>
      <c r="G450" s="210"/>
      <c r="H450" s="202" t="str">
        <f t="shared" si="49"/>
        <v/>
      </c>
      <c r="I450" s="203" t="str">
        <f t="shared" si="52"/>
        <v>Dihydrocodeine</v>
      </c>
      <c r="J450" s="204">
        <f>VLOOKUP(I450,Grenzmengen!$B$2:$C$351,2,FALSE)</f>
        <v>30</v>
      </c>
      <c r="K450" s="204">
        <f t="shared" ref="K450:K513" si="53">(F450*E450*S450)+(G450*S450)</f>
        <v>0</v>
      </c>
      <c r="L450" s="113">
        <v>4.0199999999999993E-2</v>
      </c>
      <c r="M450" s="74">
        <v>67</v>
      </c>
      <c r="N450" s="114" t="s">
        <v>36</v>
      </c>
      <c r="O450" s="114" t="s">
        <v>34</v>
      </c>
      <c r="P450" s="205" t="s">
        <v>1699</v>
      </c>
      <c r="Q450" s="81" t="s">
        <v>1645</v>
      </c>
      <c r="R450" s="81" t="s">
        <v>1646</v>
      </c>
      <c r="S450" s="107">
        <f t="shared" si="50"/>
        <v>4.0199999999999993E-2</v>
      </c>
      <c r="T450" s="108" t="str">
        <f t="shared" si="51"/>
        <v>Dihydrocodeine</v>
      </c>
    </row>
    <row r="451" spans="1:20" hidden="1" x14ac:dyDescent="0.2">
      <c r="A451" s="42" t="s">
        <v>4490</v>
      </c>
      <c r="B451" s="103"/>
      <c r="C451" s="42"/>
      <c r="D451" s="44" t="s">
        <v>4491</v>
      </c>
      <c r="E451" s="74">
        <v>10</v>
      </c>
      <c r="F451" s="202"/>
      <c r="G451" s="202"/>
      <c r="H451" s="202" t="str">
        <f t="shared" si="49"/>
        <v/>
      </c>
      <c r="I451" s="203" t="str">
        <f t="shared" si="52"/>
        <v>Dihydrocodeine</v>
      </c>
      <c r="J451" s="204">
        <f>VLOOKUP(I451,Grenzmengen!$B$2:$C$351,2,FALSE)</f>
        <v>30</v>
      </c>
      <c r="K451" s="204">
        <f t="shared" si="53"/>
        <v>0</v>
      </c>
      <c r="L451" s="113">
        <v>6.0299999999999992E-2</v>
      </c>
      <c r="M451" s="74">
        <v>67</v>
      </c>
      <c r="N451" s="114" t="s">
        <v>36</v>
      </c>
      <c r="O451" s="114" t="s">
        <v>34</v>
      </c>
      <c r="P451" s="205" t="s">
        <v>1699</v>
      </c>
      <c r="Q451" s="81" t="s">
        <v>1645</v>
      </c>
      <c r="R451" s="81" t="s">
        <v>1646</v>
      </c>
      <c r="S451" s="107">
        <f t="shared" si="50"/>
        <v>6.0299999999999992E-2</v>
      </c>
      <c r="T451" s="108" t="str">
        <f t="shared" si="51"/>
        <v>Dihydrocodeine</v>
      </c>
    </row>
    <row r="452" spans="1:20" hidden="1" x14ac:dyDescent="0.2">
      <c r="A452" s="42" t="s">
        <v>4492</v>
      </c>
      <c r="B452" s="103"/>
      <c r="C452" s="42"/>
      <c r="D452" s="44" t="s">
        <v>4491</v>
      </c>
      <c r="E452" s="74">
        <v>50</v>
      </c>
      <c r="F452" s="202"/>
      <c r="G452" s="202"/>
      <c r="H452" s="202" t="str">
        <f t="shared" si="49"/>
        <v/>
      </c>
      <c r="I452" s="203" t="str">
        <f t="shared" si="52"/>
        <v>Dihydrocodeine</v>
      </c>
      <c r="J452" s="204">
        <f>VLOOKUP(I452,Grenzmengen!$B$2:$C$351,2,FALSE)</f>
        <v>30</v>
      </c>
      <c r="K452" s="204">
        <f t="shared" si="53"/>
        <v>0</v>
      </c>
      <c r="L452" s="113">
        <v>6.0299999999999992E-2</v>
      </c>
      <c r="M452" s="74">
        <v>67</v>
      </c>
      <c r="N452" s="114" t="s">
        <v>36</v>
      </c>
      <c r="O452" s="114" t="s">
        <v>34</v>
      </c>
      <c r="P452" s="205" t="s">
        <v>1699</v>
      </c>
      <c r="Q452" s="81" t="s">
        <v>1645</v>
      </c>
      <c r="R452" s="81" t="s">
        <v>1646</v>
      </c>
      <c r="S452" s="107">
        <f t="shared" si="50"/>
        <v>6.0299999999999992E-2</v>
      </c>
      <c r="T452" s="108" t="str">
        <f t="shared" si="51"/>
        <v>Dihydrocodeine</v>
      </c>
    </row>
    <row r="453" spans="1:20" hidden="1" x14ac:dyDescent="0.2">
      <c r="A453" s="42" t="s">
        <v>4493</v>
      </c>
      <c r="B453" s="103"/>
      <c r="C453" s="42"/>
      <c r="D453" s="44" t="s">
        <v>4491</v>
      </c>
      <c r="E453" s="74">
        <v>56</v>
      </c>
      <c r="F453" s="202"/>
      <c r="G453" s="202"/>
      <c r="H453" s="202" t="str">
        <f t="shared" si="49"/>
        <v/>
      </c>
      <c r="I453" s="203" t="str">
        <f t="shared" si="52"/>
        <v>Dihydrocodeine</v>
      </c>
      <c r="J453" s="204">
        <f>VLOOKUP(I453,Grenzmengen!$B$2:$C$351,2,FALSE)</f>
        <v>30</v>
      </c>
      <c r="K453" s="204">
        <f t="shared" si="53"/>
        <v>0</v>
      </c>
      <c r="L453" s="113">
        <v>6.0299999999999992E-2</v>
      </c>
      <c r="M453" s="74">
        <v>67</v>
      </c>
      <c r="N453" s="114" t="s">
        <v>36</v>
      </c>
      <c r="O453" s="114" t="s">
        <v>34</v>
      </c>
      <c r="P453" s="205" t="s">
        <v>1699</v>
      </c>
      <c r="Q453" s="81" t="s">
        <v>1645</v>
      </c>
      <c r="R453" s="81" t="s">
        <v>1646</v>
      </c>
      <c r="S453" s="107">
        <f t="shared" si="50"/>
        <v>6.0299999999999992E-2</v>
      </c>
      <c r="T453" s="108" t="str">
        <f t="shared" si="51"/>
        <v>Dihydrocodeine</v>
      </c>
    </row>
    <row r="454" spans="1:20" hidden="1" x14ac:dyDescent="0.2">
      <c r="A454" s="42" t="s">
        <v>4494</v>
      </c>
      <c r="B454" s="103"/>
      <c r="C454" s="42"/>
      <c r="D454" s="44" t="s">
        <v>4491</v>
      </c>
      <c r="E454" s="74">
        <v>60</v>
      </c>
      <c r="F454" s="202"/>
      <c r="G454" s="202"/>
      <c r="H454" s="202" t="str">
        <f t="shared" si="49"/>
        <v/>
      </c>
      <c r="I454" s="203" t="str">
        <f t="shared" si="52"/>
        <v>Dihydrocodeine</v>
      </c>
      <c r="J454" s="204">
        <f>VLOOKUP(I454,Grenzmengen!$B$2:$C$351,2,FALSE)</f>
        <v>30</v>
      </c>
      <c r="K454" s="204">
        <f t="shared" si="53"/>
        <v>0</v>
      </c>
      <c r="L454" s="113">
        <v>6.0299999999999992E-2</v>
      </c>
      <c r="M454" s="74">
        <v>67</v>
      </c>
      <c r="N454" s="114" t="s">
        <v>36</v>
      </c>
      <c r="O454" s="114" t="s">
        <v>34</v>
      </c>
      <c r="P454" s="205" t="s">
        <v>1699</v>
      </c>
      <c r="Q454" s="81" t="s">
        <v>1645</v>
      </c>
      <c r="R454" s="81" t="s">
        <v>1646</v>
      </c>
      <c r="S454" s="107">
        <f t="shared" si="50"/>
        <v>6.0299999999999992E-2</v>
      </c>
      <c r="T454" s="108" t="str">
        <f t="shared" si="51"/>
        <v>Dihydrocodeine</v>
      </c>
    </row>
    <row r="455" spans="1:20" hidden="1" x14ac:dyDescent="0.2">
      <c r="A455" s="42" t="s">
        <v>4495</v>
      </c>
      <c r="B455" s="103"/>
      <c r="C455" s="42"/>
      <c r="D455" s="44" t="s">
        <v>4496</v>
      </c>
      <c r="E455" s="74">
        <v>56</v>
      </c>
      <c r="F455" s="210"/>
      <c r="G455" s="210"/>
      <c r="H455" s="202" t="str">
        <f t="shared" si="49"/>
        <v/>
      </c>
      <c r="I455" s="203" t="str">
        <f t="shared" si="52"/>
        <v>Dihydrocodeine</v>
      </c>
      <c r="J455" s="204">
        <f>VLOOKUP(I455,Grenzmengen!$B$2:$C$351,2,FALSE)</f>
        <v>30</v>
      </c>
      <c r="K455" s="204">
        <f t="shared" si="53"/>
        <v>0</v>
      </c>
      <c r="L455" s="113">
        <v>8.0399999999999985E-2</v>
      </c>
      <c r="M455" s="74">
        <v>67</v>
      </c>
      <c r="N455" s="114" t="s">
        <v>36</v>
      </c>
      <c r="O455" s="114" t="s">
        <v>34</v>
      </c>
      <c r="P455" s="205" t="s">
        <v>1699</v>
      </c>
      <c r="Q455" s="81" t="s">
        <v>1645</v>
      </c>
      <c r="R455" s="81" t="s">
        <v>1646</v>
      </c>
      <c r="S455" s="107">
        <f t="shared" si="50"/>
        <v>8.0399999999999985E-2</v>
      </c>
      <c r="T455" s="108" t="str">
        <f t="shared" si="51"/>
        <v>Dihydrocodeine</v>
      </c>
    </row>
    <row r="456" spans="1:20" hidden="1" x14ac:dyDescent="0.2">
      <c r="A456" s="42" t="s">
        <v>4497</v>
      </c>
      <c r="B456" s="103"/>
      <c r="C456" s="42"/>
      <c r="D456" s="44" t="s">
        <v>4496</v>
      </c>
      <c r="E456" s="74">
        <v>60</v>
      </c>
      <c r="F456" s="210"/>
      <c r="G456" s="210"/>
      <c r="H456" s="202" t="str">
        <f t="shared" si="49"/>
        <v/>
      </c>
      <c r="I456" s="203" t="str">
        <f t="shared" si="52"/>
        <v>Dihydrocodeine</v>
      </c>
      <c r="J456" s="204">
        <f>VLOOKUP(I456,Grenzmengen!$B$2:$C$351,2,FALSE)</f>
        <v>30</v>
      </c>
      <c r="K456" s="204">
        <f t="shared" si="53"/>
        <v>0</v>
      </c>
      <c r="L456" s="113">
        <v>8.0399999999999985E-2</v>
      </c>
      <c r="M456" s="74">
        <v>67</v>
      </c>
      <c r="N456" s="114" t="s">
        <v>36</v>
      </c>
      <c r="O456" s="114" t="s">
        <v>34</v>
      </c>
      <c r="P456" s="205" t="s">
        <v>1699</v>
      </c>
      <c r="Q456" s="81" t="s">
        <v>1645</v>
      </c>
      <c r="R456" s="81" t="s">
        <v>1646</v>
      </c>
      <c r="S456" s="107">
        <f t="shared" si="50"/>
        <v>8.0399999999999985E-2</v>
      </c>
      <c r="T456" s="108" t="str">
        <f t="shared" si="51"/>
        <v>Dihydrocodeine</v>
      </c>
    </row>
    <row r="457" spans="1:20" hidden="1" x14ac:dyDescent="0.2">
      <c r="A457" s="104">
        <v>7680392550319</v>
      </c>
      <c r="B457" s="109"/>
      <c r="C457" s="102"/>
      <c r="D457" s="114" t="s">
        <v>42</v>
      </c>
      <c r="E457" s="123">
        <v>1</v>
      </c>
      <c r="F457" s="210"/>
      <c r="G457" s="210"/>
      <c r="H457" s="202" t="str">
        <f t="shared" si="49"/>
        <v/>
      </c>
      <c r="I457" s="203" t="str">
        <f t="shared" si="52"/>
        <v>Dihydrocodeine</v>
      </c>
      <c r="J457" s="204">
        <f>VLOOKUP(I457,Grenzmengen!$B$2:$C$351,2,FALSE)</f>
        <v>30</v>
      </c>
      <c r="K457" s="204">
        <f t="shared" si="53"/>
        <v>0</v>
      </c>
      <c r="L457" s="106">
        <v>0.1424</v>
      </c>
      <c r="M457" s="105">
        <v>89</v>
      </c>
      <c r="N457" s="114" t="s">
        <v>43</v>
      </c>
      <c r="O457" s="114" t="s">
        <v>34</v>
      </c>
      <c r="P457" s="205" t="s">
        <v>1699</v>
      </c>
      <c r="Q457" s="81" t="s">
        <v>1645</v>
      </c>
      <c r="R457" s="81" t="s">
        <v>1646</v>
      </c>
      <c r="S457" s="107">
        <f t="shared" si="50"/>
        <v>0.1424</v>
      </c>
      <c r="T457" s="108" t="str">
        <f t="shared" si="51"/>
        <v>Dihydrocodeine</v>
      </c>
    </row>
    <row r="458" spans="1:20" hidden="1" x14ac:dyDescent="0.2">
      <c r="A458" s="104">
        <v>9088880041857</v>
      </c>
      <c r="B458" s="119">
        <v>41855</v>
      </c>
      <c r="C458" s="110"/>
      <c r="D458" s="114" t="s">
        <v>44</v>
      </c>
      <c r="E458" s="105">
        <v>1</v>
      </c>
      <c r="F458" s="207"/>
      <c r="G458" s="207"/>
      <c r="H458" s="202" t="str">
        <f t="shared" si="49"/>
        <v/>
      </c>
      <c r="I458" s="203" t="str">
        <f t="shared" si="52"/>
        <v>Dihydrocodeine</v>
      </c>
      <c r="J458" s="204">
        <f>VLOOKUP(I458,Grenzmengen!$B$2:$C$351,2,FALSE)</f>
        <v>30</v>
      </c>
      <c r="K458" s="204">
        <f t="shared" si="53"/>
        <v>0</v>
      </c>
      <c r="L458" s="106">
        <v>0.1245</v>
      </c>
      <c r="M458" s="105">
        <v>83</v>
      </c>
      <c r="N458" s="114" t="s">
        <v>45</v>
      </c>
      <c r="O458" s="114" t="s">
        <v>34</v>
      </c>
      <c r="P458" s="205" t="s">
        <v>1699</v>
      </c>
      <c r="Q458" s="81" t="s">
        <v>1645</v>
      </c>
      <c r="R458" s="81" t="s">
        <v>1646</v>
      </c>
      <c r="S458" s="107">
        <f t="shared" si="50"/>
        <v>0.1245</v>
      </c>
      <c r="T458" s="108" t="str">
        <f t="shared" si="51"/>
        <v>Dihydrocodeine</v>
      </c>
    </row>
    <row r="459" spans="1:20" hidden="1" x14ac:dyDescent="0.2">
      <c r="A459" s="104">
        <v>9088880154144</v>
      </c>
      <c r="B459" s="119">
        <v>154140</v>
      </c>
      <c r="C459" s="110"/>
      <c r="D459" s="114" t="s">
        <v>46</v>
      </c>
      <c r="E459" s="123">
        <v>1</v>
      </c>
      <c r="F459" s="209"/>
      <c r="G459" s="209"/>
      <c r="H459" s="202" t="str">
        <f t="shared" si="49"/>
        <v/>
      </c>
      <c r="I459" s="203" t="str">
        <f t="shared" si="52"/>
        <v>Dihydrocodeine</v>
      </c>
      <c r="J459" s="204">
        <f>VLOOKUP(I459,Grenzmengen!$B$2:$C$351,2,FALSE)</f>
        <v>30</v>
      </c>
      <c r="K459" s="204">
        <f t="shared" si="53"/>
        <v>0</v>
      </c>
      <c r="L459" s="106">
        <v>0.249</v>
      </c>
      <c r="M459" s="105">
        <v>83</v>
      </c>
      <c r="N459" s="114" t="s">
        <v>45</v>
      </c>
      <c r="O459" s="114" t="s">
        <v>34</v>
      </c>
      <c r="P459" s="205" t="s">
        <v>1699</v>
      </c>
      <c r="Q459" s="81" t="s">
        <v>1645</v>
      </c>
      <c r="R459" s="81" t="s">
        <v>1646</v>
      </c>
      <c r="S459" s="107">
        <f t="shared" si="50"/>
        <v>0.249</v>
      </c>
      <c r="T459" s="108" t="str">
        <f t="shared" si="51"/>
        <v>Dihydrocodeine</v>
      </c>
    </row>
    <row r="460" spans="1:20" hidden="1" x14ac:dyDescent="0.2">
      <c r="A460" s="102">
        <v>9088880041840</v>
      </c>
      <c r="B460" s="109">
        <v>41849</v>
      </c>
      <c r="C460" s="102"/>
      <c r="D460" s="114" t="s">
        <v>33</v>
      </c>
      <c r="E460" s="123">
        <v>20</v>
      </c>
      <c r="F460" s="210"/>
      <c r="G460" s="210"/>
      <c r="H460" s="202" t="str">
        <f t="shared" si="49"/>
        <v/>
      </c>
      <c r="I460" s="203" t="str">
        <f t="shared" si="52"/>
        <v>Dihydrocodeine</v>
      </c>
      <c r="J460" s="204">
        <f>VLOOKUP(I460,Grenzmengen!$B$2:$C$351,2,FALSE)</f>
        <v>30</v>
      </c>
      <c r="K460" s="204">
        <f t="shared" si="53"/>
        <v>0</v>
      </c>
      <c r="L460" s="106">
        <v>6.7000000000000002E-3</v>
      </c>
      <c r="M460" s="105">
        <v>67</v>
      </c>
      <c r="N460" s="114" t="s">
        <v>36</v>
      </c>
      <c r="O460" s="114" t="s">
        <v>34</v>
      </c>
      <c r="P460" s="205" t="s">
        <v>1699</v>
      </c>
      <c r="Q460" s="81" t="s">
        <v>1645</v>
      </c>
      <c r="R460" s="81" t="s">
        <v>1646</v>
      </c>
      <c r="S460" s="107">
        <f t="shared" si="50"/>
        <v>6.7000000000000002E-3</v>
      </c>
      <c r="T460" s="108" t="str">
        <f t="shared" si="51"/>
        <v>Dihydrocodeine</v>
      </c>
    </row>
    <row r="461" spans="1:20" hidden="1" x14ac:dyDescent="0.2">
      <c r="A461" s="119" t="s">
        <v>4755</v>
      </c>
      <c r="B461" s="103">
        <v>206463</v>
      </c>
      <c r="C461" s="104"/>
      <c r="D461" s="114" t="s">
        <v>47</v>
      </c>
      <c r="E461" s="105">
        <v>1</v>
      </c>
      <c r="F461" s="202"/>
      <c r="G461" s="202"/>
      <c r="H461" s="202" t="str">
        <f t="shared" si="49"/>
        <v/>
      </c>
      <c r="I461" s="203" t="str">
        <f t="shared" si="52"/>
        <v>Ethylmorphine</v>
      </c>
      <c r="J461" s="204">
        <f>VLOOKUP(I461,Grenzmengen!$B$2:$C$351,2,FALSE)</f>
        <v>20</v>
      </c>
      <c r="K461" s="204">
        <f t="shared" si="53"/>
        <v>0</v>
      </c>
      <c r="L461" s="106">
        <v>81</v>
      </c>
      <c r="M461" s="105">
        <v>81</v>
      </c>
      <c r="N461" s="114" t="s">
        <v>48</v>
      </c>
      <c r="O461" s="114" t="s">
        <v>49</v>
      </c>
      <c r="P461" s="205" t="s">
        <v>1699</v>
      </c>
      <c r="Q461" s="81" t="s">
        <v>1645</v>
      </c>
      <c r="R461" s="81" t="s">
        <v>1646</v>
      </c>
      <c r="S461" s="107">
        <f t="shared" si="50"/>
        <v>81</v>
      </c>
      <c r="T461" s="108" t="str">
        <f t="shared" si="51"/>
        <v>Ethylmorphine</v>
      </c>
    </row>
    <row r="462" spans="1:20" hidden="1" x14ac:dyDescent="0.2">
      <c r="A462" s="102">
        <v>9008810528418</v>
      </c>
      <c r="B462" s="119">
        <v>161111</v>
      </c>
      <c r="C462" s="110"/>
      <c r="D462" s="114" t="s">
        <v>50</v>
      </c>
      <c r="E462" s="105">
        <v>1</v>
      </c>
      <c r="F462" s="202"/>
      <c r="G462" s="202"/>
      <c r="H462" s="202" t="str">
        <f t="shared" si="49"/>
        <v/>
      </c>
      <c r="I462" s="203" t="str">
        <f t="shared" si="52"/>
        <v>Ethylmorphine</v>
      </c>
      <c r="J462" s="204">
        <f>VLOOKUP(I462,Grenzmengen!$B$2:$C$351,2,FALSE)</f>
        <v>20</v>
      </c>
      <c r="K462" s="204">
        <f t="shared" si="53"/>
        <v>0</v>
      </c>
      <c r="L462" s="106">
        <v>4.05</v>
      </c>
      <c r="M462" s="105">
        <v>81</v>
      </c>
      <c r="N462" s="114" t="s">
        <v>48</v>
      </c>
      <c r="O462" s="114" t="s">
        <v>49</v>
      </c>
      <c r="P462" s="205" t="s">
        <v>1699</v>
      </c>
      <c r="Q462" s="81" t="s">
        <v>1645</v>
      </c>
      <c r="R462" s="81" t="s">
        <v>1646</v>
      </c>
      <c r="S462" s="107">
        <f t="shared" si="50"/>
        <v>4.05</v>
      </c>
      <c r="T462" s="108" t="str">
        <f t="shared" si="51"/>
        <v>Ethylmorphine</v>
      </c>
    </row>
    <row r="463" spans="1:20" hidden="1" x14ac:dyDescent="0.2">
      <c r="A463" s="42">
        <v>50113561</v>
      </c>
      <c r="B463" s="115"/>
      <c r="C463" s="42">
        <v>50113561</v>
      </c>
      <c r="D463" s="44" t="s">
        <v>5613</v>
      </c>
      <c r="E463" s="74">
        <v>1</v>
      </c>
      <c r="F463" s="210"/>
      <c r="G463" s="210"/>
      <c r="H463" s="202" t="str">
        <f t="shared" si="49"/>
        <v/>
      </c>
      <c r="I463" s="203" t="str">
        <f t="shared" si="52"/>
        <v>Etorphine</v>
      </c>
      <c r="J463" s="204">
        <f>VLOOKUP(I463,Grenzmengen!$B$2:$C$351,2,FALSE)</f>
        <v>20</v>
      </c>
      <c r="K463" s="204">
        <f t="shared" si="53"/>
        <v>0</v>
      </c>
      <c r="L463" s="113">
        <v>4.5080000000000002E-2</v>
      </c>
      <c r="M463" s="74">
        <v>92</v>
      </c>
      <c r="N463" s="42" t="s">
        <v>4747</v>
      </c>
      <c r="O463" s="42" t="s">
        <v>1500</v>
      </c>
      <c r="P463" s="206" t="s">
        <v>1699</v>
      </c>
      <c r="Q463" s="75" t="s">
        <v>1645</v>
      </c>
      <c r="R463" s="75" t="s">
        <v>1646</v>
      </c>
      <c r="S463" s="107">
        <f t="shared" si="50"/>
        <v>4.5080000000000002E-2</v>
      </c>
      <c r="T463" s="108" t="str">
        <f t="shared" si="51"/>
        <v>Etorphine</v>
      </c>
    </row>
    <row r="464" spans="1:20" hidden="1" x14ac:dyDescent="0.2">
      <c r="A464" s="104">
        <v>6005538000823</v>
      </c>
      <c r="B464" s="103"/>
      <c r="C464" s="104"/>
      <c r="D464" s="114" t="s">
        <v>51</v>
      </c>
      <c r="E464" s="105">
        <v>1</v>
      </c>
      <c r="F464" s="202"/>
      <c r="G464" s="202"/>
      <c r="H464" s="202" t="str">
        <f t="shared" si="49"/>
        <v/>
      </c>
      <c r="I464" s="203" t="str">
        <f t="shared" si="52"/>
        <v>Etorphine</v>
      </c>
      <c r="J464" s="204">
        <f>VLOOKUP(I464,Grenzmengen!$B$2:$C$351,2,FALSE)</f>
        <v>20</v>
      </c>
      <c r="K464" s="204">
        <f t="shared" si="53"/>
        <v>0</v>
      </c>
      <c r="L464" s="106">
        <v>2.3667000000000001E-2</v>
      </c>
      <c r="M464" s="105">
        <v>92</v>
      </c>
      <c r="N464" s="114" t="s">
        <v>52</v>
      </c>
      <c r="O464" s="114" t="s">
        <v>1500</v>
      </c>
      <c r="P464" s="205" t="s">
        <v>1699</v>
      </c>
      <c r="Q464" s="81" t="s">
        <v>1645</v>
      </c>
      <c r="R464" s="81" t="s">
        <v>1646</v>
      </c>
      <c r="S464" s="107">
        <f t="shared" si="50"/>
        <v>2.3667000000000001E-2</v>
      </c>
      <c r="T464" s="108" t="str">
        <f t="shared" si="51"/>
        <v>Etorphine</v>
      </c>
    </row>
    <row r="465" spans="1:20" hidden="1" x14ac:dyDescent="0.2">
      <c r="A465" s="110">
        <v>50093670</v>
      </c>
      <c r="B465" s="115"/>
      <c r="C465" s="110">
        <v>50093670</v>
      </c>
      <c r="D465" s="158" t="s">
        <v>4746</v>
      </c>
      <c r="E465" s="122">
        <v>1</v>
      </c>
      <c r="F465" s="210"/>
      <c r="G465" s="210"/>
      <c r="H465" s="202" t="str">
        <f t="shared" si="49"/>
        <v/>
      </c>
      <c r="I465" s="203" t="str">
        <f t="shared" si="52"/>
        <v>Etorphine</v>
      </c>
      <c r="J465" s="204">
        <f>VLOOKUP(I465,Grenzmengen!$B$2:$C$351,2,FALSE)</f>
        <v>20</v>
      </c>
      <c r="K465" s="204">
        <f t="shared" si="53"/>
        <v>0</v>
      </c>
      <c r="L465" s="106">
        <v>4.5080000000000002E-2</v>
      </c>
      <c r="M465" s="105">
        <v>92</v>
      </c>
      <c r="N465" s="44" t="s">
        <v>4747</v>
      </c>
      <c r="O465" s="44" t="s">
        <v>1500</v>
      </c>
      <c r="P465" s="205" t="s">
        <v>1699</v>
      </c>
      <c r="Q465" s="81" t="s">
        <v>1645</v>
      </c>
      <c r="R465" s="81" t="s">
        <v>1646</v>
      </c>
      <c r="S465" s="107">
        <f t="shared" si="50"/>
        <v>4.5080000000000002E-2</v>
      </c>
      <c r="T465" s="108" t="str">
        <f t="shared" si="51"/>
        <v>Etorphine</v>
      </c>
    </row>
    <row r="466" spans="1:20" ht="38.25" hidden="1" x14ac:dyDescent="0.2">
      <c r="A466" s="102">
        <v>9088882836680</v>
      </c>
      <c r="B466" s="103">
        <v>2836688</v>
      </c>
      <c r="C466" s="104"/>
      <c r="D466" s="114" t="s">
        <v>103</v>
      </c>
      <c r="E466" s="122">
        <v>30</v>
      </c>
      <c r="F466" s="213"/>
      <c r="G466" s="213"/>
      <c r="H466" s="202" t="str">
        <f t="shared" si="49"/>
        <v/>
      </c>
      <c r="I466" s="203" t="str">
        <f t="shared" si="52"/>
        <v>Fentanyl</v>
      </c>
      <c r="J466" s="204">
        <f>VLOOKUP(I466,Grenzmengen!$B$2:$C$351,2,FALSE)</f>
        <v>0.5</v>
      </c>
      <c r="K466" s="204">
        <f t="shared" si="53"/>
        <v>0</v>
      </c>
      <c r="L466" s="106">
        <v>1.2065280000000001E-3</v>
      </c>
      <c r="M466" s="122">
        <v>64</v>
      </c>
      <c r="N466" s="114" t="s">
        <v>104</v>
      </c>
      <c r="O466" s="114" t="s">
        <v>54</v>
      </c>
      <c r="P466" s="205" t="s">
        <v>1699</v>
      </c>
      <c r="Q466" s="81" t="s">
        <v>1645</v>
      </c>
      <c r="R466" s="81" t="s">
        <v>1646</v>
      </c>
      <c r="S466" s="107">
        <f t="shared" si="50"/>
        <v>1.2065280000000001E-3</v>
      </c>
      <c r="T466" s="108" t="str">
        <f t="shared" si="51"/>
        <v>Fentanyl</v>
      </c>
    </row>
    <row r="467" spans="1:20" ht="38.25" hidden="1" x14ac:dyDescent="0.2">
      <c r="A467" s="102">
        <v>9088882836703</v>
      </c>
      <c r="B467" s="109">
        <v>2836702</v>
      </c>
      <c r="C467" s="102"/>
      <c r="D467" s="44" t="s">
        <v>105</v>
      </c>
      <c r="E467" s="105">
        <v>30</v>
      </c>
      <c r="F467" s="213"/>
      <c r="G467" s="213"/>
      <c r="H467" s="202" t="str">
        <f t="shared" si="49"/>
        <v/>
      </c>
      <c r="I467" s="203" t="str">
        <f t="shared" si="52"/>
        <v>Fentanyl</v>
      </c>
      <c r="J467" s="204">
        <f>VLOOKUP(I467,Grenzmengen!$B$2:$C$351,2,FALSE)</f>
        <v>0.5</v>
      </c>
      <c r="K467" s="204">
        <f t="shared" si="53"/>
        <v>0</v>
      </c>
      <c r="L467" s="106">
        <v>1.6087039999999999E-3</v>
      </c>
      <c r="M467" s="105">
        <v>64</v>
      </c>
      <c r="N467" s="114" t="s">
        <v>104</v>
      </c>
      <c r="O467" s="114" t="s">
        <v>54</v>
      </c>
      <c r="P467" s="205" t="s">
        <v>1699</v>
      </c>
      <c r="Q467" s="81" t="s">
        <v>1645</v>
      </c>
      <c r="R467" s="81" t="s">
        <v>1646</v>
      </c>
      <c r="S467" s="107">
        <f t="shared" si="50"/>
        <v>1.6087039999999999E-3</v>
      </c>
      <c r="T467" s="108" t="str">
        <f t="shared" si="51"/>
        <v>Fentanyl</v>
      </c>
    </row>
    <row r="468" spans="1:20" ht="38.25" hidden="1" x14ac:dyDescent="0.2">
      <c r="A468" s="102">
        <v>9088882836598</v>
      </c>
      <c r="B468" s="103">
        <v>2836599</v>
      </c>
      <c r="C468" s="104"/>
      <c r="D468" s="114" t="s">
        <v>106</v>
      </c>
      <c r="E468" s="122">
        <v>30</v>
      </c>
      <c r="F468" s="213"/>
      <c r="G468" s="213"/>
      <c r="H468" s="202" t="str">
        <f t="shared" si="49"/>
        <v/>
      </c>
      <c r="I468" s="203" t="str">
        <f t="shared" si="52"/>
        <v>Fentanyl</v>
      </c>
      <c r="J468" s="204">
        <f>VLOOKUP(I468,Grenzmengen!$B$2:$C$351,2,FALSE)</f>
        <v>0.5</v>
      </c>
      <c r="K468" s="204">
        <f t="shared" si="53"/>
        <v>0</v>
      </c>
      <c r="L468" s="106">
        <v>2.0108799999999998E-4</v>
      </c>
      <c r="M468" s="122">
        <v>64</v>
      </c>
      <c r="N468" s="114" t="s">
        <v>104</v>
      </c>
      <c r="O468" s="114" t="s">
        <v>54</v>
      </c>
      <c r="P468" s="205" t="s">
        <v>1699</v>
      </c>
      <c r="Q468" s="81" t="s">
        <v>1645</v>
      </c>
      <c r="R468" s="81" t="s">
        <v>1646</v>
      </c>
      <c r="S468" s="107">
        <f t="shared" si="50"/>
        <v>2.0108799999999998E-4</v>
      </c>
      <c r="T468" s="108" t="str">
        <f t="shared" si="51"/>
        <v>Fentanyl</v>
      </c>
    </row>
    <row r="469" spans="1:20" ht="38.25" hidden="1" x14ac:dyDescent="0.2">
      <c r="A469" s="102">
        <v>9088882836611</v>
      </c>
      <c r="B469" s="103">
        <v>2836613</v>
      </c>
      <c r="C469" s="104"/>
      <c r="D469" s="114" t="s">
        <v>107</v>
      </c>
      <c r="E469" s="122">
        <v>30</v>
      </c>
      <c r="F469" s="213"/>
      <c r="G469" s="213"/>
      <c r="H469" s="202" t="str">
        <f t="shared" si="49"/>
        <v/>
      </c>
      <c r="I469" s="203" t="str">
        <f t="shared" si="52"/>
        <v>Fentanyl</v>
      </c>
      <c r="J469" s="204">
        <f>VLOOKUP(I469,Grenzmengen!$B$2:$C$351,2,FALSE)</f>
        <v>0.5</v>
      </c>
      <c r="K469" s="204">
        <f t="shared" si="53"/>
        <v>0</v>
      </c>
      <c r="L469" s="106">
        <v>4.0217599999999997E-4</v>
      </c>
      <c r="M469" s="122">
        <v>64</v>
      </c>
      <c r="N469" s="114" t="s">
        <v>104</v>
      </c>
      <c r="O469" s="114" t="s">
        <v>54</v>
      </c>
      <c r="P469" s="205" t="s">
        <v>1699</v>
      </c>
      <c r="Q469" s="81" t="s">
        <v>1645</v>
      </c>
      <c r="R469" s="81" t="s">
        <v>1646</v>
      </c>
      <c r="S469" s="107">
        <f t="shared" si="50"/>
        <v>4.0217599999999997E-4</v>
      </c>
      <c r="T469" s="108" t="str">
        <f t="shared" si="51"/>
        <v>Fentanyl</v>
      </c>
    </row>
    <row r="470" spans="1:20" ht="38.25" hidden="1" x14ac:dyDescent="0.2">
      <c r="A470" s="102">
        <v>9088882836642</v>
      </c>
      <c r="B470" s="103">
        <v>2836642</v>
      </c>
      <c r="C470" s="104"/>
      <c r="D470" s="114" t="s">
        <v>108</v>
      </c>
      <c r="E470" s="122">
        <v>30</v>
      </c>
      <c r="F470" s="213"/>
      <c r="G470" s="213"/>
      <c r="H470" s="202" t="str">
        <f t="shared" si="49"/>
        <v/>
      </c>
      <c r="I470" s="203" t="str">
        <f t="shared" si="52"/>
        <v>Fentanyl</v>
      </c>
      <c r="J470" s="204">
        <f>VLOOKUP(I470,Grenzmengen!$B$2:$C$351,2,FALSE)</f>
        <v>0.5</v>
      </c>
      <c r="K470" s="204">
        <f t="shared" si="53"/>
        <v>0</v>
      </c>
      <c r="L470" s="106">
        <v>6.0326400000000006E-4</v>
      </c>
      <c r="M470" s="122">
        <v>64</v>
      </c>
      <c r="N470" s="114" t="s">
        <v>104</v>
      </c>
      <c r="O470" s="114" t="s">
        <v>54</v>
      </c>
      <c r="P470" s="205" t="s">
        <v>1699</v>
      </c>
      <c r="Q470" s="81" t="s">
        <v>1645</v>
      </c>
      <c r="R470" s="81" t="s">
        <v>1646</v>
      </c>
      <c r="S470" s="107">
        <f t="shared" si="50"/>
        <v>6.0326400000000006E-4</v>
      </c>
      <c r="T470" s="108" t="str">
        <f t="shared" si="51"/>
        <v>Fentanyl</v>
      </c>
    </row>
    <row r="471" spans="1:20" ht="38.25" hidden="1" x14ac:dyDescent="0.2">
      <c r="A471" s="102">
        <v>9088882836666</v>
      </c>
      <c r="B471" s="103">
        <v>2836665</v>
      </c>
      <c r="C471" s="104"/>
      <c r="D471" s="114" t="s">
        <v>109</v>
      </c>
      <c r="E471" s="122">
        <v>30</v>
      </c>
      <c r="F471" s="213"/>
      <c r="G471" s="213"/>
      <c r="H471" s="202" t="str">
        <f t="shared" si="49"/>
        <v/>
      </c>
      <c r="I471" s="203" t="str">
        <f t="shared" si="52"/>
        <v>Fentanyl</v>
      </c>
      <c r="J471" s="204">
        <f>VLOOKUP(I471,Grenzmengen!$B$2:$C$351,2,FALSE)</f>
        <v>0.5</v>
      </c>
      <c r="K471" s="204">
        <f t="shared" si="53"/>
        <v>0</v>
      </c>
      <c r="L471" s="106">
        <v>8.0435199999999993E-4</v>
      </c>
      <c r="M471" s="122">
        <v>64</v>
      </c>
      <c r="N471" s="114" t="s">
        <v>104</v>
      </c>
      <c r="O471" s="114" t="s">
        <v>54</v>
      </c>
      <c r="P471" s="205" t="s">
        <v>1699</v>
      </c>
      <c r="Q471" s="81" t="s">
        <v>1645</v>
      </c>
      <c r="R471" s="81" t="s">
        <v>1646</v>
      </c>
      <c r="S471" s="107">
        <f t="shared" si="50"/>
        <v>8.0435199999999993E-4</v>
      </c>
      <c r="T471" s="108" t="str">
        <f t="shared" si="51"/>
        <v>Fentanyl</v>
      </c>
    </row>
    <row r="472" spans="1:20" hidden="1" x14ac:dyDescent="0.2">
      <c r="A472" s="102">
        <v>9088883909406</v>
      </c>
      <c r="B472" s="103">
        <v>3909403</v>
      </c>
      <c r="C472" s="104"/>
      <c r="D472" s="114" t="s">
        <v>110</v>
      </c>
      <c r="E472" s="122">
        <v>28</v>
      </c>
      <c r="F472" s="213"/>
      <c r="G472" s="213"/>
      <c r="H472" s="202" t="str">
        <f t="shared" si="49"/>
        <v/>
      </c>
      <c r="I472" s="203" t="str">
        <f t="shared" si="52"/>
        <v>Fentanyl</v>
      </c>
      <c r="J472" s="204">
        <f>VLOOKUP(I472,Grenzmengen!$B$2:$C$351,2,FALSE)</f>
        <v>0.5</v>
      </c>
      <c r="K472" s="204">
        <f t="shared" si="53"/>
        <v>0</v>
      </c>
      <c r="L472" s="106">
        <v>4.0319999999999999E-4</v>
      </c>
      <c r="M472" s="122">
        <v>64</v>
      </c>
      <c r="N472" s="114" t="s">
        <v>104</v>
      </c>
      <c r="O472" s="114" t="s">
        <v>54</v>
      </c>
      <c r="P472" s="205" t="s">
        <v>1699</v>
      </c>
      <c r="Q472" s="81" t="s">
        <v>1645</v>
      </c>
      <c r="R472" s="81" t="s">
        <v>1646</v>
      </c>
      <c r="S472" s="107">
        <f t="shared" si="50"/>
        <v>4.0319999999999999E-4</v>
      </c>
      <c r="T472" s="108" t="str">
        <f t="shared" si="51"/>
        <v>Fentanyl</v>
      </c>
    </row>
    <row r="473" spans="1:20" hidden="1" x14ac:dyDescent="0.2">
      <c r="A473" s="102">
        <v>9088884452994</v>
      </c>
      <c r="B473" s="103">
        <v>4452992</v>
      </c>
      <c r="C473" s="104"/>
      <c r="D473" s="114" t="s">
        <v>111</v>
      </c>
      <c r="E473" s="122">
        <v>10</v>
      </c>
      <c r="F473" s="210"/>
      <c r="G473" s="210"/>
      <c r="H473" s="202" t="str">
        <f t="shared" ref="H473:H504" si="54">IF(ISBLANK(F473),"","x")&amp;IF(ISBLANK(G473),"","x")</f>
        <v/>
      </c>
      <c r="I473" s="203" t="str">
        <f t="shared" si="52"/>
        <v>Fentanyl</v>
      </c>
      <c r="J473" s="204">
        <f>VLOOKUP(I473,Grenzmengen!$B$2:$C$351,2,FALSE)</f>
        <v>0.5</v>
      </c>
      <c r="K473" s="204">
        <f t="shared" si="53"/>
        <v>0</v>
      </c>
      <c r="L473" s="106">
        <v>8.0639999999999998E-4</v>
      </c>
      <c r="M473" s="122">
        <v>64</v>
      </c>
      <c r="N473" s="114" t="s">
        <v>104</v>
      </c>
      <c r="O473" s="114" t="s">
        <v>54</v>
      </c>
      <c r="P473" s="205" t="s">
        <v>1699</v>
      </c>
      <c r="Q473" s="81" t="s">
        <v>1645</v>
      </c>
      <c r="R473" s="81" t="s">
        <v>1646</v>
      </c>
      <c r="S473" s="107">
        <f t="shared" si="50"/>
        <v>8.0639999999999998E-4</v>
      </c>
      <c r="T473" s="108" t="str">
        <f t="shared" si="51"/>
        <v>Fentanyl</v>
      </c>
    </row>
    <row r="474" spans="1:20" hidden="1" x14ac:dyDescent="0.2">
      <c r="A474" s="102">
        <v>9088883909451</v>
      </c>
      <c r="B474" s="103">
        <v>3909455</v>
      </c>
      <c r="C474" s="104"/>
      <c r="D474" s="114" t="s">
        <v>111</v>
      </c>
      <c r="E474" s="122">
        <v>28</v>
      </c>
      <c r="F474" s="202"/>
      <c r="G474" s="202"/>
      <c r="H474" s="202" t="str">
        <f t="shared" si="54"/>
        <v/>
      </c>
      <c r="I474" s="203" t="str">
        <f t="shared" si="52"/>
        <v>Fentanyl</v>
      </c>
      <c r="J474" s="204">
        <f>VLOOKUP(I474,Grenzmengen!$B$2:$C$351,2,FALSE)</f>
        <v>0.5</v>
      </c>
      <c r="K474" s="204">
        <f t="shared" si="53"/>
        <v>0</v>
      </c>
      <c r="L474" s="106">
        <v>8.0639999999999998E-4</v>
      </c>
      <c r="M474" s="122">
        <v>64</v>
      </c>
      <c r="N474" s="114" t="s">
        <v>104</v>
      </c>
      <c r="O474" s="114" t="s">
        <v>54</v>
      </c>
      <c r="P474" s="205" t="s">
        <v>1699</v>
      </c>
      <c r="Q474" s="81" t="s">
        <v>1645</v>
      </c>
      <c r="R474" s="81" t="s">
        <v>1646</v>
      </c>
      <c r="S474" s="107">
        <f t="shared" si="50"/>
        <v>8.0639999999999998E-4</v>
      </c>
      <c r="T474" s="108" t="str">
        <f t="shared" ref="T474:T505" si="55">O474</f>
        <v>Fentanyl</v>
      </c>
    </row>
    <row r="475" spans="1:20" hidden="1" x14ac:dyDescent="0.2">
      <c r="A475" s="102">
        <v>9088881299332</v>
      </c>
      <c r="B475" s="119">
        <v>1299337</v>
      </c>
      <c r="C475" s="110"/>
      <c r="D475" s="117" t="s">
        <v>53</v>
      </c>
      <c r="E475" s="120">
        <v>5</v>
      </c>
      <c r="F475" s="210"/>
      <c r="G475" s="210"/>
      <c r="H475" s="202" t="str">
        <f t="shared" si="54"/>
        <v/>
      </c>
      <c r="I475" s="203" t="str">
        <f t="shared" si="52"/>
        <v>Fentanyl</v>
      </c>
      <c r="J475" s="204">
        <f>VLOOKUP(I475,Grenzmengen!$B$2:$C$351,2,FALSE)</f>
        <v>0.5</v>
      </c>
      <c r="K475" s="204">
        <f t="shared" si="53"/>
        <v>0</v>
      </c>
      <c r="L475" s="121">
        <v>1.6800000000000002E-2</v>
      </c>
      <c r="M475" s="120">
        <v>100</v>
      </c>
      <c r="N475" s="117" t="s">
        <v>54</v>
      </c>
      <c r="O475" s="114" t="s">
        <v>54</v>
      </c>
      <c r="P475" s="205" t="s">
        <v>1699</v>
      </c>
      <c r="Q475" s="81" t="s">
        <v>1645</v>
      </c>
      <c r="R475" s="81" t="s">
        <v>1646</v>
      </c>
      <c r="S475" s="107">
        <f t="shared" si="50"/>
        <v>1.6800000000000002E-2</v>
      </c>
      <c r="T475" s="108" t="str">
        <f t="shared" si="55"/>
        <v>Fentanyl</v>
      </c>
    </row>
    <row r="476" spans="1:20" hidden="1" x14ac:dyDescent="0.2">
      <c r="A476" s="102">
        <v>9088882475100</v>
      </c>
      <c r="B476" s="103">
        <v>2475109</v>
      </c>
      <c r="C476" s="104"/>
      <c r="D476" s="114" t="s">
        <v>55</v>
      </c>
      <c r="E476" s="105">
        <v>5</v>
      </c>
      <c r="F476" s="210"/>
      <c r="G476" s="210"/>
      <c r="H476" s="202" t="str">
        <f t="shared" si="54"/>
        <v/>
      </c>
      <c r="I476" s="203" t="str">
        <f t="shared" si="52"/>
        <v>Fentanyl</v>
      </c>
      <c r="J476" s="204">
        <f>VLOOKUP(I476,Grenzmengen!$B$2:$C$351,2,FALSE)</f>
        <v>0.5</v>
      </c>
      <c r="K476" s="204">
        <f t="shared" si="53"/>
        <v>0</v>
      </c>
      <c r="L476" s="106">
        <v>2.1000000000000003E-3</v>
      </c>
      <c r="M476" s="105">
        <v>100</v>
      </c>
      <c r="N476" s="114" t="s">
        <v>54</v>
      </c>
      <c r="O476" s="114" t="s">
        <v>54</v>
      </c>
      <c r="P476" s="205" t="s">
        <v>1699</v>
      </c>
      <c r="Q476" s="81" t="s">
        <v>1645</v>
      </c>
      <c r="R476" s="81" t="s">
        <v>1646</v>
      </c>
      <c r="S476" s="107">
        <f t="shared" si="50"/>
        <v>2.1000000000000003E-3</v>
      </c>
      <c r="T476" s="108" t="str">
        <f t="shared" si="55"/>
        <v>Fentanyl</v>
      </c>
    </row>
    <row r="477" spans="1:20" hidden="1" x14ac:dyDescent="0.2">
      <c r="A477" s="102">
        <v>9088881299301</v>
      </c>
      <c r="B477" s="103">
        <v>1299308</v>
      </c>
      <c r="C477" s="104"/>
      <c r="D477" s="114" t="s">
        <v>56</v>
      </c>
      <c r="E477" s="105">
        <v>5</v>
      </c>
      <c r="F477" s="210"/>
      <c r="G477" s="210"/>
      <c r="H477" s="202" t="str">
        <f t="shared" si="54"/>
        <v/>
      </c>
      <c r="I477" s="203" t="str">
        <f t="shared" si="52"/>
        <v>Fentanyl</v>
      </c>
      <c r="J477" s="204">
        <f>VLOOKUP(I477,Grenzmengen!$B$2:$C$351,2,FALSE)</f>
        <v>0.5</v>
      </c>
      <c r="K477" s="204">
        <f t="shared" si="53"/>
        <v>0</v>
      </c>
      <c r="L477" s="106">
        <v>4.2000000000000006E-3</v>
      </c>
      <c r="M477" s="105">
        <v>100</v>
      </c>
      <c r="N477" s="114" t="s">
        <v>54</v>
      </c>
      <c r="O477" s="114" t="s">
        <v>54</v>
      </c>
      <c r="P477" s="205" t="s">
        <v>1699</v>
      </c>
      <c r="Q477" s="81" t="s">
        <v>1645</v>
      </c>
      <c r="R477" s="81" t="s">
        <v>1646</v>
      </c>
      <c r="S477" s="107">
        <f t="shared" si="50"/>
        <v>4.2000000000000006E-3</v>
      </c>
      <c r="T477" s="108" t="str">
        <f t="shared" si="55"/>
        <v>Fentanyl</v>
      </c>
    </row>
    <row r="478" spans="1:20" hidden="1" x14ac:dyDescent="0.2">
      <c r="A478" s="102">
        <v>9088881299318</v>
      </c>
      <c r="B478" s="103">
        <v>1299314</v>
      </c>
      <c r="C478" s="104"/>
      <c r="D478" s="114" t="s">
        <v>57</v>
      </c>
      <c r="E478" s="105">
        <v>5</v>
      </c>
      <c r="F478" s="210"/>
      <c r="G478" s="210"/>
      <c r="H478" s="202" t="str">
        <f t="shared" si="54"/>
        <v/>
      </c>
      <c r="I478" s="203" t="str">
        <f t="shared" si="52"/>
        <v>Fentanyl</v>
      </c>
      <c r="J478" s="204">
        <f>VLOOKUP(I478,Grenzmengen!$B$2:$C$351,2,FALSE)</f>
        <v>0.5</v>
      </c>
      <c r="K478" s="204">
        <f t="shared" si="53"/>
        <v>0</v>
      </c>
      <c r="L478" s="106">
        <v>8.4000000000000012E-3</v>
      </c>
      <c r="M478" s="105">
        <v>100</v>
      </c>
      <c r="N478" s="114" t="s">
        <v>54</v>
      </c>
      <c r="O478" s="114" t="s">
        <v>54</v>
      </c>
      <c r="P478" s="205" t="s">
        <v>1699</v>
      </c>
      <c r="Q478" s="81" t="s">
        <v>1645</v>
      </c>
      <c r="R478" s="81" t="s">
        <v>1646</v>
      </c>
      <c r="S478" s="107">
        <f t="shared" si="50"/>
        <v>8.4000000000000012E-3</v>
      </c>
      <c r="T478" s="108" t="str">
        <f t="shared" si="55"/>
        <v>Fentanyl</v>
      </c>
    </row>
    <row r="479" spans="1:20" hidden="1" x14ac:dyDescent="0.2">
      <c r="A479" s="102">
        <v>9088881299325</v>
      </c>
      <c r="B479" s="103">
        <v>1299320</v>
      </c>
      <c r="C479" s="104"/>
      <c r="D479" s="114" t="s">
        <v>58</v>
      </c>
      <c r="E479" s="122">
        <v>5</v>
      </c>
      <c r="F479" s="210"/>
      <c r="G479" s="210"/>
      <c r="H479" s="202" t="str">
        <f t="shared" si="54"/>
        <v/>
      </c>
      <c r="I479" s="203" t="str">
        <f t="shared" si="52"/>
        <v>Fentanyl</v>
      </c>
      <c r="J479" s="204">
        <f>VLOOKUP(I479,Grenzmengen!$B$2:$C$351,2,FALSE)</f>
        <v>0.5</v>
      </c>
      <c r="K479" s="204">
        <f t="shared" si="53"/>
        <v>0</v>
      </c>
      <c r="L479" s="106">
        <v>1.26E-2</v>
      </c>
      <c r="M479" s="122">
        <v>100</v>
      </c>
      <c r="N479" s="117" t="s">
        <v>54</v>
      </c>
      <c r="O479" s="114" t="s">
        <v>54</v>
      </c>
      <c r="P479" s="205" t="s">
        <v>1699</v>
      </c>
      <c r="Q479" s="81" t="s">
        <v>1645</v>
      </c>
      <c r="R479" s="81" t="s">
        <v>1646</v>
      </c>
      <c r="S479" s="107">
        <f t="shared" si="50"/>
        <v>1.26E-2</v>
      </c>
      <c r="T479" s="108" t="str">
        <f t="shared" si="55"/>
        <v>Fentanyl</v>
      </c>
    </row>
    <row r="480" spans="1:20" ht="25.5" hidden="1" x14ac:dyDescent="0.2">
      <c r="A480" s="102">
        <v>9088883532222</v>
      </c>
      <c r="B480" s="103">
        <v>3532223</v>
      </c>
      <c r="C480" s="104"/>
      <c r="D480" s="114" t="s">
        <v>112</v>
      </c>
      <c r="E480" s="122">
        <v>28</v>
      </c>
      <c r="F480" s="210"/>
      <c r="G480" s="210"/>
      <c r="H480" s="202" t="str">
        <f t="shared" si="54"/>
        <v/>
      </c>
      <c r="I480" s="203" t="str">
        <f t="shared" si="52"/>
        <v>Fentanyl</v>
      </c>
      <c r="J480" s="204">
        <f>VLOOKUP(I480,Grenzmengen!$B$2:$C$351,2,FALSE)</f>
        <v>0.5</v>
      </c>
      <c r="K480" s="204">
        <f t="shared" si="53"/>
        <v>0</v>
      </c>
      <c r="L480" s="106">
        <v>1E-4</v>
      </c>
      <c r="M480" s="122">
        <v>64</v>
      </c>
      <c r="N480" s="114" t="s">
        <v>104</v>
      </c>
      <c r="O480" s="114" t="s">
        <v>54</v>
      </c>
      <c r="P480" s="205" t="s">
        <v>1699</v>
      </c>
      <c r="Q480" s="81" t="s">
        <v>1645</v>
      </c>
      <c r="R480" s="81" t="s">
        <v>1646</v>
      </c>
      <c r="S480" s="107">
        <f t="shared" si="50"/>
        <v>1E-4</v>
      </c>
      <c r="T480" s="108" t="str">
        <f t="shared" si="55"/>
        <v>Fentanyl</v>
      </c>
    </row>
    <row r="481" spans="1:20" ht="25.5" hidden="1" x14ac:dyDescent="0.2">
      <c r="A481" s="102">
        <v>9088883532215</v>
      </c>
      <c r="B481" s="103">
        <v>3532217</v>
      </c>
      <c r="C481" s="104"/>
      <c r="D481" s="114" t="s">
        <v>113</v>
      </c>
      <c r="E481" s="122">
        <v>4</v>
      </c>
      <c r="F481" s="210"/>
      <c r="G481" s="210"/>
      <c r="H481" s="202" t="str">
        <f t="shared" si="54"/>
        <v/>
      </c>
      <c r="I481" s="203" t="str">
        <f t="shared" ref="I481:I512" si="56">T481</f>
        <v>Fentanyl</v>
      </c>
      <c r="J481" s="204">
        <f>VLOOKUP(I481,Grenzmengen!$B$2:$C$351,2,FALSE)</f>
        <v>0.5</v>
      </c>
      <c r="K481" s="204">
        <f t="shared" si="53"/>
        <v>0</v>
      </c>
      <c r="L481" s="106">
        <v>1E-4</v>
      </c>
      <c r="M481" s="122">
        <v>64</v>
      </c>
      <c r="N481" s="114" t="s">
        <v>104</v>
      </c>
      <c r="O481" s="114" t="s">
        <v>54</v>
      </c>
      <c r="P481" s="205" t="s">
        <v>1699</v>
      </c>
      <c r="Q481" s="81" t="s">
        <v>1645</v>
      </c>
      <c r="R481" s="81" t="s">
        <v>1646</v>
      </c>
      <c r="S481" s="107">
        <f t="shared" si="50"/>
        <v>1E-4</v>
      </c>
      <c r="T481" s="108" t="str">
        <f t="shared" si="55"/>
        <v>Fentanyl</v>
      </c>
    </row>
    <row r="482" spans="1:20" ht="25.5" hidden="1" x14ac:dyDescent="0.2">
      <c r="A482" s="102">
        <v>9088883532246</v>
      </c>
      <c r="B482" s="103">
        <v>3532246</v>
      </c>
      <c r="C482" s="104"/>
      <c r="D482" s="114" t="s">
        <v>114</v>
      </c>
      <c r="E482" s="122">
        <v>4</v>
      </c>
      <c r="F482" s="210"/>
      <c r="G482" s="210"/>
      <c r="H482" s="202" t="str">
        <f t="shared" si="54"/>
        <v/>
      </c>
      <c r="I482" s="203" t="str">
        <f t="shared" si="56"/>
        <v>Fentanyl</v>
      </c>
      <c r="J482" s="204">
        <f>VLOOKUP(I482,Grenzmengen!$B$2:$C$351,2,FALSE)</f>
        <v>0.5</v>
      </c>
      <c r="K482" s="204">
        <f t="shared" si="53"/>
        <v>0</v>
      </c>
      <c r="L482" s="106">
        <v>2.0000000000000001E-4</v>
      </c>
      <c r="M482" s="122">
        <v>64</v>
      </c>
      <c r="N482" s="114" t="s">
        <v>104</v>
      </c>
      <c r="O482" s="114" t="s">
        <v>54</v>
      </c>
      <c r="P482" s="205" t="s">
        <v>1699</v>
      </c>
      <c r="Q482" s="81" t="s">
        <v>1645</v>
      </c>
      <c r="R482" s="81" t="s">
        <v>1646</v>
      </c>
      <c r="S482" s="107">
        <f t="shared" si="50"/>
        <v>2.0000000000000001E-4</v>
      </c>
      <c r="T482" s="108" t="str">
        <f t="shared" si="55"/>
        <v>Fentanyl</v>
      </c>
    </row>
    <row r="483" spans="1:20" ht="25.5" hidden="1" x14ac:dyDescent="0.2">
      <c r="A483" s="102">
        <v>9088883532253</v>
      </c>
      <c r="B483" s="103">
        <v>3532252</v>
      </c>
      <c r="C483" s="104"/>
      <c r="D483" s="114" t="s">
        <v>114</v>
      </c>
      <c r="E483" s="122">
        <v>28</v>
      </c>
      <c r="F483" s="210"/>
      <c r="G483" s="210"/>
      <c r="H483" s="202" t="str">
        <f t="shared" si="54"/>
        <v/>
      </c>
      <c r="I483" s="203" t="str">
        <f t="shared" si="56"/>
        <v>Fentanyl</v>
      </c>
      <c r="J483" s="204">
        <f>VLOOKUP(I483,Grenzmengen!$B$2:$C$351,2,FALSE)</f>
        <v>0.5</v>
      </c>
      <c r="K483" s="204">
        <f t="shared" si="53"/>
        <v>0</v>
      </c>
      <c r="L483" s="106">
        <v>2.0000000000000001E-4</v>
      </c>
      <c r="M483" s="122">
        <v>64</v>
      </c>
      <c r="N483" s="114" t="s">
        <v>104</v>
      </c>
      <c r="O483" s="114" t="s">
        <v>54</v>
      </c>
      <c r="P483" s="205" t="s">
        <v>1699</v>
      </c>
      <c r="Q483" s="81" t="s">
        <v>1645</v>
      </c>
      <c r="R483" s="81" t="s">
        <v>1646</v>
      </c>
      <c r="S483" s="107">
        <f t="shared" si="50"/>
        <v>2.0000000000000001E-4</v>
      </c>
      <c r="T483" s="108" t="str">
        <f t="shared" si="55"/>
        <v>Fentanyl</v>
      </c>
    </row>
    <row r="484" spans="1:20" ht="25.5" hidden="1" x14ac:dyDescent="0.2">
      <c r="A484" s="102">
        <v>9088883532277</v>
      </c>
      <c r="B484" s="103">
        <v>3532275</v>
      </c>
      <c r="C484" s="104"/>
      <c r="D484" s="114" t="s">
        <v>115</v>
      </c>
      <c r="E484" s="122">
        <v>28</v>
      </c>
      <c r="F484" s="210"/>
      <c r="G484" s="210"/>
      <c r="H484" s="202" t="str">
        <f t="shared" si="54"/>
        <v/>
      </c>
      <c r="I484" s="203" t="str">
        <f t="shared" si="56"/>
        <v>Fentanyl</v>
      </c>
      <c r="J484" s="204">
        <f>VLOOKUP(I484,Grenzmengen!$B$2:$C$351,2,FALSE)</f>
        <v>0.5</v>
      </c>
      <c r="K484" s="204">
        <f t="shared" si="53"/>
        <v>0</v>
      </c>
      <c r="L484" s="106">
        <v>4.0000000000000002E-4</v>
      </c>
      <c r="M484" s="122">
        <v>64</v>
      </c>
      <c r="N484" s="114" t="s">
        <v>104</v>
      </c>
      <c r="O484" s="114" t="s">
        <v>54</v>
      </c>
      <c r="P484" s="205" t="s">
        <v>1699</v>
      </c>
      <c r="Q484" s="81" t="s">
        <v>1645</v>
      </c>
      <c r="R484" s="81" t="s">
        <v>1646</v>
      </c>
      <c r="S484" s="107">
        <f t="shared" si="50"/>
        <v>4.0000000000000002E-4</v>
      </c>
      <c r="T484" s="108" t="str">
        <f t="shared" si="55"/>
        <v>Fentanyl</v>
      </c>
    </row>
    <row r="485" spans="1:20" ht="25.5" hidden="1" x14ac:dyDescent="0.2">
      <c r="A485" s="102">
        <v>9088883532291</v>
      </c>
      <c r="B485" s="103">
        <v>3532298</v>
      </c>
      <c r="C485" s="104"/>
      <c r="D485" s="114" t="s">
        <v>116</v>
      </c>
      <c r="E485" s="122">
        <v>28</v>
      </c>
      <c r="F485" s="210"/>
      <c r="G485" s="210"/>
      <c r="H485" s="202" t="str">
        <f t="shared" si="54"/>
        <v/>
      </c>
      <c r="I485" s="203" t="str">
        <f t="shared" si="56"/>
        <v>Fentanyl</v>
      </c>
      <c r="J485" s="204">
        <f>VLOOKUP(I485,Grenzmengen!$B$2:$C$351,2,FALSE)</f>
        <v>0.5</v>
      </c>
      <c r="K485" s="204">
        <f t="shared" si="53"/>
        <v>0</v>
      </c>
      <c r="L485" s="106">
        <v>5.9999999999999995E-4</v>
      </c>
      <c r="M485" s="122">
        <v>64</v>
      </c>
      <c r="N485" s="114" t="s">
        <v>104</v>
      </c>
      <c r="O485" s="114" t="s">
        <v>54</v>
      </c>
      <c r="P485" s="205" t="s">
        <v>1699</v>
      </c>
      <c r="Q485" s="81" t="s">
        <v>1645</v>
      </c>
      <c r="R485" s="81" t="s">
        <v>1646</v>
      </c>
      <c r="S485" s="107">
        <f t="shared" si="50"/>
        <v>5.9999999999999995E-4</v>
      </c>
      <c r="T485" s="108" t="str">
        <f t="shared" si="55"/>
        <v>Fentanyl</v>
      </c>
    </row>
    <row r="486" spans="1:20" ht="25.5" hidden="1" x14ac:dyDescent="0.2">
      <c r="A486" s="102">
        <v>9088883532321</v>
      </c>
      <c r="B486" s="103">
        <v>3532329</v>
      </c>
      <c r="C486" s="104"/>
      <c r="D486" s="114" t="s">
        <v>117</v>
      </c>
      <c r="E486" s="122">
        <v>28</v>
      </c>
      <c r="F486" s="210"/>
      <c r="G486" s="210"/>
      <c r="H486" s="202" t="str">
        <f t="shared" si="54"/>
        <v/>
      </c>
      <c r="I486" s="203" t="str">
        <f t="shared" si="56"/>
        <v>Fentanyl</v>
      </c>
      <c r="J486" s="204">
        <f>VLOOKUP(I486,Grenzmengen!$B$2:$C$351,2,FALSE)</f>
        <v>0.5</v>
      </c>
      <c r="K486" s="204">
        <f t="shared" si="53"/>
        <v>0</v>
      </c>
      <c r="L486" s="106">
        <v>8.0000000000000004E-4</v>
      </c>
      <c r="M486" s="122">
        <v>64</v>
      </c>
      <c r="N486" s="114" t="s">
        <v>104</v>
      </c>
      <c r="O486" s="114" t="s">
        <v>54</v>
      </c>
      <c r="P486" s="205" t="s">
        <v>1699</v>
      </c>
      <c r="Q486" s="81" t="s">
        <v>1645</v>
      </c>
      <c r="R486" s="81" t="s">
        <v>1646</v>
      </c>
      <c r="S486" s="107">
        <f t="shared" si="50"/>
        <v>8.0000000000000004E-4</v>
      </c>
      <c r="T486" s="108" t="str">
        <f t="shared" si="55"/>
        <v>Fentanyl</v>
      </c>
    </row>
    <row r="487" spans="1:20" hidden="1" x14ac:dyDescent="0.2">
      <c r="A487" s="104">
        <v>9088884969225</v>
      </c>
      <c r="B487" s="103">
        <v>4969229</v>
      </c>
      <c r="C487" s="42"/>
      <c r="D487" s="114" t="s">
        <v>5582</v>
      </c>
      <c r="E487" s="122">
        <v>4</v>
      </c>
      <c r="F487" s="210"/>
      <c r="G487" s="210"/>
      <c r="H487" s="202" t="str">
        <f t="shared" si="54"/>
        <v/>
      </c>
      <c r="I487" s="203" t="str">
        <f t="shared" si="56"/>
        <v>Fentanyl</v>
      </c>
      <c r="J487" s="204">
        <f>VLOOKUP(I487,Grenzmengen!$B$2:$C$351,2,FALSE)</f>
        <v>0.5</v>
      </c>
      <c r="K487" s="204">
        <f t="shared" si="53"/>
        <v>0</v>
      </c>
      <c r="L487" s="106">
        <v>1.02E-4</v>
      </c>
      <c r="M487" s="122">
        <v>64</v>
      </c>
      <c r="N487" s="114" t="s">
        <v>104</v>
      </c>
      <c r="O487" s="114" t="s">
        <v>54</v>
      </c>
      <c r="P487" s="205" t="s">
        <v>1699</v>
      </c>
      <c r="Q487" s="81" t="s">
        <v>1645</v>
      </c>
      <c r="R487" s="81" t="s">
        <v>1646</v>
      </c>
      <c r="S487" s="107">
        <f t="shared" si="50"/>
        <v>1.02E-4</v>
      </c>
      <c r="T487" s="108" t="str">
        <f t="shared" si="55"/>
        <v>Fentanyl</v>
      </c>
    </row>
    <row r="488" spans="1:20" hidden="1" x14ac:dyDescent="0.2">
      <c r="A488" s="104">
        <v>9088884969232</v>
      </c>
      <c r="B488" s="103">
        <v>4969235</v>
      </c>
      <c r="C488" s="42"/>
      <c r="D488" s="114" t="s">
        <v>5582</v>
      </c>
      <c r="E488" s="122">
        <v>28</v>
      </c>
      <c r="F488" s="210"/>
      <c r="G488" s="210"/>
      <c r="H488" s="202" t="str">
        <f t="shared" si="54"/>
        <v/>
      </c>
      <c r="I488" s="203" t="str">
        <f t="shared" si="56"/>
        <v>Fentanyl</v>
      </c>
      <c r="J488" s="204">
        <f>VLOOKUP(I488,Grenzmengen!$B$2:$C$351,2,FALSE)</f>
        <v>0.5</v>
      </c>
      <c r="K488" s="204">
        <f t="shared" si="53"/>
        <v>0</v>
      </c>
      <c r="L488" s="106">
        <v>1.02E-4</v>
      </c>
      <c r="M488" s="122">
        <v>64</v>
      </c>
      <c r="N488" s="114" t="s">
        <v>104</v>
      </c>
      <c r="O488" s="114" t="s">
        <v>54</v>
      </c>
      <c r="P488" s="205" t="s">
        <v>1699</v>
      </c>
      <c r="Q488" s="81" t="s">
        <v>1645</v>
      </c>
      <c r="R488" s="81" t="s">
        <v>1646</v>
      </c>
      <c r="S488" s="107">
        <f t="shared" si="50"/>
        <v>1.02E-4</v>
      </c>
      <c r="T488" s="108" t="str">
        <f t="shared" si="55"/>
        <v>Fentanyl</v>
      </c>
    </row>
    <row r="489" spans="1:20" hidden="1" x14ac:dyDescent="0.2">
      <c r="A489" s="104">
        <v>9088884969249</v>
      </c>
      <c r="B489" s="103">
        <v>4969241</v>
      </c>
      <c r="C489" s="42"/>
      <c r="D489" s="114" t="s">
        <v>5583</v>
      </c>
      <c r="E489" s="122">
        <v>4</v>
      </c>
      <c r="F489" s="202"/>
      <c r="G489" s="202"/>
      <c r="H489" s="202" t="str">
        <f t="shared" si="54"/>
        <v/>
      </c>
      <c r="I489" s="203" t="str">
        <f t="shared" si="56"/>
        <v>Fentanyl</v>
      </c>
      <c r="J489" s="204">
        <f>VLOOKUP(I489,Grenzmengen!$B$2:$C$351,2,FALSE)</f>
        <v>0.5</v>
      </c>
      <c r="K489" s="204">
        <f t="shared" si="53"/>
        <v>0</v>
      </c>
      <c r="L489" s="106">
        <v>1.9799999999999999E-4</v>
      </c>
      <c r="M489" s="122">
        <v>64</v>
      </c>
      <c r="N489" s="114" t="s">
        <v>104</v>
      </c>
      <c r="O489" s="114" t="s">
        <v>54</v>
      </c>
      <c r="P489" s="205" t="s">
        <v>1699</v>
      </c>
      <c r="Q489" s="81" t="s">
        <v>1645</v>
      </c>
      <c r="R489" s="81" t="s">
        <v>1646</v>
      </c>
      <c r="S489" s="107">
        <f t="shared" si="50"/>
        <v>1.9799999999999999E-4</v>
      </c>
      <c r="T489" s="108" t="str">
        <f t="shared" si="55"/>
        <v>Fentanyl</v>
      </c>
    </row>
    <row r="490" spans="1:20" hidden="1" x14ac:dyDescent="0.2">
      <c r="A490" s="104">
        <v>9088884969256</v>
      </c>
      <c r="B490" s="103">
        <v>4969258</v>
      </c>
      <c r="C490" s="42"/>
      <c r="D490" s="114" t="s">
        <v>5583</v>
      </c>
      <c r="E490" s="122">
        <v>28</v>
      </c>
      <c r="F490" s="210"/>
      <c r="G490" s="210"/>
      <c r="H490" s="202" t="str">
        <f t="shared" si="54"/>
        <v/>
      </c>
      <c r="I490" s="203" t="str">
        <f t="shared" si="56"/>
        <v>Fentanyl</v>
      </c>
      <c r="J490" s="204">
        <f>VLOOKUP(I490,Grenzmengen!$B$2:$C$351,2,FALSE)</f>
        <v>0.5</v>
      </c>
      <c r="K490" s="204">
        <f t="shared" si="53"/>
        <v>0</v>
      </c>
      <c r="L490" s="106">
        <v>1.9799999999999999E-4</v>
      </c>
      <c r="M490" s="122">
        <v>64</v>
      </c>
      <c r="N490" s="114" t="s">
        <v>104</v>
      </c>
      <c r="O490" s="114" t="s">
        <v>54</v>
      </c>
      <c r="P490" s="205" t="s">
        <v>1699</v>
      </c>
      <c r="Q490" s="81" t="s">
        <v>1645</v>
      </c>
      <c r="R490" s="81" t="s">
        <v>1646</v>
      </c>
      <c r="S490" s="107">
        <f t="shared" si="50"/>
        <v>1.9799999999999999E-4</v>
      </c>
      <c r="T490" s="108" t="str">
        <f t="shared" si="55"/>
        <v>Fentanyl</v>
      </c>
    </row>
    <row r="491" spans="1:20" hidden="1" x14ac:dyDescent="0.2">
      <c r="A491" s="104">
        <v>9088884969263</v>
      </c>
      <c r="B491" s="103">
        <v>4969264</v>
      </c>
      <c r="C491" s="42"/>
      <c r="D491" s="114" t="s">
        <v>5584</v>
      </c>
      <c r="E491" s="122">
        <v>28</v>
      </c>
      <c r="F491" s="216"/>
      <c r="G491" s="216"/>
      <c r="H491" s="202" t="str">
        <f t="shared" si="54"/>
        <v/>
      </c>
      <c r="I491" s="203" t="str">
        <f t="shared" si="56"/>
        <v>Fentanyl</v>
      </c>
      <c r="J491" s="204">
        <f>VLOOKUP(I491,Grenzmengen!$B$2:$C$351,2,FALSE)</f>
        <v>0.5</v>
      </c>
      <c r="K491" s="204">
        <f t="shared" si="53"/>
        <v>0</v>
      </c>
      <c r="L491" s="106">
        <v>4.0299999999999998E-4</v>
      </c>
      <c r="M491" s="122">
        <v>64</v>
      </c>
      <c r="N491" s="114" t="s">
        <v>104</v>
      </c>
      <c r="O491" s="114" t="s">
        <v>54</v>
      </c>
      <c r="P491" s="205" t="s">
        <v>1699</v>
      </c>
      <c r="Q491" s="81" t="s">
        <v>1645</v>
      </c>
      <c r="R491" s="81" t="s">
        <v>1646</v>
      </c>
      <c r="S491" s="107">
        <f t="shared" si="50"/>
        <v>4.0299999999999998E-4</v>
      </c>
      <c r="T491" s="108" t="str">
        <f t="shared" si="55"/>
        <v>Fentanyl</v>
      </c>
    </row>
    <row r="492" spans="1:20" hidden="1" x14ac:dyDescent="0.2">
      <c r="A492" s="104">
        <v>9088884969270</v>
      </c>
      <c r="B492" s="103">
        <v>4969270</v>
      </c>
      <c r="C492" s="42"/>
      <c r="D492" s="114" t="s">
        <v>5585</v>
      </c>
      <c r="E492" s="122">
        <v>28</v>
      </c>
      <c r="F492" s="216"/>
      <c r="G492" s="216"/>
      <c r="H492" s="202" t="str">
        <f t="shared" si="54"/>
        <v/>
      </c>
      <c r="I492" s="203" t="str">
        <f t="shared" si="56"/>
        <v>Fentanyl</v>
      </c>
      <c r="J492" s="204">
        <f>VLOOKUP(I492,Grenzmengen!$B$2:$C$351,2,FALSE)</f>
        <v>0.5</v>
      </c>
      <c r="K492" s="204">
        <f t="shared" si="53"/>
        <v>0</v>
      </c>
      <c r="L492" s="106">
        <v>6.02E-4</v>
      </c>
      <c r="M492" s="122">
        <v>64</v>
      </c>
      <c r="N492" s="114" t="s">
        <v>104</v>
      </c>
      <c r="O492" s="114" t="s">
        <v>54</v>
      </c>
      <c r="P492" s="205" t="s">
        <v>1699</v>
      </c>
      <c r="Q492" s="81" t="s">
        <v>1645</v>
      </c>
      <c r="R492" s="81" t="s">
        <v>1646</v>
      </c>
      <c r="S492" s="107">
        <f t="shared" si="50"/>
        <v>6.02E-4</v>
      </c>
      <c r="T492" s="108" t="str">
        <f t="shared" si="55"/>
        <v>Fentanyl</v>
      </c>
    </row>
    <row r="493" spans="1:20" hidden="1" x14ac:dyDescent="0.2">
      <c r="A493" s="104">
        <v>9088884969287</v>
      </c>
      <c r="B493" s="103">
        <v>4969287</v>
      </c>
      <c r="C493" s="42"/>
      <c r="D493" s="114" t="s">
        <v>5586</v>
      </c>
      <c r="E493" s="122">
        <v>28</v>
      </c>
      <c r="F493" s="216"/>
      <c r="G493" s="216"/>
      <c r="H493" s="202" t="str">
        <f t="shared" si="54"/>
        <v/>
      </c>
      <c r="I493" s="203" t="str">
        <f t="shared" si="56"/>
        <v>Fentanyl</v>
      </c>
      <c r="J493" s="204">
        <f>VLOOKUP(I493,Grenzmengen!$B$2:$C$351,2,FALSE)</f>
        <v>0.5</v>
      </c>
      <c r="K493" s="204">
        <f t="shared" si="53"/>
        <v>0</v>
      </c>
      <c r="L493" s="106">
        <v>8.0599999999999997E-4</v>
      </c>
      <c r="M493" s="122">
        <v>64</v>
      </c>
      <c r="N493" s="114" t="s">
        <v>104</v>
      </c>
      <c r="O493" s="114" t="s">
        <v>54</v>
      </c>
      <c r="P493" s="205" t="s">
        <v>1699</v>
      </c>
      <c r="Q493" s="81" t="s">
        <v>1645</v>
      </c>
      <c r="R493" s="81" t="s">
        <v>1646</v>
      </c>
      <c r="S493" s="107">
        <f t="shared" si="50"/>
        <v>8.0599999999999997E-4</v>
      </c>
      <c r="T493" s="108" t="str">
        <f t="shared" si="55"/>
        <v>Fentanyl</v>
      </c>
    </row>
    <row r="494" spans="1:20" hidden="1" x14ac:dyDescent="0.2">
      <c r="A494" s="118">
        <v>9088884456473</v>
      </c>
      <c r="B494" s="103">
        <v>4456470</v>
      </c>
      <c r="C494" s="102"/>
      <c r="D494" s="44" t="s">
        <v>118</v>
      </c>
      <c r="E494" s="105">
        <v>1</v>
      </c>
      <c r="F494" s="216"/>
      <c r="G494" s="216"/>
      <c r="H494" s="202" t="str">
        <f t="shared" si="54"/>
        <v/>
      </c>
      <c r="I494" s="203" t="str">
        <f t="shared" si="56"/>
        <v>Fentanyl</v>
      </c>
      <c r="J494" s="204">
        <f>VLOOKUP(I494,Grenzmengen!$B$2:$C$351,2,FALSE)</f>
        <v>0.5</v>
      </c>
      <c r="K494" s="204">
        <f t="shared" si="53"/>
        <v>0</v>
      </c>
      <c r="L494" s="106">
        <v>5.0239999999999996E-4</v>
      </c>
      <c r="M494" s="105">
        <v>64</v>
      </c>
      <c r="N494" s="114" t="s">
        <v>104</v>
      </c>
      <c r="O494" s="114" t="s">
        <v>54</v>
      </c>
      <c r="P494" s="205" t="s">
        <v>1699</v>
      </c>
      <c r="Q494" s="81" t="s">
        <v>1645</v>
      </c>
      <c r="R494" s="81" t="s">
        <v>1646</v>
      </c>
      <c r="S494" s="107">
        <f t="shared" si="50"/>
        <v>5.0239999999999996E-4</v>
      </c>
      <c r="T494" s="108" t="str">
        <f t="shared" si="55"/>
        <v>Fentanyl</v>
      </c>
    </row>
    <row r="495" spans="1:20" hidden="1" x14ac:dyDescent="0.2">
      <c r="A495" s="42" t="s">
        <v>5570</v>
      </c>
      <c r="B495" s="115"/>
      <c r="C495" s="42"/>
      <c r="D495" s="44" t="s">
        <v>5564</v>
      </c>
      <c r="E495" s="74">
        <v>5</v>
      </c>
      <c r="F495" s="211"/>
      <c r="G495" s="211"/>
      <c r="H495" s="202" t="str">
        <f t="shared" si="54"/>
        <v/>
      </c>
      <c r="I495" s="203" t="str">
        <f t="shared" si="56"/>
        <v>Fentanyl</v>
      </c>
      <c r="J495" s="204">
        <f>VLOOKUP(I495,Grenzmengen!$B$2:$C$351,2,FALSE)</f>
        <v>0.5</v>
      </c>
      <c r="K495" s="204">
        <f t="shared" si="53"/>
        <v>0</v>
      </c>
      <c r="L495" s="113">
        <v>5.0239999999999996E-4</v>
      </c>
      <c r="M495" s="74">
        <v>64</v>
      </c>
      <c r="N495" s="42" t="s">
        <v>104</v>
      </c>
      <c r="O495" s="42" t="s">
        <v>54</v>
      </c>
      <c r="P495" s="206" t="s">
        <v>1699</v>
      </c>
      <c r="Q495" s="75" t="s">
        <v>1645</v>
      </c>
      <c r="R495" s="75" t="s">
        <v>1646</v>
      </c>
      <c r="S495" s="107">
        <f t="shared" si="50"/>
        <v>5.0239999999999996E-4</v>
      </c>
      <c r="T495" s="108" t="str">
        <f t="shared" si="55"/>
        <v>Fentanyl</v>
      </c>
    </row>
    <row r="496" spans="1:20" hidden="1" x14ac:dyDescent="0.2">
      <c r="A496" s="42" t="s">
        <v>5569</v>
      </c>
      <c r="B496" s="115"/>
      <c r="C496" s="42"/>
      <c r="D496" s="44" t="s">
        <v>5565</v>
      </c>
      <c r="E496" s="74">
        <v>5</v>
      </c>
      <c r="F496" s="213"/>
      <c r="G496" s="213"/>
      <c r="H496" s="202" t="str">
        <f t="shared" si="54"/>
        <v/>
      </c>
      <c r="I496" s="203" t="str">
        <f t="shared" si="56"/>
        <v>Fentanyl</v>
      </c>
      <c r="J496" s="204">
        <f>VLOOKUP(I496,Grenzmengen!$B$2:$C$351,2,FALSE)</f>
        <v>0.5</v>
      </c>
      <c r="K496" s="204">
        <f t="shared" si="53"/>
        <v>0</v>
      </c>
      <c r="L496" s="113">
        <v>1.0048E-4</v>
      </c>
      <c r="M496" s="74">
        <v>64</v>
      </c>
      <c r="N496" s="42" t="s">
        <v>104</v>
      </c>
      <c r="O496" s="42" t="s">
        <v>54</v>
      </c>
      <c r="P496" s="206" t="s">
        <v>1699</v>
      </c>
      <c r="Q496" s="75" t="s">
        <v>1645</v>
      </c>
      <c r="R496" s="75" t="s">
        <v>1646</v>
      </c>
      <c r="S496" s="107">
        <f t="shared" si="50"/>
        <v>1.0048E-4</v>
      </c>
      <c r="T496" s="108" t="str">
        <f t="shared" si="55"/>
        <v>Fentanyl</v>
      </c>
    </row>
    <row r="497" spans="1:20" hidden="1" x14ac:dyDescent="0.2">
      <c r="A497" s="102">
        <v>9088880651681</v>
      </c>
      <c r="B497" s="103">
        <v>651683</v>
      </c>
      <c r="C497" s="104"/>
      <c r="D497" s="114" t="s">
        <v>5556</v>
      </c>
      <c r="E497" s="122">
        <v>5</v>
      </c>
      <c r="F497" s="213"/>
      <c r="G497" s="213"/>
      <c r="H497" s="202" t="str">
        <f t="shared" si="54"/>
        <v/>
      </c>
      <c r="I497" s="203" t="str">
        <f t="shared" si="56"/>
        <v>Fentanyl</v>
      </c>
      <c r="J497" s="204">
        <f>VLOOKUP(I497,Grenzmengen!$B$2:$C$351,2,FALSE)</f>
        <v>0.5</v>
      </c>
      <c r="K497" s="204">
        <f t="shared" si="53"/>
        <v>0</v>
      </c>
      <c r="L497" s="106">
        <v>1.0048E-4</v>
      </c>
      <c r="M497" s="122">
        <v>64</v>
      </c>
      <c r="N497" s="114" t="s">
        <v>104</v>
      </c>
      <c r="O497" s="114" t="s">
        <v>54</v>
      </c>
      <c r="P497" s="205" t="s">
        <v>1699</v>
      </c>
      <c r="Q497" s="81" t="s">
        <v>1645</v>
      </c>
      <c r="R497" s="81" t="s">
        <v>1646</v>
      </c>
      <c r="S497" s="107">
        <f t="shared" si="50"/>
        <v>1.0048E-4</v>
      </c>
      <c r="T497" s="108" t="str">
        <f t="shared" si="55"/>
        <v>Fentanyl</v>
      </c>
    </row>
    <row r="498" spans="1:20" hidden="1" x14ac:dyDescent="0.2">
      <c r="A498" s="102">
        <v>9088881340478</v>
      </c>
      <c r="B498" s="103">
        <v>1340471</v>
      </c>
      <c r="C498" s="104"/>
      <c r="D498" s="114" t="s">
        <v>5557</v>
      </c>
      <c r="E498" s="122">
        <v>5</v>
      </c>
      <c r="F498" s="213"/>
      <c r="G498" s="213"/>
      <c r="H498" s="202" t="str">
        <f t="shared" si="54"/>
        <v/>
      </c>
      <c r="I498" s="203" t="str">
        <f t="shared" si="56"/>
        <v>Fentanyl</v>
      </c>
      <c r="J498" s="204">
        <f>VLOOKUP(I498,Grenzmengen!$B$2:$C$351,2,FALSE)</f>
        <v>0.5</v>
      </c>
      <c r="K498" s="204">
        <f t="shared" si="53"/>
        <v>0</v>
      </c>
      <c r="L498" s="106">
        <v>5.0239999999999996E-4</v>
      </c>
      <c r="M498" s="122">
        <v>64</v>
      </c>
      <c r="N498" s="114" t="s">
        <v>104</v>
      </c>
      <c r="O498" s="114" t="s">
        <v>54</v>
      </c>
      <c r="P498" s="205" t="s">
        <v>1699</v>
      </c>
      <c r="Q498" s="81" t="s">
        <v>1645</v>
      </c>
      <c r="R498" s="81" t="s">
        <v>1646</v>
      </c>
      <c r="S498" s="107">
        <f t="shared" si="50"/>
        <v>5.0239999999999996E-4</v>
      </c>
      <c r="T498" s="108" t="str">
        <f t="shared" si="55"/>
        <v>Fentanyl</v>
      </c>
    </row>
    <row r="499" spans="1:20" ht="25.5" hidden="1" x14ac:dyDescent="0.2">
      <c r="A499" s="102">
        <v>9088883513795</v>
      </c>
      <c r="B499" s="103">
        <v>3513792</v>
      </c>
      <c r="C499" s="104"/>
      <c r="D499" s="114" t="s">
        <v>59</v>
      </c>
      <c r="E499" s="105">
        <v>5</v>
      </c>
      <c r="F499" s="210"/>
      <c r="G499" s="210"/>
      <c r="H499" s="202" t="str">
        <f t="shared" si="54"/>
        <v/>
      </c>
      <c r="I499" s="203" t="str">
        <f t="shared" si="56"/>
        <v>Fentanyl</v>
      </c>
      <c r="J499" s="204">
        <f>VLOOKUP(I499,Grenzmengen!$B$2:$C$351,2,FALSE)</f>
        <v>0.5</v>
      </c>
      <c r="K499" s="204">
        <f t="shared" si="53"/>
        <v>0</v>
      </c>
      <c r="L499" s="106">
        <v>2.3120000000000002E-2</v>
      </c>
      <c r="M499" s="105">
        <v>100</v>
      </c>
      <c r="N499" s="117" t="s">
        <v>54</v>
      </c>
      <c r="O499" s="114" t="s">
        <v>54</v>
      </c>
      <c r="P499" s="205" t="s">
        <v>1699</v>
      </c>
      <c r="Q499" s="81" t="s">
        <v>1645</v>
      </c>
      <c r="R499" s="81" t="s">
        <v>1646</v>
      </c>
      <c r="S499" s="107">
        <f t="shared" si="50"/>
        <v>2.3120000000000002E-2</v>
      </c>
      <c r="T499" s="108" t="str">
        <f t="shared" si="55"/>
        <v>Fentanyl</v>
      </c>
    </row>
    <row r="500" spans="1:20" ht="25.5" hidden="1" x14ac:dyDescent="0.2">
      <c r="A500" s="102">
        <v>9088884955068</v>
      </c>
      <c r="B500" s="103">
        <v>4955061</v>
      </c>
      <c r="C500" s="104"/>
      <c r="D500" s="114" t="s">
        <v>59</v>
      </c>
      <c r="E500" s="105">
        <v>10</v>
      </c>
      <c r="F500" s="210"/>
      <c r="G500" s="210"/>
      <c r="H500" s="202" t="str">
        <f t="shared" si="54"/>
        <v/>
      </c>
      <c r="I500" s="203" t="str">
        <f t="shared" si="56"/>
        <v>Fentanyl</v>
      </c>
      <c r="J500" s="204">
        <f>VLOOKUP(I500,Grenzmengen!$B$2:$C$351,2,FALSE)</f>
        <v>0.5</v>
      </c>
      <c r="K500" s="204">
        <f t="shared" si="53"/>
        <v>0</v>
      </c>
      <c r="L500" s="106">
        <v>2.3120000000000002E-2</v>
      </c>
      <c r="M500" s="105">
        <v>100</v>
      </c>
      <c r="N500" s="117" t="s">
        <v>54</v>
      </c>
      <c r="O500" s="114" t="s">
        <v>54</v>
      </c>
      <c r="P500" s="205" t="s">
        <v>1699</v>
      </c>
      <c r="Q500" s="81" t="s">
        <v>1645</v>
      </c>
      <c r="R500" s="81" t="s">
        <v>1646</v>
      </c>
      <c r="S500" s="107">
        <f t="shared" si="50"/>
        <v>2.3120000000000002E-2</v>
      </c>
      <c r="T500" s="108" t="str">
        <f t="shared" si="55"/>
        <v>Fentanyl</v>
      </c>
    </row>
    <row r="501" spans="1:20" ht="25.5" hidden="1" x14ac:dyDescent="0.2">
      <c r="A501" s="102">
        <v>9088883531232</v>
      </c>
      <c r="B501" s="103">
        <v>3531235</v>
      </c>
      <c r="C501" s="104"/>
      <c r="D501" s="44" t="s">
        <v>60</v>
      </c>
      <c r="E501" s="105">
        <v>5</v>
      </c>
      <c r="F501" s="210"/>
      <c r="G501" s="210"/>
      <c r="H501" s="202" t="str">
        <f t="shared" si="54"/>
        <v/>
      </c>
      <c r="I501" s="203" t="str">
        <f t="shared" si="56"/>
        <v>Fentanyl</v>
      </c>
      <c r="J501" s="204">
        <f>VLOOKUP(I501,Grenzmengen!$B$2:$C$351,2,FALSE)</f>
        <v>0.5</v>
      </c>
      <c r="K501" s="204">
        <f t="shared" si="53"/>
        <v>0</v>
      </c>
      <c r="L501" s="106">
        <v>3.465E-2</v>
      </c>
      <c r="M501" s="105">
        <v>100</v>
      </c>
      <c r="N501" s="44" t="s">
        <v>54</v>
      </c>
      <c r="O501" s="114" t="s">
        <v>54</v>
      </c>
      <c r="P501" s="205" t="s">
        <v>1699</v>
      </c>
      <c r="Q501" s="81" t="s">
        <v>1645</v>
      </c>
      <c r="R501" s="81" t="s">
        <v>1646</v>
      </c>
      <c r="S501" s="107">
        <f t="shared" si="50"/>
        <v>3.465E-2</v>
      </c>
      <c r="T501" s="108" t="str">
        <f t="shared" si="55"/>
        <v>Fentanyl</v>
      </c>
    </row>
    <row r="502" spans="1:20" ht="25.5" hidden="1" x14ac:dyDescent="0.2">
      <c r="A502" s="102">
        <v>9088883513757</v>
      </c>
      <c r="B502" s="119">
        <v>3513757</v>
      </c>
      <c r="C502" s="110"/>
      <c r="D502" s="117" t="s">
        <v>61</v>
      </c>
      <c r="E502" s="120">
        <v>5</v>
      </c>
      <c r="F502" s="210"/>
      <c r="G502" s="210"/>
      <c r="H502" s="202" t="str">
        <f t="shared" si="54"/>
        <v/>
      </c>
      <c r="I502" s="203" t="str">
        <f t="shared" si="56"/>
        <v>Fentanyl</v>
      </c>
      <c r="J502" s="204">
        <f>VLOOKUP(I502,Grenzmengen!$B$2:$C$351,2,FALSE)</f>
        <v>0.5</v>
      </c>
      <c r="K502" s="204">
        <f t="shared" si="53"/>
        <v>0</v>
      </c>
      <c r="L502" s="121">
        <v>5.7800000000000004E-3</v>
      </c>
      <c r="M502" s="120">
        <v>100</v>
      </c>
      <c r="N502" s="117" t="s">
        <v>54</v>
      </c>
      <c r="O502" s="114" t="s">
        <v>54</v>
      </c>
      <c r="P502" s="205" t="s">
        <v>1699</v>
      </c>
      <c r="Q502" s="81" t="s">
        <v>1645</v>
      </c>
      <c r="R502" s="81" t="s">
        <v>1646</v>
      </c>
      <c r="S502" s="107">
        <f t="shared" si="50"/>
        <v>5.7800000000000004E-3</v>
      </c>
      <c r="T502" s="108" t="str">
        <f t="shared" si="55"/>
        <v>Fentanyl</v>
      </c>
    </row>
    <row r="503" spans="1:20" ht="25.5" hidden="1" x14ac:dyDescent="0.2">
      <c r="A503" s="102">
        <v>9088884955037</v>
      </c>
      <c r="B503" s="119">
        <v>4955032</v>
      </c>
      <c r="C503" s="110"/>
      <c r="D503" s="117" t="s">
        <v>61</v>
      </c>
      <c r="E503" s="120">
        <v>10</v>
      </c>
      <c r="F503" s="210"/>
      <c r="G503" s="210"/>
      <c r="H503" s="202" t="str">
        <f t="shared" si="54"/>
        <v/>
      </c>
      <c r="I503" s="203" t="str">
        <f t="shared" si="56"/>
        <v>Fentanyl</v>
      </c>
      <c r="J503" s="204">
        <f>VLOOKUP(I503,Grenzmengen!$B$2:$C$351,2,FALSE)</f>
        <v>0.5</v>
      </c>
      <c r="K503" s="204">
        <f t="shared" si="53"/>
        <v>0</v>
      </c>
      <c r="L503" s="121">
        <v>5.7800000000000004E-3</v>
      </c>
      <c r="M503" s="120">
        <v>100</v>
      </c>
      <c r="N503" s="117" t="s">
        <v>54</v>
      </c>
      <c r="O503" s="114" t="s">
        <v>54</v>
      </c>
      <c r="P503" s="205" t="s">
        <v>1699</v>
      </c>
      <c r="Q503" s="81" t="s">
        <v>1645</v>
      </c>
      <c r="R503" s="81" t="s">
        <v>1646</v>
      </c>
      <c r="S503" s="107">
        <f t="shared" si="50"/>
        <v>5.7800000000000004E-3</v>
      </c>
      <c r="T503" s="108" t="str">
        <f t="shared" si="55"/>
        <v>Fentanyl</v>
      </c>
    </row>
    <row r="504" spans="1:20" ht="25.5" hidden="1" x14ac:dyDescent="0.2">
      <c r="A504" s="102">
        <v>9088883531225</v>
      </c>
      <c r="B504" s="119">
        <v>3531229</v>
      </c>
      <c r="C504" s="110"/>
      <c r="D504" s="117" t="s">
        <v>62</v>
      </c>
      <c r="E504" s="120">
        <v>5</v>
      </c>
      <c r="F504" s="210"/>
      <c r="G504" s="210"/>
      <c r="H504" s="202" t="str">
        <f t="shared" si="54"/>
        <v/>
      </c>
      <c r="I504" s="203" t="str">
        <f t="shared" si="56"/>
        <v>Fentanyl</v>
      </c>
      <c r="J504" s="204">
        <f>VLOOKUP(I504,Grenzmengen!$B$2:$C$351,2,FALSE)</f>
        <v>0.5</v>
      </c>
      <c r="K504" s="204">
        <f t="shared" si="53"/>
        <v>0</v>
      </c>
      <c r="L504" s="121">
        <v>8.6599999999999993E-3</v>
      </c>
      <c r="M504" s="120">
        <v>100</v>
      </c>
      <c r="N504" s="117" t="s">
        <v>54</v>
      </c>
      <c r="O504" s="114" t="s">
        <v>54</v>
      </c>
      <c r="P504" s="205" t="s">
        <v>1699</v>
      </c>
      <c r="Q504" s="81" t="s">
        <v>1645</v>
      </c>
      <c r="R504" s="81" t="s">
        <v>1646</v>
      </c>
      <c r="S504" s="107">
        <f t="shared" si="50"/>
        <v>8.6599999999999993E-3</v>
      </c>
      <c r="T504" s="108" t="str">
        <f t="shared" si="55"/>
        <v>Fentanyl</v>
      </c>
    </row>
    <row r="505" spans="1:20" ht="25.5" hidden="1" x14ac:dyDescent="0.2">
      <c r="A505" s="102">
        <v>9088883513764</v>
      </c>
      <c r="B505" s="119">
        <v>3513763</v>
      </c>
      <c r="C505" s="110"/>
      <c r="D505" s="117" t="s">
        <v>63</v>
      </c>
      <c r="E505" s="120">
        <v>5</v>
      </c>
      <c r="F505" s="202"/>
      <c r="G505" s="202"/>
      <c r="H505" s="202" t="str">
        <f t="shared" ref="H505:H536" si="57">IF(ISBLANK(F505),"","x")&amp;IF(ISBLANK(G505),"","x")</f>
        <v/>
      </c>
      <c r="I505" s="203" t="str">
        <f t="shared" si="56"/>
        <v>Fentanyl</v>
      </c>
      <c r="J505" s="204">
        <f>VLOOKUP(I505,Grenzmengen!$B$2:$C$351,2,FALSE)</f>
        <v>0.5</v>
      </c>
      <c r="K505" s="204">
        <f t="shared" si="53"/>
        <v>0</v>
      </c>
      <c r="L505" s="121">
        <v>1.1560000000000001E-2</v>
      </c>
      <c r="M505" s="120">
        <v>100</v>
      </c>
      <c r="N505" s="117" t="s">
        <v>54</v>
      </c>
      <c r="O505" s="114" t="s">
        <v>54</v>
      </c>
      <c r="P505" s="205" t="s">
        <v>1699</v>
      </c>
      <c r="Q505" s="81" t="s">
        <v>1645</v>
      </c>
      <c r="R505" s="81" t="s">
        <v>1646</v>
      </c>
      <c r="S505" s="107">
        <f t="shared" si="50"/>
        <v>1.1560000000000001E-2</v>
      </c>
      <c r="T505" s="108" t="str">
        <f t="shared" si="55"/>
        <v>Fentanyl</v>
      </c>
    </row>
    <row r="506" spans="1:20" ht="25.5" hidden="1" x14ac:dyDescent="0.2">
      <c r="A506" s="102">
        <v>9088884955044</v>
      </c>
      <c r="B506" s="103">
        <v>4955049</v>
      </c>
      <c r="C506" s="110"/>
      <c r="D506" s="117" t="s">
        <v>63</v>
      </c>
      <c r="E506" s="120">
        <v>10</v>
      </c>
      <c r="F506" s="214"/>
      <c r="G506" s="214"/>
      <c r="H506" s="202" t="str">
        <f t="shared" si="57"/>
        <v/>
      </c>
      <c r="I506" s="203" t="str">
        <f t="shared" si="56"/>
        <v>Fentanyl</v>
      </c>
      <c r="J506" s="204">
        <f>VLOOKUP(I506,Grenzmengen!$B$2:$C$351,2,FALSE)</f>
        <v>0.5</v>
      </c>
      <c r="K506" s="204">
        <f t="shared" si="53"/>
        <v>0</v>
      </c>
      <c r="L506" s="121">
        <v>1.1560000000000001E-2</v>
      </c>
      <c r="M506" s="120">
        <v>100</v>
      </c>
      <c r="N506" s="117" t="s">
        <v>54</v>
      </c>
      <c r="O506" s="114" t="s">
        <v>54</v>
      </c>
      <c r="P506" s="205" t="s">
        <v>1699</v>
      </c>
      <c r="Q506" s="81" t="s">
        <v>1645</v>
      </c>
      <c r="R506" s="81" t="s">
        <v>1646</v>
      </c>
      <c r="S506" s="107">
        <f t="shared" ref="S506:S569" si="58">L506</f>
        <v>1.1560000000000001E-2</v>
      </c>
      <c r="T506" s="108" t="str">
        <f t="shared" ref="T506:T532" si="59">O506</f>
        <v>Fentanyl</v>
      </c>
    </row>
    <row r="507" spans="1:20" ht="25.5" hidden="1" x14ac:dyDescent="0.2">
      <c r="A507" s="102">
        <v>9088883513788</v>
      </c>
      <c r="B507" s="119">
        <v>3513786</v>
      </c>
      <c r="C507" s="110"/>
      <c r="D507" s="117" t="s">
        <v>64</v>
      </c>
      <c r="E507" s="120">
        <v>5</v>
      </c>
      <c r="F507" s="210"/>
      <c r="G507" s="210"/>
      <c r="H507" s="202" t="str">
        <f t="shared" si="57"/>
        <v/>
      </c>
      <c r="I507" s="203" t="str">
        <f t="shared" si="56"/>
        <v>Fentanyl</v>
      </c>
      <c r="J507" s="204">
        <f>VLOOKUP(I507,Grenzmengen!$B$2:$C$351,2,FALSE)</f>
        <v>0.5</v>
      </c>
      <c r="K507" s="204">
        <f t="shared" si="53"/>
        <v>0</v>
      </c>
      <c r="L507" s="121">
        <v>1.7340000000000001E-2</v>
      </c>
      <c r="M507" s="120">
        <v>100</v>
      </c>
      <c r="N507" s="117" t="s">
        <v>54</v>
      </c>
      <c r="O507" s="114" t="s">
        <v>54</v>
      </c>
      <c r="P507" s="205" t="s">
        <v>1699</v>
      </c>
      <c r="Q507" s="81" t="s">
        <v>1645</v>
      </c>
      <c r="R507" s="81" t="s">
        <v>1646</v>
      </c>
      <c r="S507" s="107">
        <f t="shared" si="58"/>
        <v>1.7340000000000001E-2</v>
      </c>
      <c r="T507" s="108" t="str">
        <f t="shared" si="59"/>
        <v>Fentanyl</v>
      </c>
    </row>
    <row r="508" spans="1:20" ht="25.5" hidden="1" x14ac:dyDescent="0.2">
      <c r="A508" s="102">
        <v>9088884955051</v>
      </c>
      <c r="B508" s="103">
        <v>4955055</v>
      </c>
      <c r="C508" s="110"/>
      <c r="D508" s="117" t="s">
        <v>64</v>
      </c>
      <c r="E508" s="120">
        <v>10</v>
      </c>
      <c r="F508" s="210"/>
      <c r="G508" s="210"/>
      <c r="H508" s="202" t="str">
        <f t="shared" si="57"/>
        <v/>
      </c>
      <c r="I508" s="203" t="str">
        <f t="shared" si="56"/>
        <v>Fentanyl</v>
      </c>
      <c r="J508" s="204">
        <f>VLOOKUP(I508,Grenzmengen!$B$2:$C$351,2,FALSE)</f>
        <v>0.5</v>
      </c>
      <c r="K508" s="204">
        <f t="shared" si="53"/>
        <v>0</v>
      </c>
      <c r="L508" s="121">
        <v>1.7340000000000001E-2</v>
      </c>
      <c r="M508" s="120">
        <v>100</v>
      </c>
      <c r="N508" s="117" t="s">
        <v>54</v>
      </c>
      <c r="O508" s="114" t="s">
        <v>54</v>
      </c>
      <c r="P508" s="205" t="s">
        <v>1699</v>
      </c>
      <c r="Q508" s="81" t="s">
        <v>1645</v>
      </c>
      <c r="R508" s="81" t="s">
        <v>1646</v>
      </c>
      <c r="S508" s="107">
        <f t="shared" si="58"/>
        <v>1.7340000000000001E-2</v>
      </c>
      <c r="T508" s="108" t="str">
        <f t="shared" si="59"/>
        <v>Fentanyl</v>
      </c>
    </row>
    <row r="509" spans="1:20" ht="25.5" hidden="1" x14ac:dyDescent="0.2">
      <c r="A509" s="102">
        <v>9088883533151</v>
      </c>
      <c r="B509" s="103">
        <v>3533151</v>
      </c>
      <c r="C509" s="104"/>
      <c r="D509" s="114" t="s">
        <v>65</v>
      </c>
      <c r="E509" s="105">
        <v>5</v>
      </c>
      <c r="F509" s="202"/>
      <c r="G509" s="202"/>
      <c r="H509" s="202" t="str">
        <f t="shared" si="57"/>
        <v/>
      </c>
      <c r="I509" s="203" t="str">
        <f t="shared" si="56"/>
        <v>Fentanyl</v>
      </c>
      <c r="J509" s="204">
        <f>VLOOKUP(I509,Grenzmengen!$B$2:$C$351,2,FALSE)</f>
        <v>0.5</v>
      </c>
      <c r="K509" s="204">
        <f t="shared" si="53"/>
        <v>0</v>
      </c>
      <c r="L509" s="106">
        <v>1.6500000000000001E-2</v>
      </c>
      <c r="M509" s="105">
        <v>100</v>
      </c>
      <c r="N509" s="117" t="s">
        <v>54</v>
      </c>
      <c r="O509" s="114" t="s">
        <v>54</v>
      </c>
      <c r="P509" s="205" t="s">
        <v>1699</v>
      </c>
      <c r="Q509" s="81" t="s">
        <v>1645</v>
      </c>
      <c r="R509" s="81" t="s">
        <v>1646</v>
      </c>
      <c r="S509" s="107">
        <f t="shared" si="58"/>
        <v>1.6500000000000001E-2</v>
      </c>
      <c r="T509" s="108" t="str">
        <f t="shared" si="59"/>
        <v>Fentanyl</v>
      </c>
    </row>
    <row r="510" spans="1:20" ht="25.5" hidden="1" x14ac:dyDescent="0.2">
      <c r="A510" s="102">
        <v>9088883533120</v>
      </c>
      <c r="B510" s="103">
        <v>3533122</v>
      </c>
      <c r="C510" s="104"/>
      <c r="D510" s="114" t="s">
        <v>66</v>
      </c>
      <c r="E510" s="105">
        <v>5</v>
      </c>
      <c r="F510" s="202"/>
      <c r="G510" s="202"/>
      <c r="H510" s="202" t="str">
        <f t="shared" si="57"/>
        <v/>
      </c>
      <c r="I510" s="203" t="str">
        <f t="shared" si="56"/>
        <v>Fentanyl</v>
      </c>
      <c r="J510" s="204">
        <f>VLOOKUP(I510,Grenzmengen!$B$2:$C$351,2,FALSE)</f>
        <v>0.5</v>
      </c>
      <c r="K510" s="204">
        <f t="shared" si="53"/>
        <v>0</v>
      </c>
      <c r="L510" s="106">
        <v>4.1250000000000002E-3</v>
      </c>
      <c r="M510" s="105">
        <v>100</v>
      </c>
      <c r="N510" s="117" t="s">
        <v>54</v>
      </c>
      <c r="O510" s="114" t="s">
        <v>54</v>
      </c>
      <c r="P510" s="205" t="s">
        <v>1699</v>
      </c>
      <c r="Q510" s="81" t="s">
        <v>1645</v>
      </c>
      <c r="R510" s="81" t="s">
        <v>1646</v>
      </c>
      <c r="S510" s="107">
        <f t="shared" si="58"/>
        <v>4.1250000000000002E-3</v>
      </c>
      <c r="T510" s="108" t="str">
        <f t="shared" si="59"/>
        <v>Fentanyl</v>
      </c>
    </row>
    <row r="511" spans="1:20" ht="25.5" hidden="1" x14ac:dyDescent="0.2">
      <c r="A511" s="102">
        <v>9088883533137</v>
      </c>
      <c r="B511" s="103">
        <v>3533139</v>
      </c>
      <c r="C511" s="104"/>
      <c r="D511" s="114" t="s">
        <v>67</v>
      </c>
      <c r="E511" s="105">
        <v>5</v>
      </c>
      <c r="F511" s="209"/>
      <c r="G511" s="209"/>
      <c r="H511" s="202" t="str">
        <f t="shared" si="57"/>
        <v/>
      </c>
      <c r="I511" s="203" t="str">
        <f t="shared" si="56"/>
        <v>Fentanyl</v>
      </c>
      <c r="J511" s="204">
        <f>VLOOKUP(I511,Grenzmengen!$B$2:$C$351,2,FALSE)</f>
        <v>0.5</v>
      </c>
      <c r="K511" s="204">
        <f t="shared" si="53"/>
        <v>0</v>
      </c>
      <c r="L511" s="106">
        <v>8.2500000000000004E-3</v>
      </c>
      <c r="M511" s="105">
        <v>100</v>
      </c>
      <c r="N511" s="117" t="s">
        <v>54</v>
      </c>
      <c r="O511" s="114" t="s">
        <v>54</v>
      </c>
      <c r="P511" s="205" t="s">
        <v>1699</v>
      </c>
      <c r="Q511" s="81" t="s">
        <v>1645</v>
      </c>
      <c r="R511" s="81" t="s">
        <v>1646</v>
      </c>
      <c r="S511" s="107">
        <f t="shared" si="58"/>
        <v>8.2500000000000004E-3</v>
      </c>
      <c r="T511" s="108" t="str">
        <f t="shared" si="59"/>
        <v>Fentanyl</v>
      </c>
    </row>
    <row r="512" spans="1:20" ht="25.5" hidden="1" x14ac:dyDescent="0.2">
      <c r="A512" s="102">
        <v>9088883533144</v>
      </c>
      <c r="B512" s="103">
        <v>3533145</v>
      </c>
      <c r="C512" s="104"/>
      <c r="D512" s="114" t="s">
        <v>68</v>
      </c>
      <c r="E512" s="105">
        <v>5</v>
      </c>
      <c r="F512" s="209"/>
      <c r="G512" s="209"/>
      <c r="H512" s="202" t="str">
        <f t="shared" si="57"/>
        <v/>
      </c>
      <c r="I512" s="203" t="str">
        <f t="shared" si="56"/>
        <v>Fentanyl</v>
      </c>
      <c r="J512" s="204">
        <f>VLOOKUP(I512,Grenzmengen!$B$2:$C$351,2,FALSE)</f>
        <v>0.5</v>
      </c>
      <c r="K512" s="204">
        <f t="shared" si="53"/>
        <v>0</v>
      </c>
      <c r="L512" s="106">
        <v>1.2375000000000001E-2</v>
      </c>
      <c r="M512" s="105">
        <v>100</v>
      </c>
      <c r="N512" s="117" t="s">
        <v>54</v>
      </c>
      <c r="O512" s="114" t="s">
        <v>54</v>
      </c>
      <c r="P512" s="205" t="s">
        <v>1699</v>
      </c>
      <c r="Q512" s="81" t="s">
        <v>1645</v>
      </c>
      <c r="R512" s="81" t="s">
        <v>1646</v>
      </c>
      <c r="S512" s="107">
        <f t="shared" si="58"/>
        <v>1.2375000000000001E-2</v>
      </c>
      <c r="T512" s="108" t="str">
        <f t="shared" si="59"/>
        <v>Fentanyl</v>
      </c>
    </row>
    <row r="513" spans="1:20" hidden="1" x14ac:dyDescent="0.2">
      <c r="A513" s="102">
        <v>9088883533946</v>
      </c>
      <c r="B513" s="103">
        <v>3533949</v>
      </c>
      <c r="C513" s="104"/>
      <c r="D513" s="114" t="s">
        <v>69</v>
      </c>
      <c r="E513" s="105">
        <v>5</v>
      </c>
      <c r="F513" s="209"/>
      <c r="G513" s="209"/>
      <c r="H513" s="202" t="str">
        <f t="shared" si="57"/>
        <v/>
      </c>
      <c r="I513" s="203" t="str">
        <f t="shared" ref="I513:I537" si="60">T513</f>
        <v>Fentanyl</v>
      </c>
      <c r="J513" s="204">
        <f>VLOOKUP(I513,Grenzmengen!$B$2:$C$351,2,FALSE)</f>
        <v>0.5</v>
      </c>
      <c r="K513" s="204">
        <f t="shared" si="53"/>
        <v>0</v>
      </c>
      <c r="L513" s="106">
        <v>1.9200000000000002E-2</v>
      </c>
      <c r="M513" s="105">
        <v>100</v>
      </c>
      <c r="N513" s="117" t="s">
        <v>54</v>
      </c>
      <c r="O513" s="114" t="s">
        <v>54</v>
      </c>
      <c r="P513" s="205" t="s">
        <v>1699</v>
      </c>
      <c r="Q513" s="81" t="s">
        <v>1645</v>
      </c>
      <c r="R513" s="81" t="s">
        <v>1646</v>
      </c>
      <c r="S513" s="107">
        <f t="shared" si="58"/>
        <v>1.9200000000000002E-2</v>
      </c>
      <c r="T513" s="108" t="str">
        <f t="shared" si="59"/>
        <v>Fentanyl</v>
      </c>
    </row>
    <row r="514" spans="1:20" hidden="1" x14ac:dyDescent="0.2">
      <c r="A514" s="102">
        <v>9088884470585</v>
      </c>
      <c r="B514" s="103">
        <v>4470582</v>
      </c>
      <c r="C514" s="104"/>
      <c r="D514" s="114" t="s">
        <v>69</v>
      </c>
      <c r="E514" s="105">
        <v>10</v>
      </c>
      <c r="F514" s="209"/>
      <c r="G514" s="209"/>
      <c r="H514" s="202" t="str">
        <f t="shared" si="57"/>
        <v/>
      </c>
      <c r="I514" s="203" t="str">
        <f t="shared" si="60"/>
        <v>Fentanyl</v>
      </c>
      <c r="J514" s="204">
        <f>VLOOKUP(I514,Grenzmengen!$B$2:$C$351,2,FALSE)</f>
        <v>0.5</v>
      </c>
      <c r="K514" s="204">
        <f t="shared" ref="K514:K577" si="61">(F514*E514*S514)+(G514*S514)</f>
        <v>0</v>
      </c>
      <c r="L514" s="106">
        <v>1.9200000000000002E-2</v>
      </c>
      <c r="M514" s="105">
        <v>100</v>
      </c>
      <c r="N514" s="117" t="s">
        <v>54</v>
      </c>
      <c r="O514" s="114" t="s">
        <v>54</v>
      </c>
      <c r="P514" s="205" t="s">
        <v>1699</v>
      </c>
      <c r="Q514" s="81" t="s">
        <v>1645</v>
      </c>
      <c r="R514" s="81" t="s">
        <v>1646</v>
      </c>
      <c r="S514" s="107">
        <f t="shared" si="58"/>
        <v>1.9200000000000002E-2</v>
      </c>
      <c r="T514" s="108" t="str">
        <f t="shared" si="59"/>
        <v>Fentanyl</v>
      </c>
    </row>
    <row r="515" spans="1:20" hidden="1" x14ac:dyDescent="0.2">
      <c r="A515" s="102">
        <v>9088883533922</v>
      </c>
      <c r="B515" s="103">
        <v>3533926</v>
      </c>
      <c r="C515" s="104"/>
      <c r="D515" s="114" t="s">
        <v>70</v>
      </c>
      <c r="E515" s="105">
        <v>5</v>
      </c>
      <c r="F515" s="209"/>
      <c r="G515" s="209"/>
      <c r="H515" s="202" t="str">
        <f t="shared" si="57"/>
        <v/>
      </c>
      <c r="I515" s="203" t="str">
        <f t="shared" si="60"/>
        <v>Fentanyl</v>
      </c>
      <c r="J515" s="204">
        <f>VLOOKUP(I515,Grenzmengen!$B$2:$C$351,2,FALSE)</f>
        <v>0.5</v>
      </c>
      <c r="K515" s="204">
        <f t="shared" si="61"/>
        <v>0</v>
      </c>
      <c r="L515" s="106">
        <v>4.8000000000000004E-3</v>
      </c>
      <c r="M515" s="105">
        <v>100</v>
      </c>
      <c r="N515" s="117" t="s">
        <v>54</v>
      </c>
      <c r="O515" s="114" t="s">
        <v>54</v>
      </c>
      <c r="P515" s="205" t="s">
        <v>1699</v>
      </c>
      <c r="Q515" s="81" t="s">
        <v>1645</v>
      </c>
      <c r="R515" s="81" t="s">
        <v>1646</v>
      </c>
      <c r="S515" s="107">
        <f t="shared" si="58"/>
        <v>4.8000000000000004E-3</v>
      </c>
      <c r="T515" s="108" t="str">
        <f t="shared" si="59"/>
        <v>Fentanyl</v>
      </c>
    </row>
    <row r="516" spans="1:20" hidden="1" x14ac:dyDescent="0.2">
      <c r="A516" s="102">
        <v>9088884470547</v>
      </c>
      <c r="B516" s="103">
        <v>4470547</v>
      </c>
      <c r="C516" s="104"/>
      <c r="D516" s="114" t="s">
        <v>70</v>
      </c>
      <c r="E516" s="105">
        <v>10</v>
      </c>
      <c r="F516" s="209"/>
      <c r="G516" s="209"/>
      <c r="H516" s="202" t="str">
        <f t="shared" si="57"/>
        <v/>
      </c>
      <c r="I516" s="203" t="str">
        <f t="shared" si="60"/>
        <v>Fentanyl</v>
      </c>
      <c r="J516" s="204">
        <f>VLOOKUP(I516,Grenzmengen!$B$2:$C$351,2,FALSE)</f>
        <v>0.5</v>
      </c>
      <c r="K516" s="204">
        <f t="shared" si="61"/>
        <v>0</v>
      </c>
      <c r="L516" s="106">
        <v>4.8000000000000004E-3</v>
      </c>
      <c r="M516" s="105">
        <v>100</v>
      </c>
      <c r="N516" s="117" t="s">
        <v>54</v>
      </c>
      <c r="O516" s="114" t="s">
        <v>54</v>
      </c>
      <c r="P516" s="205" t="s">
        <v>1699</v>
      </c>
      <c r="Q516" s="81" t="s">
        <v>1645</v>
      </c>
      <c r="R516" s="81" t="s">
        <v>1646</v>
      </c>
      <c r="S516" s="107">
        <f t="shared" si="58"/>
        <v>4.8000000000000004E-3</v>
      </c>
      <c r="T516" s="108" t="str">
        <f t="shared" si="59"/>
        <v>Fentanyl</v>
      </c>
    </row>
    <row r="517" spans="1:20" hidden="1" x14ac:dyDescent="0.2">
      <c r="A517" s="102">
        <v>9088883533939</v>
      </c>
      <c r="B517" s="103">
        <v>3533932</v>
      </c>
      <c r="C517" s="104"/>
      <c r="D517" s="114" t="s">
        <v>71</v>
      </c>
      <c r="E517" s="105">
        <v>5</v>
      </c>
      <c r="F517" s="209"/>
      <c r="G517" s="209"/>
      <c r="H517" s="202" t="str">
        <f t="shared" si="57"/>
        <v/>
      </c>
      <c r="I517" s="203" t="str">
        <f t="shared" si="60"/>
        <v>Fentanyl</v>
      </c>
      <c r="J517" s="204">
        <f>VLOOKUP(I517,Grenzmengen!$B$2:$C$351,2,FALSE)</f>
        <v>0.5</v>
      </c>
      <c r="K517" s="204">
        <f t="shared" si="61"/>
        <v>0</v>
      </c>
      <c r="L517" s="106">
        <v>9.6000000000000009E-3</v>
      </c>
      <c r="M517" s="105">
        <v>100</v>
      </c>
      <c r="N517" s="117" t="s">
        <v>54</v>
      </c>
      <c r="O517" s="114" t="s">
        <v>54</v>
      </c>
      <c r="P517" s="205" t="s">
        <v>1699</v>
      </c>
      <c r="Q517" s="81" t="s">
        <v>1645</v>
      </c>
      <c r="R517" s="81" t="s">
        <v>1646</v>
      </c>
      <c r="S517" s="107">
        <f t="shared" si="58"/>
        <v>9.6000000000000009E-3</v>
      </c>
      <c r="T517" s="108" t="str">
        <f t="shared" si="59"/>
        <v>Fentanyl</v>
      </c>
    </row>
    <row r="518" spans="1:20" hidden="1" x14ac:dyDescent="0.2">
      <c r="A518" s="102">
        <v>9088884470554</v>
      </c>
      <c r="B518" s="103">
        <v>4470553</v>
      </c>
      <c r="C518" s="104"/>
      <c r="D518" s="114" t="s">
        <v>71</v>
      </c>
      <c r="E518" s="105">
        <v>10</v>
      </c>
      <c r="F518" s="202"/>
      <c r="G518" s="202"/>
      <c r="H518" s="202" t="str">
        <f t="shared" si="57"/>
        <v/>
      </c>
      <c r="I518" s="203" t="str">
        <f t="shared" si="60"/>
        <v>Fentanyl</v>
      </c>
      <c r="J518" s="204">
        <f>VLOOKUP(I518,Grenzmengen!$B$2:$C$351,2,FALSE)</f>
        <v>0.5</v>
      </c>
      <c r="K518" s="204">
        <f t="shared" si="61"/>
        <v>0</v>
      </c>
      <c r="L518" s="106">
        <v>9.6000000000000009E-3</v>
      </c>
      <c r="M518" s="105">
        <v>100</v>
      </c>
      <c r="N518" s="117" t="s">
        <v>54</v>
      </c>
      <c r="O518" s="114" t="s">
        <v>54</v>
      </c>
      <c r="P518" s="205" t="s">
        <v>1699</v>
      </c>
      <c r="Q518" s="81" t="s">
        <v>1645</v>
      </c>
      <c r="R518" s="81" t="s">
        <v>1646</v>
      </c>
      <c r="S518" s="107">
        <f t="shared" si="58"/>
        <v>9.6000000000000009E-3</v>
      </c>
      <c r="T518" s="108" t="str">
        <f t="shared" si="59"/>
        <v>Fentanyl</v>
      </c>
    </row>
    <row r="519" spans="1:20" hidden="1" x14ac:dyDescent="0.2">
      <c r="A519" s="102">
        <v>9088883533953</v>
      </c>
      <c r="B519" s="103">
        <v>3533955</v>
      </c>
      <c r="C519" s="104"/>
      <c r="D519" s="114" t="s">
        <v>72</v>
      </c>
      <c r="E519" s="105">
        <v>5</v>
      </c>
      <c r="F519" s="202"/>
      <c r="G519" s="202"/>
      <c r="H519" s="202" t="str">
        <f t="shared" si="57"/>
        <v/>
      </c>
      <c r="I519" s="203" t="str">
        <f t="shared" si="60"/>
        <v>Fentanyl</v>
      </c>
      <c r="J519" s="204">
        <f>VLOOKUP(I519,Grenzmengen!$B$2:$C$351,2,FALSE)</f>
        <v>0.5</v>
      </c>
      <c r="K519" s="204">
        <f t="shared" si="61"/>
        <v>0</v>
      </c>
      <c r="L519" s="106">
        <v>1.44E-2</v>
      </c>
      <c r="M519" s="105">
        <v>100</v>
      </c>
      <c r="N519" s="117" t="s">
        <v>54</v>
      </c>
      <c r="O519" s="114" t="s">
        <v>54</v>
      </c>
      <c r="P519" s="205" t="s">
        <v>1699</v>
      </c>
      <c r="Q519" s="81" t="s">
        <v>1645</v>
      </c>
      <c r="R519" s="81" t="s">
        <v>1646</v>
      </c>
      <c r="S519" s="107">
        <f t="shared" si="58"/>
        <v>1.44E-2</v>
      </c>
      <c r="T519" s="108" t="str">
        <f t="shared" si="59"/>
        <v>Fentanyl</v>
      </c>
    </row>
    <row r="520" spans="1:20" hidden="1" x14ac:dyDescent="0.2">
      <c r="A520" s="102">
        <v>9088884470578</v>
      </c>
      <c r="B520" s="103">
        <v>4470576</v>
      </c>
      <c r="C520" s="104"/>
      <c r="D520" s="114" t="s">
        <v>72</v>
      </c>
      <c r="E520" s="105">
        <v>10</v>
      </c>
      <c r="F520" s="202"/>
      <c r="G520" s="202"/>
      <c r="H520" s="202" t="str">
        <f t="shared" si="57"/>
        <v/>
      </c>
      <c r="I520" s="203" t="str">
        <f t="shared" si="60"/>
        <v>Fentanyl</v>
      </c>
      <c r="J520" s="204">
        <f>VLOOKUP(I520,Grenzmengen!$B$2:$C$351,2,FALSE)</f>
        <v>0.5</v>
      </c>
      <c r="K520" s="204">
        <f t="shared" si="61"/>
        <v>0</v>
      </c>
      <c r="L520" s="106">
        <v>1.44E-2</v>
      </c>
      <c r="M520" s="105">
        <v>100</v>
      </c>
      <c r="N520" s="117" t="s">
        <v>54</v>
      </c>
      <c r="O520" s="114" t="s">
        <v>54</v>
      </c>
      <c r="P520" s="205" t="s">
        <v>1699</v>
      </c>
      <c r="Q520" s="81" t="s">
        <v>1645</v>
      </c>
      <c r="R520" s="81" t="s">
        <v>1646</v>
      </c>
      <c r="S520" s="107">
        <f t="shared" si="58"/>
        <v>1.44E-2</v>
      </c>
      <c r="T520" s="108" t="str">
        <f t="shared" si="59"/>
        <v>Fentanyl</v>
      </c>
    </row>
    <row r="521" spans="1:20" hidden="1" x14ac:dyDescent="0.2">
      <c r="A521" s="102">
        <v>9088883513740</v>
      </c>
      <c r="B521" s="103">
        <v>3513740</v>
      </c>
      <c r="C521" s="104"/>
      <c r="D521" s="44" t="s">
        <v>73</v>
      </c>
      <c r="E521" s="105">
        <v>5</v>
      </c>
      <c r="F521" s="202"/>
      <c r="G521" s="202"/>
      <c r="H521" s="202" t="str">
        <f t="shared" si="57"/>
        <v/>
      </c>
      <c r="I521" s="203" t="str">
        <f t="shared" si="60"/>
        <v>Fentanyl</v>
      </c>
      <c r="J521" s="204">
        <f>VLOOKUP(I521,Grenzmengen!$B$2:$C$351,2,FALSE)</f>
        <v>0.5</v>
      </c>
      <c r="K521" s="204">
        <f t="shared" si="61"/>
        <v>0</v>
      </c>
      <c r="L521" s="106">
        <v>2.3120000000000002E-2</v>
      </c>
      <c r="M521" s="105">
        <v>100</v>
      </c>
      <c r="N521" s="44" t="s">
        <v>54</v>
      </c>
      <c r="O521" s="114" t="s">
        <v>54</v>
      </c>
      <c r="P521" s="205" t="s">
        <v>1699</v>
      </c>
      <c r="Q521" s="81" t="s">
        <v>1645</v>
      </c>
      <c r="R521" s="81" t="s">
        <v>1646</v>
      </c>
      <c r="S521" s="107">
        <f t="shared" si="58"/>
        <v>2.3120000000000002E-2</v>
      </c>
      <c r="T521" s="108" t="str">
        <f t="shared" si="59"/>
        <v>Fentanyl</v>
      </c>
    </row>
    <row r="522" spans="1:20" hidden="1" x14ac:dyDescent="0.2">
      <c r="A522" s="102">
        <v>9088884955020</v>
      </c>
      <c r="B522" s="103">
        <v>4955026</v>
      </c>
      <c r="C522" s="42"/>
      <c r="D522" s="44" t="s">
        <v>73</v>
      </c>
      <c r="E522" s="105">
        <v>10</v>
      </c>
      <c r="F522" s="202"/>
      <c r="G522" s="202"/>
      <c r="H522" s="202" t="str">
        <f t="shared" si="57"/>
        <v/>
      </c>
      <c r="I522" s="203" t="str">
        <f t="shared" si="60"/>
        <v>Fentanyl</v>
      </c>
      <c r="J522" s="204">
        <f>VLOOKUP(I522,Grenzmengen!$B$2:$C$351,2,FALSE)</f>
        <v>0.5</v>
      </c>
      <c r="K522" s="204">
        <f t="shared" si="61"/>
        <v>0</v>
      </c>
      <c r="L522" s="106">
        <v>2.3120000000000002E-2</v>
      </c>
      <c r="M522" s="105">
        <v>100</v>
      </c>
      <c r="N522" s="44" t="s">
        <v>54</v>
      </c>
      <c r="O522" s="114" t="s">
        <v>54</v>
      </c>
      <c r="P522" s="205" t="s">
        <v>1699</v>
      </c>
      <c r="Q522" s="81" t="s">
        <v>1645</v>
      </c>
      <c r="R522" s="81" t="s">
        <v>1646</v>
      </c>
      <c r="S522" s="107">
        <f t="shared" si="58"/>
        <v>2.3120000000000002E-2</v>
      </c>
      <c r="T522" s="108" t="str">
        <f t="shared" si="59"/>
        <v>Fentanyl</v>
      </c>
    </row>
    <row r="523" spans="1:20" hidden="1" x14ac:dyDescent="0.2">
      <c r="A523" s="102">
        <v>9088883513702</v>
      </c>
      <c r="B523" s="103">
        <v>3513705</v>
      </c>
      <c r="C523" s="104"/>
      <c r="D523" s="114" t="s">
        <v>74</v>
      </c>
      <c r="E523" s="105">
        <v>5</v>
      </c>
      <c r="F523" s="202"/>
      <c r="G523" s="202"/>
      <c r="H523" s="202" t="str">
        <f t="shared" si="57"/>
        <v/>
      </c>
      <c r="I523" s="203" t="str">
        <f t="shared" si="60"/>
        <v>Fentanyl</v>
      </c>
      <c r="J523" s="204">
        <f>VLOOKUP(I523,Grenzmengen!$B$2:$C$351,2,FALSE)</f>
        <v>0.5</v>
      </c>
      <c r="K523" s="204">
        <f t="shared" si="61"/>
        <v>0</v>
      </c>
      <c r="L523" s="106">
        <v>2.8900000000000002E-3</v>
      </c>
      <c r="M523" s="105">
        <v>100</v>
      </c>
      <c r="N523" s="117" t="s">
        <v>54</v>
      </c>
      <c r="O523" s="114" t="s">
        <v>54</v>
      </c>
      <c r="P523" s="205" t="s">
        <v>1699</v>
      </c>
      <c r="Q523" s="81" t="s">
        <v>1645</v>
      </c>
      <c r="R523" s="81" t="s">
        <v>1646</v>
      </c>
      <c r="S523" s="107">
        <f t="shared" si="58"/>
        <v>2.8900000000000002E-3</v>
      </c>
      <c r="T523" s="108" t="str">
        <f t="shared" si="59"/>
        <v>Fentanyl</v>
      </c>
    </row>
    <row r="524" spans="1:20" hidden="1" x14ac:dyDescent="0.2">
      <c r="A524" s="102">
        <v>9088884954979</v>
      </c>
      <c r="B524" s="103">
        <v>4954972</v>
      </c>
      <c r="C524" s="104"/>
      <c r="D524" s="114" t="s">
        <v>74</v>
      </c>
      <c r="E524" s="105">
        <v>10</v>
      </c>
      <c r="F524" s="202"/>
      <c r="G524" s="202"/>
      <c r="H524" s="202" t="str">
        <f t="shared" si="57"/>
        <v/>
      </c>
      <c r="I524" s="203" t="str">
        <f t="shared" si="60"/>
        <v>Fentanyl</v>
      </c>
      <c r="J524" s="204">
        <f>VLOOKUP(I524,Grenzmengen!$B$2:$C$351,2,FALSE)</f>
        <v>0.5</v>
      </c>
      <c r="K524" s="204">
        <f t="shared" si="61"/>
        <v>0</v>
      </c>
      <c r="L524" s="106">
        <v>2.8900000000000002E-3</v>
      </c>
      <c r="M524" s="105">
        <v>100</v>
      </c>
      <c r="N524" s="117" t="s">
        <v>54</v>
      </c>
      <c r="O524" s="114" t="s">
        <v>54</v>
      </c>
      <c r="P524" s="205" t="s">
        <v>1699</v>
      </c>
      <c r="Q524" s="81" t="s">
        <v>1645</v>
      </c>
      <c r="R524" s="81" t="s">
        <v>1646</v>
      </c>
      <c r="S524" s="107">
        <f t="shared" si="58"/>
        <v>2.8900000000000002E-3</v>
      </c>
      <c r="T524" s="108" t="str">
        <f t="shared" si="59"/>
        <v>Fentanyl</v>
      </c>
    </row>
    <row r="525" spans="1:20" hidden="1" x14ac:dyDescent="0.2">
      <c r="A525" s="102">
        <v>9088883531287</v>
      </c>
      <c r="B525" s="103">
        <v>3531287</v>
      </c>
      <c r="C525" s="104"/>
      <c r="D525" s="44" t="s">
        <v>75</v>
      </c>
      <c r="E525" s="105">
        <v>5</v>
      </c>
      <c r="F525" s="202"/>
      <c r="G525" s="202"/>
      <c r="H525" s="202" t="str">
        <f t="shared" si="57"/>
        <v/>
      </c>
      <c r="I525" s="203" t="str">
        <f t="shared" si="60"/>
        <v>Fentanyl</v>
      </c>
      <c r="J525" s="204">
        <f>VLOOKUP(I525,Grenzmengen!$B$2:$C$351,2,FALSE)</f>
        <v>0.5</v>
      </c>
      <c r="K525" s="204">
        <f t="shared" si="61"/>
        <v>0</v>
      </c>
      <c r="L525" s="106">
        <v>3.465E-2</v>
      </c>
      <c r="M525" s="105">
        <v>100</v>
      </c>
      <c r="N525" s="44" t="s">
        <v>54</v>
      </c>
      <c r="O525" s="114" t="s">
        <v>54</v>
      </c>
      <c r="P525" s="205" t="s">
        <v>1699</v>
      </c>
      <c r="Q525" s="81" t="s">
        <v>1645</v>
      </c>
      <c r="R525" s="81" t="s">
        <v>1646</v>
      </c>
      <c r="S525" s="107">
        <f t="shared" si="58"/>
        <v>3.465E-2</v>
      </c>
      <c r="T525" s="108" t="str">
        <f t="shared" si="59"/>
        <v>Fentanyl</v>
      </c>
    </row>
    <row r="526" spans="1:20" hidden="1" x14ac:dyDescent="0.2">
      <c r="A526" s="102">
        <v>9088883513719</v>
      </c>
      <c r="B526" s="103">
        <v>3513711</v>
      </c>
      <c r="C526" s="104"/>
      <c r="D526" s="114" t="s">
        <v>76</v>
      </c>
      <c r="E526" s="105">
        <v>5</v>
      </c>
      <c r="F526" s="202"/>
      <c r="G526" s="202"/>
      <c r="H526" s="202" t="str">
        <f t="shared" si="57"/>
        <v/>
      </c>
      <c r="I526" s="203" t="str">
        <f t="shared" si="60"/>
        <v>Fentanyl</v>
      </c>
      <c r="J526" s="204">
        <f>VLOOKUP(I526,Grenzmengen!$B$2:$C$351,2,FALSE)</f>
        <v>0.5</v>
      </c>
      <c r="K526" s="204">
        <f t="shared" si="61"/>
        <v>0</v>
      </c>
      <c r="L526" s="106">
        <v>5.7800000000000004E-3</v>
      </c>
      <c r="M526" s="105">
        <v>100</v>
      </c>
      <c r="N526" s="117" t="s">
        <v>54</v>
      </c>
      <c r="O526" s="114" t="s">
        <v>54</v>
      </c>
      <c r="P526" s="205" t="s">
        <v>1699</v>
      </c>
      <c r="Q526" s="81" t="s">
        <v>1645</v>
      </c>
      <c r="R526" s="81" t="s">
        <v>1646</v>
      </c>
      <c r="S526" s="107">
        <f t="shared" si="58"/>
        <v>5.7800000000000004E-3</v>
      </c>
      <c r="T526" s="108" t="str">
        <f t="shared" si="59"/>
        <v>Fentanyl</v>
      </c>
    </row>
    <row r="527" spans="1:20" hidden="1" x14ac:dyDescent="0.2">
      <c r="A527" s="102">
        <v>9088884954986</v>
      </c>
      <c r="B527" s="103">
        <v>4954989</v>
      </c>
      <c r="C527" s="104"/>
      <c r="D527" s="114" t="s">
        <v>76</v>
      </c>
      <c r="E527" s="105">
        <v>10</v>
      </c>
      <c r="F527" s="202"/>
      <c r="G527" s="202"/>
      <c r="H527" s="202" t="str">
        <f t="shared" si="57"/>
        <v/>
      </c>
      <c r="I527" s="203" t="str">
        <f t="shared" si="60"/>
        <v>Fentanyl</v>
      </c>
      <c r="J527" s="204">
        <f>VLOOKUP(I527,Grenzmengen!$B$2:$C$351,2,FALSE)</f>
        <v>0.5</v>
      </c>
      <c r="K527" s="204">
        <f t="shared" si="61"/>
        <v>0</v>
      </c>
      <c r="L527" s="106">
        <v>5.7800000000000004E-3</v>
      </c>
      <c r="M527" s="105">
        <v>100</v>
      </c>
      <c r="N527" s="117" t="s">
        <v>54</v>
      </c>
      <c r="O527" s="114" t="s">
        <v>54</v>
      </c>
      <c r="P527" s="205" t="s">
        <v>1699</v>
      </c>
      <c r="Q527" s="81" t="s">
        <v>1645</v>
      </c>
      <c r="R527" s="81" t="s">
        <v>1646</v>
      </c>
      <c r="S527" s="107">
        <f t="shared" si="58"/>
        <v>5.7800000000000004E-3</v>
      </c>
      <c r="T527" s="108" t="str">
        <f t="shared" si="59"/>
        <v>Fentanyl</v>
      </c>
    </row>
    <row r="528" spans="1:20" ht="25.5" hidden="1" x14ac:dyDescent="0.2">
      <c r="A528" s="102">
        <v>9088883531270</v>
      </c>
      <c r="B528" s="103">
        <v>3531270</v>
      </c>
      <c r="C528" s="104"/>
      <c r="D528" s="114" t="s">
        <v>77</v>
      </c>
      <c r="E528" s="105">
        <v>5</v>
      </c>
      <c r="F528" s="202"/>
      <c r="G528" s="202"/>
      <c r="H528" s="202" t="str">
        <f t="shared" si="57"/>
        <v/>
      </c>
      <c r="I528" s="203" t="str">
        <f t="shared" si="60"/>
        <v>Fentanyl</v>
      </c>
      <c r="J528" s="204">
        <f>VLOOKUP(I528,Grenzmengen!$B$2:$C$351,2,FALSE)</f>
        <v>0.5</v>
      </c>
      <c r="K528" s="204">
        <f t="shared" si="61"/>
        <v>0</v>
      </c>
      <c r="L528" s="106">
        <v>8.6599999999999993E-3</v>
      </c>
      <c r="M528" s="105">
        <v>100</v>
      </c>
      <c r="N528" s="117" t="s">
        <v>54</v>
      </c>
      <c r="O528" s="114" t="s">
        <v>54</v>
      </c>
      <c r="P528" s="205" t="s">
        <v>1699</v>
      </c>
      <c r="Q528" s="81" t="s">
        <v>1645</v>
      </c>
      <c r="R528" s="81" t="s">
        <v>1646</v>
      </c>
      <c r="S528" s="107">
        <f t="shared" si="58"/>
        <v>8.6599999999999993E-3</v>
      </c>
      <c r="T528" s="108" t="str">
        <f t="shared" si="59"/>
        <v>Fentanyl</v>
      </c>
    </row>
    <row r="529" spans="1:20" hidden="1" x14ac:dyDescent="0.2">
      <c r="A529" s="102">
        <v>9088883513726</v>
      </c>
      <c r="B529" s="103">
        <v>3513728</v>
      </c>
      <c r="C529" s="104"/>
      <c r="D529" s="44" t="s">
        <v>78</v>
      </c>
      <c r="E529" s="105">
        <v>5</v>
      </c>
      <c r="F529" s="202"/>
      <c r="G529" s="202"/>
      <c r="H529" s="202" t="str">
        <f t="shared" si="57"/>
        <v/>
      </c>
      <c r="I529" s="203" t="str">
        <f t="shared" si="60"/>
        <v>Fentanyl</v>
      </c>
      <c r="J529" s="204">
        <f>VLOOKUP(I529,Grenzmengen!$B$2:$C$351,2,FALSE)</f>
        <v>0.5</v>
      </c>
      <c r="K529" s="204">
        <f t="shared" si="61"/>
        <v>0</v>
      </c>
      <c r="L529" s="106">
        <v>1.1560000000000001E-2</v>
      </c>
      <c r="M529" s="105">
        <v>100</v>
      </c>
      <c r="N529" s="44" t="s">
        <v>54</v>
      </c>
      <c r="O529" s="114" t="s">
        <v>54</v>
      </c>
      <c r="P529" s="205" t="s">
        <v>1699</v>
      </c>
      <c r="Q529" s="81" t="s">
        <v>1645</v>
      </c>
      <c r="R529" s="81" t="s">
        <v>1646</v>
      </c>
      <c r="S529" s="107">
        <f t="shared" si="58"/>
        <v>1.1560000000000001E-2</v>
      </c>
      <c r="T529" s="108" t="str">
        <f t="shared" si="59"/>
        <v>Fentanyl</v>
      </c>
    </row>
    <row r="530" spans="1:20" hidden="1" x14ac:dyDescent="0.2">
      <c r="A530" s="102">
        <v>9088884954993</v>
      </c>
      <c r="B530" s="103">
        <v>4954995</v>
      </c>
      <c r="C530" s="104"/>
      <c r="D530" s="44" t="s">
        <v>78</v>
      </c>
      <c r="E530" s="105">
        <v>10</v>
      </c>
      <c r="F530" s="202"/>
      <c r="G530" s="202"/>
      <c r="H530" s="202" t="str">
        <f t="shared" si="57"/>
        <v/>
      </c>
      <c r="I530" s="203" t="str">
        <f t="shared" si="60"/>
        <v>Fentanyl</v>
      </c>
      <c r="J530" s="204">
        <f>VLOOKUP(I530,Grenzmengen!$B$2:$C$351,2,FALSE)</f>
        <v>0.5</v>
      </c>
      <c r="K530" s="204">
        <f t="shared" si="61"/>
        <v>0</v>
      </c>
      <c r="L530" s="106">
        <v>1.1560000000000001E-2</v>
      </c>
      <c r="M530" s="105">
        <v>100</v>
      </c>
      <c r="N530" s="44" t="s">
        <v>54</v>
      </c>
      <c r="O530" s="114" t="s">
        <v>54</v>
      </c>
      <c r="P530" s="205" t="s">
        <v>1699</v>
      </c>
      <c r="Q530" s="81" t="s">
        <v>1645</v>
      </c>
      <c r="R530" s="81" t="s">
        <v>1646</v>
      </c>
      <c r="S530" s="107">
        <f t="shared" si="58"/>
        <v>1.1560000000000001E-2</v>
      </c>
      <c r="T530" s="108" t="str">
        <f t="shared" si="59"/>
        <v>Fentanyl</v>
      </c>
    </row>
    <row r="531" spans="1:20" hidden="1" x14ac:dyDescent="0.2">
      <c r="A531" s="102">
        <v>9088883513733</v>
      </c>
      <c r="B531" s="103">
        <v>3513734</v>
      </c>
      <c r="C531" s="104"/>
      <c r="D531" s="44" t="s">
        <v>79</v>
      </c>
      <c r="E531" s="105">
        <v>5</v>
      </c>
      <c r="F531" s="202"/>
      <c r="G531" s="202"/>
      <c r="H531" s="202" t="str">
        <f t="shared" si="57"/>
        <v/>
      </c>
      <c r="I531" s="203" t="str">
        <f t="shared" si="60"/>
        <v>Fentanyl</v>
      </c>
      <c r="J531" s="204">
        <f>VLOOKUP(I531,Grenzmengen!$B$2:$C$351,2,FALSE)</f>
        <v>0.5</v>
      </c>
      <c r="K531" s="204">
        <f t="shared" si="61"/>
        <v>0</v>
      </c>
      <c r="L531" s="106">
        <v>1.7340000000000001E-2</v>
      </c>
      <c r="M531" s="105">
        <v>100</v>
      </c>
      <c r="N531" s="44" t="s">
        <v>54</v>
      </c>
      <c r="O531" s="114" t="s">
        <v>54</v>
      </c>
      <c r="P531" s="205" t="s">
        <v>1699</v>
      </c>
      <c r="Q531" s="81" t="s">
        <v>1645</v>
      </c>
      <c r="R531" s="81" t="s">
        <v>1646</v>
      </c>
      <c r="S531" s="107">
        <f t="shared" si="58"/>
        <v>1.7340000000000001E-2</v>
      </c>
      <c r="T531" s="108" t="str">
        <f t="shared" si="59"/>
        <v>Fentanyl</v>
      </c>
    </row>
    <row r="532" spans="1:20" hidden="1" x14ac:dyDescent="0.2">
      <c r="A532" s="102">
        <v>9088884955006</v>
      </c>
      <c r="B532" s="103">
        <v>4955003</v>
      </c>
      <c r="C532" s="104"/>
      <c r="D532" s="44" t="s">
        <v>79</v>
      </c>
      <c r="E532" s="105">
        <v>10</v>
      </c>
      <c r="F532" s="202"/>
      <c r="G532" s="202"/>
      <c r="H532" s="202" t="str">
        <f t="shared" si="57"/>
        <v/>
      </c>
      <c r="I532" s="203" t="str">
        <f t="shared" si="60"/>
        <v>Fentanyl</v>
      </c>
      <c r="J532" s="204">
        <f>VLOOKUP(I532,Grenzmengen!$B$2:$C$351,2,FALSE)</f>
        <v>0.5</v>
      </c>
      <c r="K532" s="204">
        <f t="shared" si="61"/>
        <v>0</v>
      </c>
      <c r="L532" s="106">
        <v>1.7340000000000001E-2</v>
      </c>
      <c r="M532" s="105">
        <v>100</v>
      </c>
      <c r="N532" s="44" t="s">
        <v>54</v>
      </c>
      <c r="O532" s="114" t="s">
        <v>54</v>
      </c>
      <c r="P532" s="205" t="s">
        <v>1699</v>
      </c>
      <c r="Q532" s="81" t="s">
        <v>1645</v>
      </c>
      <c r="R532" s="81" t="s">
        <v>1646</v>
      </c>
      <c r="S532" s="107">
        <f t="shared" si="58"/>
        <v>1.7340000000000001E-2</v>
      </c>
      <c r="T532" s="108" t="str">
        <f t="shared" si="59"/>
        <v>Fentanyl</v>
      </c>
    </row>
    <row r="533" spans="1:20" ht="25.5" hidden="1" x14ac:dyDescent="0.2">
      <c r="A533" s="102">
        <v>9088885542229</v>
      </c>
      <c r="B533" s="117">
        <v>5542220</v>
      </c>
      <c r="C533" s="42"/>
      <c r="D533" s="44" t="s">
        <v>6931</v>
      </c>
      <c r="E533" s="74">
        <v>10</v>
      </c>
      <c r="F533" s="202"/>
      <c r="G533" s="202"/>
      <c r="H533" s="202" t="str">
        <f t="shared" si="57"/>
        <v/>
      </c>
      <c r="I533" s="203" t="str">
        <f t="shared" si="60"/>
        <v>Fentanyl</v>
      </c>
      <c r="J533" s="204">
        <f>VLOOKUP(I533,Grenzmengen!$B$2:$C$351,2,FALSE)</f>
        <v>0.5</v>
      </c>
      <c r="K533" s="204">
        <f t="shared" si="61"/>
        <v>0</v>
      </c>
      <c r="L533" s="106">
        <v>5.0000000000000001E-4</v>
      </c>
      <c r="M533" s="116">
        <v>100</v>
      </c>
      <c r="N533" s="44" t="s">
        <v>54</v>
      </c>
      <c r="O533" s="114" t="s">
        <v>54</v>
      </c>
      <c r="P533" s="206" t="s">
        <v>1699</v>
      </c>
      <c r="Q533" s="75" t="s">
        <v>1645</v>
      </c>
      <c r="R533" s="75" t="s">
        <v>1646</v>
      </c>
      <c r="S533" s="107">
        <f t="shared" si="58"/>
        <v>5.0000000000000001E-4</v>
      </c>
      <c r="T533" s="152" t="s">
        <v>54</v>
      </c>
    </row>
    <row r="534" spans="1:20" ht="25.5" hidden="1" x14ac:dyDescent="0.2">
      <c r="A534" s="102">
        <v>9088885542212</v>
      </c>
      <c r="B534" s="117">
        <v>5542214</v>
      </c>
      <c r="C534" s="42"/>
      <c r="D534" s="44" t="s">
        <v>6932</v>
      </c>
      <c r="E534" s="74">
        <v>10</v>
      </c>
      <c r="F534" s="202"/>
      <c r="G534" s="202"/>
      <c r="H534" s="202" t="str">
        <f t="shared" si="57"/>
        <v/>
      </c>
      <c r="I534" s="203" t="str">
        <f t="shared" si="60"/>
        <v>Fentanyl</v>
      </c>
      <c r="J534" s="204">
        <f>VLOOKUP(I534,Grenzmengen!$B$2:$C$351,2,FALSE)</f>
        <v>0.5</v>
      </c>
      <c r="K534" s="204">
        <f t="shared" si="61"/>
        <v>0</v>
      </c>
      <c r="L534" s="106">
        <v>1E-4</v>
      </c>
      <c r="M534" s="116">
        <v>100</v>
      </c>
      <c r="N534" s="44" t="s">
        <v>54</v>
      </c>
      <c r="O534" s="114" t="s">
        <v>54</v>
      </c>
      <c r="P534" s="206" t="s">
        <v>1699</v>
      </c>
      <c r="Q534" s="75" t="s">
        <v>1645</v>
      </c>
      <c r="R534" s="75" t="s">
        <v>1646</v>
      </c>
      <c r="S534" s="107">
        <f t="shared" si="58"/>
        <v>1E-4</v>
      </c>
      <c r="T534" s="152" t="s">
        <v>54</v>
      </c>
    </row>
    <row r="535" spans="1:20" ht="25.5" hidden="1" x14ac:dyDescent="0.2">
      <c r="A535" s="102">
        <v>9088883513306</v>
      </c>
      <c r="B535" s="103">
        <v>3513303</v>
      </c>
      <c r="C535" s="104"/>
      <c r="D535" s="114" t="s">
        <v>80</v>
      </c>
      <c r="E535" s="105">
        <v>5</v>
      </c>
      <c r="F535" s="202"/>
      <c r="G535" s="202"/>
      <c r="H535" s="202" t="str">
        <f t="shared" si="57"/>
        <v/>
      </c>
      <c r="I535" s="203" t="str">
        <f t="shared" si="60"/>
        <v>Fentanyl</v>
      </c>
      <c r="J535" s="204">
        <f>VLOOKUP(I535,Grenzmengen!$B$2:$C$351,2,FALSE)</f>
        <v>0.5</v>
      </c>
      <c r="K535" s="204">
        <f t="shared" si="61"/>
        <v>0</v>
      </c>
      <c r="L535" s="106">
        <v>2.3120000000000002E-2</v>
      </c>
      <c r="M535" s="105">
        <v>100</v>
      </c>
      <c r="N535" s="114" t="s">
        <v>54</v>
      </c>
      <c r="O535" s="114" t="s">
        <v>54</v>
      </c>
      <c r="P535" s="205" t="s">
        <v>1699</v>
      </c>
      <c r="Q535" s="81" t="s">
        <v>1645</v>
      </c>
      <c r="R535" s="81" t="s">
        <v>1646</v>
      </c>
      <c r="S535" s="107">
        <f t="shared" si="58"/>
        <v>2.3120000000000002E-2</v>
      </c>
      <c r="T535" s="108" t="str">
        <f t="shared" ref="T535:T566" si="62">O535</f>
        <v>Fentanyl</v>
      </c>
    </row>
    <row r="536" spans="1:20" ht="25.5" hidden="1" x14ac:dyDescent="0.2">
      <c r="A536" s="102">
        <v>9088884479168</v>
      </c>
      <c r="B536" s="103">
        <v>4479169</v>
      </c>
      <c r="C536" s="104"/>
      <c r="D536" s="114" t="s">
        <v>80</v>
      </c>
      <c r="E536" s="105">
        <v>10</v>
      </c>
      <c r="F536" s="202"/>
      <c r="G536" s="202"/>
      <c r="H536" s="202" t="str">
        <f t="shared" si="57"/>
        <v/>
      </c>
      <c r="I536" s="203" t="str">
        <f t="shared" si="60"/>
        <v>Fentanyl</v>
      </c>
      <c r="J536" s="204">
        <f>VLOOKUP(I536,Grenzmengen!$B$2:$C$351,2,FALSE)</f>
        <v>0.5</v>
      </c>
      <c r="K536" s="204">
        <f t="shared" si="61"/>
        <v>0</v>
      </c>
      <c r="L536" s="106">
        <v>2.3120000000000002E-2</v>
      </c>
      <c r="M536" s="105">
        <v>100</v>
      </c>
      <c r="N536" s="114" t="s">
        <v>54</v>
      </c>
      <c r="O536" s="114" t="s">
        <v>54</v>
      </c>
      <c r="P536" s="205" t="s">
        <v>1699</v>
      </c>
      <c r="Q536" s="81" t="s">
        <v>1645</v>
      </c>
      <c r="R536" s="81" t="s">
        <v>1646</v>
      </c>
      <c r="S536" s="107">
        <f t="shared" si="58"/>
        <v>2.3120000000000002E-2</v>
      </c>
      <c r="T536" s="108" t="str">
        <f t="shared" si="62"/>
        <v>Fentanyl</v>
      </c>
    </row>
    <row r="537" spans="1:20" ht="25.5" hidden="1" x14ac:dyDescent="0.2">
      <c r="A537" s="102">
        <v>9088883513276</v>
      </c>
      <c r="B537" s="103">
        <v>3513272</v>
      </c>
      <c r="C537" s="104"/>
      <c r="D537" s="114" t="s">
        <v>81</v>
      </c>
      <c r="E537" s="105">
        <v>5</v>
      </c>
      <c r="F537" s="202"/>
      <c r="G537" s="202"/>
      <c r="H537" s="202" t="str">
        <f t="shared" ref="H537" si="63">IF(ISBLANK(F537),"","x")&amp;IF(ISBLANK(G537),"","x")</f>
        <v/>
      </c>
      <c r="I537" s="203" t="str">
        <f t="shared" si="60"/>
        <v>Fentanyl</v>
      </c>
      <c r="J537" s="204">
        <f>VLOOKUP(I537,Grenzmengen!$B$2:$C$351,2,FALSE)</f>
        <v>0.5</v>
      </c>
      <c r="K537" s="204">
        <f t="shared" si="61"/>
        <v>0</v>
      </c>
      <c r="L537" s="106">
        <v>5.7800000000000004E-3</v>
      </c>
      <c r="M537" s="105">
        <v>100</v>
      </c>
      <c r="N537" s="114" t="s">
        <v>54</v>
      </c>
      <c r="O537" s="114" t="s">
        <v>54</v>
      </c>
      <c r="P537" s="205" t="s">
        <v>1699</v>
      </c>
      <c r="Q537" s="81" t="s">
        <v>1645</v>
      </c>
      <c r="R537" s="81" t="s">
        <v>1646</v>
      </c>
      <c r="S537" s="107">
        <f t="shared" si="58"/>
        <v>5.7800000000000004E-3</v>
      </c>
      <c r="T537" s="108" t="str">
        <f t="shared" si="62"/>
        <v>Fentanyl</v>
      </c>
    </row>
    <row r="538" spans="1:20" ht="25.5" hidden="1" x14ac:dyDescent="0.2">
      <c r="A538" s="102">
        <v>9088884479120</v>
      </c>
      <c r="B538" s="103">
        <v>4479123</v>
      </c>
      <c r="C538" s="104"/>
      <c r="D538" s="114" t="s">
        <v>81</v>
      </c>
      <c r="E538" s="105">
        <v>10</v>
      </c>
      <c r="F538" s="210"/>
      <c r="G538" s="210"/>
      <c r="H538" s="202"/>
      <c r="I538" s="203" t="s">
        <v>54</v>
      </c>
      <c r="J538" s="204">
        <f>VLOOKUP(I538,Grenzmengen!$B$2:$C$351,2,FALSE)</f>
        <v>0.5</v>
      </c>
      <c r="K538" s="204">
        <f t="shared" si="61"/>
        <v>0</v>
      </c>
      <c r="L538" s="106">
        <v>5.7800000000000004E-3</v>
      </c>
      <c r="M538" s="105">
        <v>100</v>
      </c>
      <c r="N538" s="114" t="s">
        <v>54</v>
      </c>
      <c r="O538" s="114" t="s">
        <v>54</v>
      </c>
      <c r="P538" s="205" t="s">
        <v>1699</v>
      </c>
      <c r="Q538" s="81" t="s">
        <v>1645</v>
      </c>
      <c r="R538" s="81" t="s">
        <v>1646</v>
      </c>
      <c r="S538" s="107">
        <f t="shared" si="58"/>
        <v>5.7800000000000004E-3</v>
      </c>
      <c r="T538" s="108" t="str">
        <f t="shared" si="62"/>
        <v>Fentanyl</v>
      </c>
    </row>
    <row r="539" spans="1:20" ht="25.5" hidden="1" x14ac:dyDescent="0.2">
      <c r="A539" s="102">
        <v>9088883513283</v>
      </c>
      <c r="B539" s="103">
        <v>3513289</v>
      </c>
      <c r="C539" s="104"/>
      <c r="D539" s="114" t="s">
        <v>82</v>
      </c>
      <c r="E539" s="105">
        <v>5</v>
      </c>
      <c r="F539" s="210"/>
      <c r="G539" s="210"/>
      <c r="H539" s="202"/>
      <c r="I539" s="203" t="s">
        <v>54</v>
      </c>
      <c r="J539" s="204">
        <f>VLOOKUP(I539,Grenzmengen!$B$2:$C$351,2,FALSE)</f>
        <v>0.5</v>
      </c>
      <c r="K539" s="204">
        <f t="shared" si="61"/>
        <v>0</v>
      </c>
      <c r="L539" s="106">
        <v>1.1560000000000001E-2</v>
      </c>
      <c r="M539" s="105">
        <v>100</v>
      </c>
      <c r="N539" s="114" t="s">
        <v>54</v>
      </c>
      <c r="O539" s="114" t="s">
        <v>54</v>
      </c>
      <c r="P539" s="205" t="s">
        <v>1699</v>
      </c>
      <c r="Q539" s="81" t="s">
        <v>1645</v>
      </c>
      <c r="R539" s="81" t="s">
        <v>1646</v>
      </c>
      <c r="S539" s="107">
        <f t="shared" si="58"/>
        <v>1.1560000000000001E-2</v>
      </c>
      <c r="T539" s="108" t="str">
        <f t="shared" si="62"/>
        <v>Fentanyl</v>
      </c>
    </row>
    <row r="540" spans="1:20" ht="25.5" hidden="1" x14ac:dyDescent="0.2">
      <c r="A540" s="102">
        <v>9088884479144</v>
      </c>
      <c r="B540" s="103">
        <v>4479146</v>
      </c>
      <c r="C540" s="104"/>
      <c r="D540" s="114" t="s">
        <v>82</v>
      </c>
      <c r="E540" s="105">
        <v>10</v>
      </c>
      <c r="F540" s="202"/>
      <c r="G540" s="202"/>
      <c r="H540" s="202" t="str">
        <f t="shared" ref="H540:H571" si="64">IF(ISBLANK(F540),"","x")&amp;IF(ISBLANK(G540),"","x")</f>
        <v/>
      </c>
      <c r="I540" s="203" t="str">
        <f t="shared" ref="I540:I571" si="65">T540</f>
        <v>Fentanyl</v>
      </c>
      <c r="J540" s="204">
        <f>VLOOKUP(I540,Grenzmengen!$B$2:$C$351,2,FALSE)</f>
        <v>0.5</v>
      </c>
      <c r="K540" s="204">
        <f t="shared" si="61"/>
        <v>0</v>
      </c>
      <c r="L540" s="106">
        <v>1.1560000000000001E-2</v>
      </c>
      <c r="M540" s="105">
        <v>100</v>
      </c>
      <c r="N540" s="114" t="s">
        <v>54</v>
      </c>
      <c r="O540" s="114" t="s">
        <v>54</v>
      </c>
      <c r="P540" s="205" t="s">
        <v>1699</v>
      </c>
      <c r="Q540" s="81" t="s">
        <v>1645</v>
      </c>
      <c r="R540" s="81" t="s">
        <v>1646</v>
      </c>
      <c r="S540" s="107">
        <f t="shared" si="58"/>
        <v>1.1560000000000001E-2</v>
      </c>
      <c r="T540" s="108" t="str">
        <f t="shared" si="62"/>
        <v>Fentanyl</v>
      </c>
    </row>
    <row r="541" spans="1:20" ht="25.5" hidden="1" x14ac:dyDescent="0.2">
      <c r="A541" s="102">
        <v>9088883513290</v>
      </c>
      <c r="B541" s="103">
        <v>3513295</v>
      </c>
      <c r="C541" s="104"/>
      <c r="D541" s="114" t="s">
        <v>83</v>
      </c>
      <c r="E541" s="105">
        <v>5</v>
      </c>
      <c r="F541" s="202"/>
      <c r="G541" s="202"/>
      <c r="H541" s="202" t="str">
        <f t="shared" si="64"/>
        <v/>
      </c>
      <c r="I541" s="203" t="str">
        <f t="shared" si="65"/>
        <v>Fentanyl</v>
      </c>
      <c r="J541" s="204">
        <f>VLOOKUP(I541,Grenzmengen!$B$2:$C$351,2,FALSE)</f>
        <v>0.5</v>
      </c>
      <c r="K541" s="204">
        <f t="shared" si="61"/>
        <v>0</v>
      </c>
      <c r="L541" s="106">
        <v>1.7340000000000001E-2</v>
      </c>
      <c r="M541" s="105">
        <v>100</v>
      </c>
      <c r="N541" s="114" t="s">
        <v>54</v>
      </c>
      <c r="O541" s="114" t="s">
        <v>54</v>
      </c>
      <c r="P541" s="205" t="s">
        <v>1699</v>
      </c>
      <c r="Q541" s="81" t="s">
        <v>1645</v>
      </c>
      <c r="R541" s="81" t="s">
        <v>1646</v>
      </c>
      <c r="S541" s="107">
        <f t="shared" si="58"/>
        <v>1.7340000000000001E-2</v>
      </c>
      <c r="T541" s="108" t="str">
        <f t="shared" si="62"/>
        <v>Fentanyl</v>
      </c>
    </row>
    <row r="542" spans="1:20" ht="25.5" hidden="1" x14ac:dyDescent="0.2">
      <c r="A542" s="102">
        <v>9088884479151</v>
      </c>
      <c r="B542" s="103">
        <v>4479152</v>
      </c>
      <c r="C542" s="104"/>
      <c r="D542" s="114" t="s">
        <v>83</v>
      </c>
      <c r="E542" s="105">
        <v>10</v>
      </c>
      <c r="F542" s="202"/>
      <c r="G542" s="202"/>
      <c r="H542" s="202" t="str">
        <f t="shared" si="64"/>
        <v/>
      </c>
      <c r="I542" s="203" t="str">
        <f t="shared" si="65"/>
        <v>Fentanyl</v>
      </c>
      <c r="J542" s="204">
        <f>VLOOKUP(I542,Grenzmengen!$B$2:$C$351,2,FALSE)</f>
        <v>0.5</v>
      </c>
      <c r="K542" s="204">
        <f t="shared" si="61"/>
        <v>0</v>
      </c>
      <c r="L542" s="106">
        <v>1.7340000000000001E-2</v>
      </c>
      <c r="M542" s="105">
        <v>100</v>
      </c>
      <c r="N542" s="114" t="s">
        <v>54</v>
      </c>
      <c r="O542" s="114" t="s">
        <v>54</v>
      </c>
      <c r="P542" s="205" t="s">
        <v>1699</v>
      </c>
      <c r="Q542" s="81" t="s">
        <v>1645</v>
      </c>
      <c r="R542" s="81" t="s">
        <v>1646</v>
      </c>
      <c r="S542" s="107">
        <f t="shared" si="58"/>
        <v>1.7340000000000001E-2</v>
      </c>
      <c r="T542" s="108" t="str">
        <f t="shared" si="62"/>
        <v>Fentanyl</v>
      </c>
    </row>
    <row r="543" spans="1:20" ht="25.5" hidden="1" x14ac:dyDescent="0.2">
      <c r="A543" s="102">
        <v>9088883762650</v>
      </c>
      <c r="B543" s="103">
        <v>3762650</v>
      </c>
      <c r="C543" s="104"/>
      <c r="D543" s="114" t="s">
        <v>84</v>
      </c>
      <c r="E543" s="105">
        <v>5</v>
      </c>
      <c r="F543" s="202"/>
      <c r="G543" s="202"/>
      <c r="H543" s="202" t="str">
        <f t="shared" si="64"/>
        <v/>
      </c>
      <c r="I543" s="203" t="str">
        <f t="shared" si="65"/>
        <v>Fentanyl</v>
      </c>
      <c r="J543" s="204">
        <f>VLOOKUP(I543,Grenzmengen!$B$2:$C$351,2,FALSE)</f>
        <v>0.5</v>
      </c>
      <c r="K543" s="204">
        <f t="shared" si="61"/>
        <v>0</v>
      </c>
      <c r="L543" s="106">
        <v>1.6500000000000001E-2</v>
      </c>
      <c r="M543" s="105">
        <v>100</v>
      </c>
      <c r="N543" s="114" t="s">
        <v>54</v>
      </c>
      <c r="O543" s="114" t="s">
        <v>54</v>
      </c>
      <c r="P543" s="205" t="s">
        <v>1699</v>
      </c>
      <c r="Q543" s="81" t="s">
        <v>1645</v>
      </c>
      <c r="R543" s="81" t="s">
        <v>1646</v>
      </c>
      <c r="S543" s="107">
        <f t="shared" si="58"/>
        <v>1.6500000000000001E-2</v>
      </c>
      <c r="T543" s="108" t="str">
        <f t="shared" si="62"/>
        <v>Fentanyl</v>
      </c>
    </row>
    <row r="544" spans="1:20" ht="25.5" hidden="1" x14ac:dyDescent="0.2">
      <c r="A544" s="102">
        <v>9088884956997</v>
      </c>
      <c r="B544" s="103">
        <v>4956994</v>
      </c>
      <c r="C544" s="104"/>
      <c r="D544" s="114" t="s">
        <v>84</v>
      </c>
      <c r="E544" s="105">
        <v>10</v>
      </c>
      <c r="F544" s="202"/>
      <c r="G544" s="202"/>
      <c r="H544" s="202" t="str">
        <f t="shared" si="64"/>
        <v/>
      </c>
      <c r="I544" s="203" t="str">
        <f t="shared" si="65"/>
        <v>Fentanyl</v>
      </c>
      <c r="J544" s="204">
        <f>VLOOKUP(I544,Grenzmengen!$B$2:$C$351,2,FALSE)</f>
        <v>0.5</v>
      </c>
      <c r="K544" s="204">
        <f t="shared" si="61"/>
        <v>0</v>
      </c>
      <c r="L544" s="106">
        <v>1.6500000000000001E-2</v>
      </c>
      <c r="M544" s="105">
        <v>100</v>
      </c>
      <c r="N544" s="114" t="s">
        <v>54</v>
      </c>
      <c r="O544" s="114" t="s">
        <v>54</v>
      </c>
      <c r="P544" s="205" t="s">
        <v>1699</v>
      </c>
      <c r="Q544" s="81" t="s">
        <v>1645</v>
      </c>
      <c r="R544" s="81" t="s">
        <v>1646</v>
      </c>
      <c r="S544" s="107">
        <f t="shared" si="58"/>
        <v>1.6500000000000001E-2</v>
      </c>
      <c r="T544" s="108" t="str">
        <f t="shared" si="62"/>
        <v>Fentanyl</v>
      </c>
    </row>
    <row r="545" spans="1:20" ht="25.5" hidden="1" x14ac:dyDescent="0.2">
      <c r="A545" s="102">
        <v>9088883762667</v>
      </c>
      <c r="B545" s="103">
        <v>3762667</v>
      </c>
      <c r="C545" s="104"/>
      <c r="D545" s="44" t="s">
        <v>85</v>
      </c>
      <c r="E545" s="105">
        <v>5</v>
      </c>
      <c r="F545" s="202"/>
      <c r="G545" s="202"/>
      <c r="H545" s="202" t="str">
        <f t="shared" si="64"/>
        <v/>
      </c>
      <c r="I545" s="203" t="str">
        <f t="shared" si="65"/>
        <v>Fentanyl</v>
      </c>
      <c r="J545" s="204">
        <f>VLOOKUP(I545,Grenzmengen!$B$2:$C$351,2,FALSE)</f>
        <v>0.5</v>
      </c>
      <c r="K545" s="204">
        <f t="shared" si="61"/>
        <v>0</v>
      </c>
      <c r="L545" s="106">
        <v>2.0630000000000002E-3</v>
      </c>
      <c r="M545" s="105">
        <v>100</v>
      </c>
      <c r="N545" s="44" t="s">
        <v>54</v>
      </c>
      <c r="O545" s="114" t="s">
        <v>54</v>
      </c>
      <c r="P545" s="205" t="s">
        <v>1699</v>
      </c>
      <c r="Q545" s="81" t="s">
        <v>1645</v>
      </c>
      <c r="R545" s="81" t="s">
        <v>1646</v>
      </c>
      <c r="S545" s="107">
        <f t="shared" si="58"/>
        <v>2.0630000000000002E-3</v>
      </c>
      <c r="T545" s="108" t="str">
        <f t="shared" si="62"/>
        <v>Fentanyl</v>
      </c>
    </row>
    <row r="546" spans="1:20" ht="25.5" hidden="1" x14ac:dyDescent="0.2">
      <c r="A546" s="102">
        <v>9088884956959</v>
      </c>
      <c r="B546" s="103">
        <v>4956959</v>
      </c>
      <c r="C546" s="42"/>
      <c r="D546" s="44" t="s">
        <v>85</v>
      </c>
      <c r="E546" s="105">
        <v>10</v>
      </c>
      <c r="F546" s="202"/>
      <c r="G546" s="202"/>
      <c r="H546" s="202" t="str">
        <f t="shared" si="64"/>
        <v/>
      </c>
      <c r="I546" s="203" t="str">
        <f t="shared" si="65"/>
        <v>Fentanyl</v>
      </c>
      <c r="J546" s="204">
        <f>VLOOKUP(I546,Grenzmengen!$B$2:$C$351,2,FALSE)</f>
        <v>0.5</v>
      </c>
      <c r="K546" s="204">
        <f t="shared" si="61"/>
        <v>0</v>
      </c>
      <c r="L546" s="106">
        <v>2.0630000000000002E-3</v>
      </c>
      <c r="M546" s="105">
        <v>100</v>
      </c>
      <c r="N546" s="44" t="s">
        <v>54</v>
      </c>
      <c r="O546" s="114" t="s">
        <v>54</v>
      </c>
      <c r="P546" s="205" t="s">
        <v>1699</v>
      </c>
      <c r="Q546" s="81" t="s">
        <v>1645</v>
      </c>
      <c r="R546" s="81" t="s">
        <v>1646</v>
      </c>
      <c r="S546" s="107">
        <f t="shared" si="58"/>
        <v>2.0630000000000002E-3</v>
      </c>
      <c r="T546" s="108" t="str">
        <f t="shared" si="62"/>
        <v>Fentanyl</v>
      </c>
    </row>
    <row r="547" spans="1:20" ht="25.5" hidden="1" x14ac:dyDescent="0.2">
      <c r="A547" s="102">
        <v>9088883762674</v>
      </c>
      <c r="B547" s="103">
        <v>3762673</v>
      </c>
      <c r="C547" s="104"/>
      <c r="D547" s="44" t="s">
        <v>86</v>
      </c>
      <c r="E547" s="105">
        <v>5</v>
      </c>
      <c r="F547" s="202"/>
      <c r="G547" s="202"/>
      <c r="H547" s="202" t="str">
        <f t="shared" si="64"/>
        <v/>
      </c>
      <c r="I547" s="203" t="str">
        <f t="shared" si="65"/>
        <v>Fentanyl</v>
      </c>
      <c r="J547" s="204">
        <f>VLOOKUP(I547,Grenzmengen!$B$2:$C$351,2,FALSE)</f>
        <v>0.5</v>
      </c>
      <c r="K547" s="204">
        <f t="shared" si="61"/>
        <v>0</v>
      </c>
      <c r="L547" s="106">
        <v>4.1250000000000002E-3</v>
      </c>
      <c r="M547" s="105">
        <v>100</v>
      </c>
      <c r="N547" s="44" t="s">
        <v>54</v>
      </c>
      <c r="O547" s="114" t="s">
        <v>54</v>
      </c>
      <c r="P547" s="205" t="s">
        <v>1699</v>
      </c>
      <c r="Q547" s="81" t="s">
        <v>1645</v>
      </c>
      <c r="R547" s="81" t="s">
        <v>1646</v>
      </c>
      <c r="S547" s="107">
        <f t="shared" si="58"/>
        <v>4.1250000000000002E-3</v>
      </c>
      <c r="T547" s="108" t="str">
        <f t="shared" si="62"/>
        <v>Fentanyl</v>
      </c>
    </row>
    <row r="548" spans="1:20" ht="25.5" hidden="1" x14ac:dyDescent="0.2">
      <c r="A548" s="102">
        <v>9088884956966</v>
      </c>
      <c r="B548" s="103">
        <v>4956965</v>
      </c>
      <c r="C548" s="42"/>
      <c r="D548" s="44" t="s">
        <v>86</v>
      </c>
      <c r="E548" s="105">
        <v>10</v>
      </c>
      <c r="F548" s="202"/>
      <c r="G548" s="202"/>
      <c r="H548" s="202" t="str">
        <f t="shared" si="64"/>
        <v/>
      </c>
      <c r="I548" s="203" t="str">
        <f t="shared" si="65"/>
        <v>Fentanyl</v>
      </c>
      <c r="J548" s="204">
        <f>VLOOKUP(I548,Grenzmengen!$B$2:$C$351,2,FALSE)</f>
        <v>0.5</v>
      </c>
      <c r="K548" s="204">
        <f t="shared" si="61"/>
        <v>0</v>
      </c>
      <c r="L548" s="106">
        <v>4.1250000000000002E-3</v>
      </c>
      <c r="M548" s="105">
        <v>100</v>
      </c>
      <c r="N548" s="44" t="s">
        <v>54</v>
      </c>
      <c r="O548" s="114" t="s">
        <v>54</v>
      </c>
      <c r="P548" s="205" t="s">
        <v>1699</v>
      </c>
      <c r="Q548" s="81" t="s">
        <v>1645</v>
      </c>
      <c r="R548" s="81" t="s">
        <v>1646</v>
      </c>
      <c r="S548" s="107">
        <f t="shared" si="58"/>
        <v>4.1250000000000002E-3</v>
      </c>
      <c r="T548" s="108" t="str">
        <f t="shared" si="62"/>
        <v>Fentanyl</v>
      </c>
    </row>
    <row r="549" spans="1:20" ht="41.25" hidden="1" customHeight="1" x14ac:dyDescent="0.2">
      <c r="A549" s="102">
        <v>9088883762698</v>
      </c>
      <c r="B549" s="103">
        <v>3762696</v>
      </c>
      <c r="C549" s="104"/>
      <c r="D549" s="44" t="s">
        <v>87</v>
      </c>
      <c r="E549" s="105">
        <v>5</v>
      </c>
      <c r="F549" s="202"/>
      <c r="G549" s="202"/>
      <c r="H549" s="202" t="str">
        <f t="shared" si="64"/>
        <v/>
      </c>
      <c r="I549" s="203" t="str">
        <f t="shared" si="65"/>
        <v>Fentanyl</v>
      </c>
      <c r="J549" s="204">
        <f>VLOOKUP(I549,Grenzmengen!$B$2:$C$351,2,FALSE)</f>
        <v>0.5</v>
      </c>
      <c r="K549" s="204">
        <f t="shared" si="61"/>
        <v>0</v>
      </c>
      <c r="L549" s="106">
        <v>8.2500000000000004E-3</v>
      </c>
      <c r="M549" s="105">
        <v>100</v>
      </c>
      <c r="N549" s="44" t="s">
        <v>54</v>
      </c>
      <c r="O549" s="114" t="s">
        <v>54</v>
      </c>
      <c r="P549" s="205" t="s">
        <v>1699</v>
      </c>
      <c r="Q549" s="81" t="s">
        <v>1645</v>
      </c>
      <c r="R549" s="81" t="s">
        <v>1646</v>
      </c>
      <c r="S549" s="107">
        <f t="shared" si="58"/>
        <v>8.2500000000000004E-3</v>
      </c>
      <c r="T549" s="108" t="str">
        <f t="shared" si="62"/>
        <v>Fentanyl</v>
      </c>
    </row>
    <row r="550" spans="1:20" ht="25.5" hidden="1" x14ac:dyDescent="0.2">
      <c r="A550" s="102">
        <v>9088884956973</v>
      </c>
      <c r="B550" s="103">
        <v>4956971</v>
      </c>
      <c r="C550" s="42"/>
      <c r="D550" s="44" t="s">
        <v>87</v>
      </c>
      <c r="E550" s="105">
        <v>10</v>
      </c>
      <c r="F550" s="202"/>
      <c r="G550" s="202"/>
      <c r="H550" s="202" t="str">
        <f t="shared" si="64"/>
        <v/>
      </c>
      <c r="I550" s="203" t="str">
        <f t="shared" si="65"/>
        <v>Fentanyl</v>
      </c>
      <c r="J550" s="204">
        <f>VLOOKUP(I550,Grenzmengen!$B$2:$C$351,2,FALSE)</f>
        <v>0.5</v>
      </c>
      <c r="K550" s="204">
        <f t="shared" si="61"/>
        <v>0</v>
      </c>
      <c r="L550" s="106">
        <v>8.2500000000000004E-3</v>
      </c>
      <c r="M550" s="105">
        <v>100</v>
      </c>
      <c r="N550" s="44" t="s">
        <v>54</v>
      </c>
      <c r="O550" s="114" t="s">
        <v>54</v>
      </c>
      <c r="P550" s="205" t="s">
        <v>1699</v>
      </c>
      <c r="Q550" s="81" t="s">
        <v>1645</v>
      </c>
      <c r="R550" s="81" t="s">
        <v>1646</v>
      </c>
      <c r="S550" s="107">
        <f t="shared" si="58"/>
        <v>8.2500000000000004E-3</v>
      </c>
      <c r="T550" s="108" t="str">
        <f t="shared" si="62"/>
        <v>Fentanyl</v>
      </c>
    </row>
    <row r="551" spans="1:20" ht="25.5" hidden="1" x14ac:dyDescent="0.2">
      <c r="A551" s="102">
        <v>9088883762704</v>
      </c>
      <c r="B551" s="103">
        <v>3762704</v>
      </c>
      <c r="C551" s="104"/>
      <c r="D551" s="114" t="s">
        <v>88</v>
      </c>
      <c r="E551" s="105">
        <v>5</v>
      </c>
      <c r="F551" s="202"/>
      <c r="G551" s="202"/>
      <c r="H551" s="202" t="str">
        <f t="shared" si="64"/>
        <v/>
      </c>
      <c r="I551" s="203" t="str">
        <f t="shared" si="65"/>
        <v>Fentanyl</v>
      </c>
      <c r="J551" s="204">
        <f>VLOOKUP(I551,Grenzmengen!$B$2:$C$351,2,FALSE)</f>
        <v>0.5</v>
      </c>
      <c r="K551" s="204">
        <f t="shared" si="61"/>
        <v>0</v>
      </c>
      <c r="L551" s="106">
        <v>1.2375000000000001E-2</v>
      </c>
      <c r="M551" s="105">
        <v>100</v>
      </c>
      <c r="N551" s="114" t="s">
        <v>54</v>
      </c>
      <c r="O551" s="114" t="s">
        <v>54</v>
      </c>
      <c r="P551" s="205" t="s">
        <v>1699</v>
      </c>
      <c r="Q551" s="81" t="s">
        <v>1645</v>
      </c>
      <c r="R551" s="81" t="s">
        <v>1646</v>
      </c>
      <c r="S551" s="107">
        <f t="shared" si="58"/>
        <v>1.2375000000000001E-2</v>
      </c>
      <c r="T551" s="108" t="str">
        <f t="shared" si="62"/>
        <v>Fentanyl</v>
      </c>
    </row>
    <row r="552" spans="1:20" ht="25.5" hidden="1" x14ac:dyDescent="0.2">
      <c r="A552" s="102">
        <v>9088884956980</v>
      </c>
      <c r="B552" s="103">
        <v>4956988</v>
      </c>
      <c r="C552" s="42"/>
      <c r="D552" s="114" t="s">
        <v>88</v>
      </c>
      <c r="E552" s="105">
        <v>10</v>
      </c>
      <c r="F552" s="202"/>
      <c r="G552" s="202"/>
      <c r="H552" s="202" t="str">
        <f t="shared" si="64"/>
        <v/>
      </c>
      <c r="I552" s="203" t="str">
        <f t="shared" si="65"/>
        <v>Fentanyl</v>
      </c>
      <c r="J552" s="204">
        <f>VLOOKUP(I552,Grenzmengen!$B$2:$C$351,2,FALSE)</f>
        <v>0.5</v>
      </c>
      <c r="K552" s="204">
        <f t="shared" si="61"/>
        <v>0</v>
      </c>
      <c r="L552" s="106">
        <v>1.2375000000000001E-2</v>
      </c>
      <c r="M552" s="105">
        <v>100</v>
      </c>
      <c r="N552" s="114" t="s">
        <v>54</v>
      </c>
      <c r="O552" s="114" t="s">
        <v>54</v>
      </c>
      <c r="P552" s="205" t="s">
        <v>1699</v>
      </c>
      <c r="Q552" s="81" t="s">
        <v>1645</v>
      </c>
      <c r="R552" s="81" t="s">
        <v>1646</v>
      </c>
      <c r="S552" s="107">
        <f t="shared" si="58"/>
        <v>1.2375000000000001E-2</v>
      </c>
      <c r="T552" s="108" t="str">
        <f t="shared" si="62"/>
        <v>Fentanyl</v>
      </c>
    </row>
    <row r="553" spans="1:20" ht="25.5" hidden="1" x14ac:dyDescent="0.2">
      <c r="A553" s="110" t="s">
        <v>5710</v>
      </c>
      <c r="B553" s="146"/>
      <c r="C553" s="127"/>
      <c r="D553" s="112" t="s">
        <v>5711</v>
      </c>
      <c r="E553" s="130">
        <v>50</v>
      </c>
      <c r="F553" s="202"/>
      <c r="G553" s="202"/>
      <c r="H553" s="202" t="str">
        <f t="shared" si="64"/>
        <v/>
      </c>
      <c r="I553" s="203" t="str">
        <f t="shared" si="65"/>
        <v>Fentanyl</v>
      </c>
      <c r="J553" s="204">
        <f>VLOOKUP(I553,Grenzmengen!$B$2:$C$351,2,FALSE)</f>
        <v>0.5</v>
      </c>
      <c r="K553" s="204">
        <f t="shared" si="61"/>
        <v>0</v>
      </c>
      <c r="L553" s="150">
        <v>1E-4</v>
      </c>
      <c r="M553" s="116">
        <v>100</v>
      </c>
      <c r="N553" s="127" t="s">
        <v>54</v>
      </c>
      <c r="O553" s="114" t="s">
        <v>54</v>
      </c>
      <c r="P553" s="205" t="s">
        <v>1699</v>
      </c>
      <c r="Q553" s="81" t="s">
        <v>1645</v>
      </c>
      <c r="R553" s="81" t="s">
        <v>1646</v>
      </c>
      <c r="S553" s="107">
        <f t="shared" si="58"/>
        <v>1E-4</v>
      </c>
      <c r="T553" s="108" t="str">
        <f t="shared" si="62"/>
        <v>Fentanyl</v>
      </c>
    </row>
    <row r="554" spans="1:20" ht="25.5" hidden="1" x14ac:dyDescent="0.2">
      <c r="A554" s="102">
        <v>9088883915629</v>
      </c>
      <c r="B554" s="137">
        <v>3915622</v>
      </c>
      <c r="C554" s="118"/>
      <c r="D554" s="44" t="s">
        <v>119</v>
      </c>
      <c r="E554" s="162">
        <v>10</v>
      </c>
      <c r="F554" s="213"/>
      <c r="G554" s="213"/>
      <c r="H554" s="202" t="str">
        <f t="shared" si="64"/>
        <v/>
      </c>
      <c r="I554" s="203" t="str">
        <f t="shared" si="65"/>
        <v>Fentanyl</v>
      </c>
      <c r="J554" s="204">
        <f>VLOOKUP(I554,Grenzmengen!$B$2:$C$351,2,FALSE)</f>
        <v>0.5</v>
      </c>
      <c r="K554" s="204">
        <f t="shared" si="61"/>
        <v>0</v>
      </c>
      <c r="L554" s="106">
        <v>5.0239999999999996E-4</v>
      </c>
      <c r="M554" s="122">
        <v>64</v>
      </c>
      <c r="N554" s="114" t="s">
        <v>104</v>
      </c>
      <c r="O554" s="114" t="s">
        <v>54</v>
      </c>
      <c r="P554" s="205" t="s">
        <v>1699</v>
      </c>
      <c r="Q554" s="81" t="s">
        <v>1645</v>
      </c>
      <c r="R554" s="81" t="s">
        <v>1646</v>
      </c>
      <c r="S554" s="107">
        <f t="shared" si="58"/>
        <v>5.0239999999999996E-4</v>
      </c>
      <c r="T554" s="108" t="str">
        <f t="shared" si="62"/>
        <v>Fentanyl</v>
      </c>
    </row>
    <row r="555" spans="1:20" ht="25.5" hidden="1" x14ac:dyDescent="0.2">
      <c r="A555" s="102">
        <v>9088883915612</v>
      </c>
      <c r="B555" s="137">
        <v>3915616</v>
      </c>
      <c r="C555" s="118"/>
      <c r="D555" s="44" t="s">
        <v>120</v>
      </c>
      <c r="E555" s="162">
        <v>10</v>
      </c>
      <c r="F555" s="213"/>
      <c r="G555" s="213"/>
      <c r="H555" s="202" t="str">
        <f t="shared" si="64"/>
        <v/>
      </c>
      <c r="I555" s="203" t="str">
        <f t="shared" si="65"/>
        <v>Fentanyl</v>
      </c>
      <c r="J555" s="204">
        <f>VLOOKUP(I555,Grenzmengen!$B$2:$C$351,2,FALSE)</f>
        <v>0.5</v>
      </c>
      <c r="K555" s="204">
        <f t="shared" si="61"/>
        <v>0</v>
      </c>
      <c r="L555" s="106">
        <v>1.0048E-4</v>
      </c>
      <c r="M555" s="122">
        <v>64</v>
      </c>
      <c r="N555" s="114" t="s">
        <v>104</v>
      </c>
      <c r="O555" s="114" t="s">
        <v>54</v>
      </c>
      <c r="P555" s="205" t="s">
        <v>1699</v>
      </c>
      <c r="Q555" s="81" t="s">
        <v>1645</v>
      </c>
      <c r="R555" s="81" t="s">
        <v>1646</v>
      </c>
      <c r="S555" s="107">
        <f t="shared" si="58"/>
        <v>1.0048E-4</v>
      </c>
      <c r="T555" s="108" t="str">
        <f t="shared" si="62"/>
        <v>Fentanyl</v>
      </c>
    </row>
    <row r="556" spans="1:20" ht="25.5" hidden="1" x14ac:dyDescent="0.2">
      <c r="A556" s="102">
        <v>9088884209208</v>
      </c>
      <c r="B556" s="137">
        <v>4209205</v>
      </c>
      <c r="C556" s="118"/>
      <c r="D556" s="44" t="s">
        <v>121</v>
      </c>
      <c r="E556" s="162">
        <v>1</v>
      </c>
      <c r="F556" s="213"/>
      <c r="G556" s="213"/>
      <c r="H556" s="202" t="str">
        <f t="shared" si="64"/>
        <v/>
      </c>
      <c r="I556" s="203" t="str">
        <f t="shared" si="65"/>
        <v>Fentanyl</v>
      </c>
      <c r="J556" s="204">
        <f>VLOOKUP(I556,Grenzmengen!$B$2:$C$351,2,FALSE)</f>
        <v>0.5</v>
      </c>
      <c r="K556" s="204">
        <f t="shared" si="61"/>
        <v>0</v>
      </c>
      <c r="L556" s="106">
        <v>2.5119999999999999E-3</v>
      </c>
      <c r="M556" s="122">
        <v>64</v>
      </c>
      <c r="N556" s="114" t="s">
        <v>104</v>
      </c>
      <c r="O556" s="114" t="s">
        <v>54</v>
      </c>
      <c r="P556" s="205" t="s">
        <v>1699</v>
      </c>
      <c r="Q556" s="81" t="s">
        <v>1645</v>
      </c>
      <c r="R556" s="81" t="s">
        <v>1646</v>
      </c>
      <c r="S556" s="107">
        <f t="shared" si="58"/>
        <v>2.5119999999999999E-3</v>
      </c>
      <c r="T556" s="108" t="str">
        <f t="shared" si="62"/>
        <v>Fentanyl</v>
      </c>
    </row>
    <row r="557" spans="1:20" hidden="1" x14ac:dyDescent="0.2">
      <c r="A557" s="110">
        <v>9088884954351</v>
      </c>
      <c r="B557" s="115">
        <v>4954357</v>
      </c>
      <c r="C557" s="42">
        <v>28332</v>
      </c>
      <c r="D557" s="114" t="s">
        <v>4866</v>
      </c>
      <c r="E557" s="74">
        <v>10</v>
      </c>
      <c r="F557" s="202"/>
      <c r="G557" s="202"/>
      <c r="H557" s="202" t="str">
        <f t="shared" si="64"/>
        <v/>
      </c>
      <c r="I557" s="203" t="str">
        <f t="shared" si="65"/>
        <v>Fentanyl</v>
      </c>
      <c r="J557" s="204">
        <f>VLOOKUP(I557,Grenzmengen!$B$2:$C$351,2,FALSE)</f>
        <v>0.5</v>
      </c>
      <c r="K557" s="204">
        <f t="shared" si="61"/>
        <v>0</v>
      </c>
      <c r="L557" s="113">
        <v>1.9199999999999998E-2</v>
      </c>
      <c r="M557" s="123">
        <v>100</v>
      </c>
      <c r="N557" s="44" t="s">
        <v>54</v>
      </c>
      <c r="O557" s="44" t="s">
        <v>54</v>
      </c>
      <c r="P557" s="205" t="s">
        <v>1699</v>
      </c>
      <c r="Q557" s="81" t="s">
        <v>1645</v>
      </c>
      <c r="R557" s="81" t="s">
        <v>1646</v>
      </c>
      <c r="S557" s="107">
        <f t="shared" si="58"/>
        <v>1.9199999999999998E-2</v>
      </c>
      <c r="T557" s="108" t="str">
        <f t="shared" si="62"/>
        <v>Fentanyl</v>
      </c>
    </row>
    <row r="558" spans="1:20" hidden="1" x14ac:dyDescent="0.2">
      <c r="A558" s="102">
        <v>9088884224775</v>
      </c>
      <c r="B558" s="109">
        <v>4224771</v>
      </c>
      <c r="C558" s="102"/>
      <c r="D558" s="158" t="s">
        <v>89</v>
      </c>
      <c r="E558" s="159">
        <v>5</v>
      </c>
      <c r="F558" s="202"/>
      <c r="G558" s="202"/>
      <c r="H558" s="202" t="str">
        <f t="shared" si="64"/>
        <v/>
      </c>
      <c r="I558" s="203" t="str">
        <f t="shared" si="65"/>
        <v>Fentanyl</v>
      </c>
      <c r="J558" s="204">
        <f>VLOOKUP(I558,Grenzmengen!$B$2:$C$351,2,FALSE)</f>
        <v>0.5</v>
      </c>
      <c r="K558" s="204">
        <f t="shared" si="61"/>
        <v>0</v>
      </c>
      <c r="L558" s="160">
        <v>1.9200000000000002E-2</v>
      </c>
      <c r="M558" s="161">
        <v>100</v>
      </c>
      <c r="N558" s="158" t="s">
        <v>54</v>
      </c>
      <c r="O558" s="44" t="s">
        <v>54</v>
      </c>
      <c r="P558" s="205" t="s">
        <v>1699</v>
      </c>
      <c r="Q558" s="81" t="s">
        <v>1645</v>
      </c>
      <c r="R558" s="81" t="s">
        <v>1646</v>
      </c>
      <c r="S558" s="107">
        <f t="shared" si="58"/>
        <v>1.9200000000000002E-2</v>
      </c>
      <c r="T558" s="108" t="str">
        <f t="shared" si="62"/>
        <v>Fentanyl</v>
      </c>
    </row>
    <row r="559" spans="1:20" hidden="1" x14ac:dyDescent="0.2">
      <c r="A559" s="110">
        <v>9088884954320</v>
      </c>
      <c r="B559" s="115">
        <v>4954328</v>
      </c>
      <c r="C559" s="42">
        <v>28302</v>
      </c>
      <c r="D559" s="114" t="s">
        <v>4863</v>
      </c>
      <c r="E559" s="105">
        <v>10</v>
      </c>
      <c r="F559" s="202"/>
      <c r="G559" s="202"/>
      <c r="H559" s="202" t="str">
        <f t="shared" si="64"/>
        <v/>
      </c>
      <c r="I559" s="203" t="str">
        <f t="shared" si="65"/>
        <v>Fentanyl</v>
      </c>
      <c r="J559" s="204">
        <f>VLOOKUP(I559,Grenzmengen!$B$2:$C$351,2,FALSE)</f>
        <v>0.5</v>
      </c>
      <c r="K559" s="204">
        <f t="shared" si="61"/>
        <v>0</v>
      </c>
      <c r="L559" s="113">
        <v>4.7999999999999996E-3</v>
      </c>
      <c r="M559" s="123">
        <v>100</v>
      </c>
      <c r="N559" s="44" t="s">
        <v>54</v>
      </c>
      <c r="O559" s="44" t="s">
        <v>54</v>
      </c>
      <c r="P559" s="205" t="s">
        <v>1699</v>
      </c>
      <c r="Q559" s="81" t="s">
        <v>1645</v>
      </c>
      <c r="R559" s="81" t="s">
        <v>1646</v>
      </c>
      <c r="S559" s="107">
        <f t="shared" si="58"/>
        <v>4.7999999999999996E-3</v>
      </c>
      <c r="T559" s="108" t="str">
        <f t="shared" si="62"/>
        <v>Fentanyl</v>
      </c>
    </row>
    <row r="560" spans="1:20" hidden="1" x14ac:dyDescent="0.2">
      <c r="A560" s="102">
        <v>9088884224744</v>
      </c>
      <c r="B560" s="109">
        <v>4224742</v>
      </c>
      <c r="C560" s="102"/>
      <c r="D560" s="158" t="s">
        <v>90</v>
      </c>
      <c r="E560" s="159">
        <v>5</v>
      </c>
      <c r="F560" s="221"/>
      <c r="G560" s="221"/>
      <c r="H560" s="202" t="str">
        <f t="shared" si="64"/>
        <v/>
      </c>
      <c r="I560" s="203" t="str">
        <f t="shared" si="65"/>
        <v>Fentanyl</v>
      </c>
      <c r="J560" s="204">
        <f>VLOOKUP(I560,Grenzmengen!$B$2:$C$351,2,FALSE)</f>
        <v>0.5</v>
      </c>
      <c r="K560" s="204">
        <f t="shared" si="61"/>
        <v>0</v>
      </c>
      <c r="L560" s="160">
        <v>4.8000000000000004E-3</v>
      </c>
      <c r="M560" s="161">
        <v>100</v>
      </c>
      <c r="N560" s="158" t="s">
        <v>54</v>
      </c>
      <c r="O560" s="44" t="s">
        <v>54</v>
      </c>
      <c r="P560" s="205" t="s">
        <v>1699</v>
      </c>
      <c r="Q560" s="81" t="s">
        <v>1645</v>
      </c>
      <c r="R560" s="81" t="s">
        <v>1646</v>
      </c>
      <c r="S560" s="107">
        <f t="shared" si="58"/>
        <v>4.8000000000000004E-3</v>
      </c>
      <c r="T560" s="108" t="str">
        <f t="shared" si="62"/>
        <v>Fentanyl</v>
      </c>
    </row>
    <row r="561" spans="1:20" hidden="1" x14ac:dyDescent="0.2">
      <c r="A561" s="110">
        <v>9088884954337</v>
      </c>
      <c r="B561" s="115">
        <v>4954334</v>
      </c>
      <c r="C561" s="42">
        <v>28312</v>
      </c>
      <c r="D561" s="114" t="s">
        <v>4864</v>
      </c>
      <c r="E561" s="74">
        <v>10</v>
      </c>
      <c r="F561" s="223"/>
      <c r="G561" s="223"/>
      <c r="H561" s="202" t="str">
        <f t="shared" si="64"/>
        <v/>
      </c>
      <c r="I561" s="203" t="str">
        <f t="shared" si="65"/>
        <v>Fentanyl</v>
      </c>
      <c r="J561" s="204">
        <f>VLOOKUP(I561,Grenzmengen!$B$2:$C$351,2,FALSE)</f>
        <v>0.5</v>
      </c>
      <c r="K561" s="204">
        <f t="shared" si="61"/>
        <v>0</v>
      </c>
      <c r="L561" s="113">
        <v>9.5999999999999992E-3</v>
      </c>
      <c r="M561" s="123">
        <v>100</v>
      </c>
      <c r="N561" s="44" t="s">
        <v>54</v>
      </c>
      <c r="O561" s="44" t="s">
        <v>54</v>
      </c>
      <c r="P561" s="205" t="s">
        <v>1699</v>
      </c>
      <c r="Q561" s="81" t="s">
        <v>1645</v>
      </c>
      <c r="R561" s="81" t="s">
        <v>1646</v>
      </c>
      <c r="S561" s="107">
        <f t="shared" si="58"/>
        <v>9.5999999999999992E-3</v>
      </c>
      <c r="T561" s="108" t="str">
        <f t="shared" si="62"/>
        <v>Fentanyl</v>
      </c>
    </row>
    <row r="562" spans="1:20" hidden="1" x14ac:dyDescent="0.2">
      <c r="A562" s="102">
        <v>9088884224751</v>
      </c>
      <c r="B562" s="109">
        <v>4224759</v>
      </c>
      <c r="C562" s="102"/>
      <c r="D562" s="158" t="s">
        <v>91</v>
      </c>
      <c r="E562" s="159">
        <v>5</v>
      </c>
      <c r="F562" s="223"/>
      <c r="G562" s="223"/>
      <c r="H562" s="202" t="str">
        <f t="shared" si="64"/>
        <v/>
      </c>
      <c r="I562" s="203" t="str">
        <f t="shared" si="65"/>
        <v>Fentanyl</v>
      </c>
      <c r="J562" s="204">
        <f>VLOOKUP(I562,Grenzmengen!$B$2:$C$351,2,FALSE)</f>
        <v>0.5</v>
      </c>
      <c r="K562" s="204">
        <f t="shared" si="61"/>
        <v>0</v>
      </c>
      <c r="L562" s="160">
        <v>9.6000000000000009E-3</v>
      </c>
      <c r="M562" s="161">
        <v>100</v>
      </c>
      <c r="N562" s="158" t="s">
        <v>54</v>
      </c>
      <c r="O562" s="44" t="s">
        <v>54</v>
      </c>
      <c r="P562" s="205" t="s">
        <v>1699</v>
      </c>
      <c r="Q562" s="81" t="s">
        <v>1645</v>
      </c>
      <c r="R562" s="81" t="s">
        <v>1646</v>
      </c>
      <c r="S562" s="107">
        <f t="shared" si="58"/>
        <v>9.6000000000000009E-3</v>
      </c>
      <c r="T562" s="108" t="str">
        <f t="shared" si="62"/>
        <v>Fentanyl</v>
      </c>
    </row>
    <row r="563" spans="1:20" hidden="1" x14ac:dyDescent="0.2">
      <c r="A563" s="110">
        <v>9088884954344</v>
      </c>
      <c r="B563" s="115">
        <v>4954340</v>
      </c>
      <c r="C563" s="42">
        <v>28322</v>
      </c>
      <c r="D563" s="114" t="s">
        <v>4865</v>
      </c>
      <c r="E563" s="105">
        <v>10</v>
      </c>
      <c r="F563" s="213"/>
      <c r="G563" s="213"/>
      <c r="H563" s="202" t="str">
        <f t="shared" si="64"/>
        <v/>
      </c>
      <c r="I563" s="203" t="str">
        <f t="shared" si="65"/>
        <v>Fentanyl</v>
      </c>
      <c r="J563" s="204">
        <f>VLOOKUP(I563,Grenzmengen!$B$2:$C$351,2,FALSE)</f>
        <v>0.5</v>
      </c>
      <c r="K563" s="204">
        <f t="shared" si="61"/>
        <v>0</v>
      </c>
      <c r="L563" s="113">
        <v>1.44E-2</v>
      </c>
      <c r="M563" s="123">
        <v>100</v>
      </c>
      <c r="N563" s="44" t="s">
        <v>54</v>
      </c>
      <c r="O563" s="44" t="s">
        <v>54</v>
      </c>
      <c r="P563" s="205" t="s">
        <v>1699</v>
      </c>
      <c r="Q563" s="81" t="s">
        <v>1645</v>
      </c>
      <c r="R563" s="81" t="s">
        <v>1646</v>
      </c>
      <c r="S563" s="107">
        <f t="shared" si="58"/>
        <v>1.44E-2</v>
      </c>
      <c r="T563" s="108" t="str">
        <f t="shared" si="62"/>
        <v>Fentanyl</v>
      </c>
    </row>
    <row r="564" spans="1:20" hidden="1" x14ac:dyDescent="0.2">
      <c r="A564" s="102">
        <v>9088884224768</v>
      </c>
      <c r="B564" s="109">
        <v>4224765</v>
      </c>
      <c r="C564" s="102"/>
      <c r="D564" s="158" t="s">
        <v>92</v>
      </c>
      <c r="E564" s="159">
        <v>5</v>
      </c>
      <c r="F564" s="224"/>
      <c r="G564" s="224"/>
      <c r="H564" s="202" t="str">
        <f t="shared" si="64"/>
        <v/>
      </c>
      <c r="I564" s="203" t="str">
        <f t="shared" si="65"/>
        <v>Fentanyl</v>
      </c>
      <c r="J564" s="204">
        <f>VLOOKUP(I564,Grenzmengen!$B$2:$C$351,2,FALSE)</f>
        <v>0.5</v>
      </c>
      <c r="K564" s="204">
        <f t="shared" si="61"/>
        <v>0</v>
      </c>
      <c r="L564" s="160">
        <v>1.44E-2</v>
      </c>
      <c r="M564" s="161">
        <v>100</v>
      </c>
      <c r="N564" s="158" t="s">
        <v>54</v>
      </c>
      <c r="O564" s="44" t="s">
        <v>54</v>
      </c>
      <c r="P564" s="205" t="s">
        <v>1699</v>
      </c>
      <c r="Q564" s="81" t="s">
        <v>1645</v>
      </c>
      <c r="R564" s="81" t="s">
        <v>1646</v>
      </c>
      <c r="S564" s="107">
        <f t="shared" si="58"/>
        <v>1.44E-2</v>
      </c>
      <c r="T564" s="108" t="str">
        <f t="shared" si="62"/>
        <v>Fentanyl</v>
      </c>
    </row>
    <row r="565" spans="1:20" hidden="1" x14ac:dyDescent="0.2">
      <c r="A565" s="102">
        <v>9088883519131</v>
      </c>
      <c r="B565" s="103">
        <v>3519139</v>
      </c>
      <c r="C565" s="104"/>
      <c r="D565" s="114" t="s">
        <v>93</v>
      </c>
      <c r="E565" s="105">
        <v>5</v>
      </c>
      <c r="F565" s="224"/>
      <c r="G565" s="224"/>
      <c r="H565" s="202" t="str">
        <f t="shared" si="64"/>
        <v/>
      </c>
      <c r="I565" s="203" t="str">
        <f t="shared" si="65"/>
        <v>Fentanyl</v>
      </c>
      <c r="J565" s="204">
        <f>VLOOKUP(I565,Grenzmengen!$B$2:$C$351,2,FALSE)</f>
        <v>0.5</v>
      </c>
      <c r="K565" s="204">
        <f t="shared" si="61"/>
        <v>0</v>
      </c>
      <c r="L565" s="106">
        <v>1.6500000000000001E-2</v>
      </c>
      <c r="M565" s="105">
        <v>100</v>
      </c>
      <c r="N565" s="114" t="s">
        <v>54</v>
      </c>
      <c r="O565" s="114" t="s">
        <v>54</v>
      </c>
      <c r="P565" s="205" t="s">
        <v>1699</v>
      </c>
      <c r="Q565" s="81" t="s">
        <v>1645</v>
      </c>
      <c r="R565" s="81" t="s">
        <v>1646</v>
      </c>
      <c r="S565" s="107">
        <f t="shared" si="58"/>
        <v>1.6500000000000001E-2</v>
      </c>
      <c r="T565" s="108" t="str">
        <f t="shared" si="62"/>
        <v>Fentanyl</v>
      </c>
    </row>
    <row r="566" spans="1:20" ht="25.5" hidden="1" x14ac:dyDescent="0.2">
      <c r="A566" s="102">
        <v>9088883517519</v>
      </c>
      <c r="B566" s="109">
        <v>3517519</v>
      </c>
      <c r="C566" s="102"/>
      <c r="D566" s="44" t="s">
        <v>94</v>
      </c>
      <c r="E566" s="105">
        <v>5</v>
      </c>
      <c r="F566" s="213"/>
      <c r="G566" s="213"/>
      <c r="H566" s="202" t="str">
        <f t="shared" si="64"/>
        <v/>
      </c>
      <c r="I566" s="203" t="str">
        <f t="shared" si="65"/>
        <v>Fentanyl</v>
      </c>
      <c r="J566" s="204">
        <f>VLOOKUP(I566,Grenzmengen!$B$2:$C$351,2,FALSE)</f>
        <v>0.5</v>
      </c>
      <c r="K566" s="204">
        <f t="shared" si="61"/>
        <v>0</v>
      </c>
      <c r="L566" s="106">
        <v>2.0630000000000002E-3</v>
      </c>
      <c r="M566" s="105">
        <v>100</v>
      </c>
      <c r="N566" s="44" t="s">
        <v>54</v>
      </c>
      <c r="O566" s="44" t="s">
        <v>54</v>
      </c>
      <c r="P566" s="205" t="s">
        <v>1699</v>
      </c>
      <c r="Q566" s="81" t="s">
        <v>1645</v>
      </c>
      <c r="R566" s="81" t="s">
        <v>1646</v>
      </c>
      <c r="S566" s="107">
        <f t="shared" si="58"/>
        <v>2.0630000000000002E-3</v>
      </c>
      <c r="T566" s="108" t="str">
        <f t="shared" si="62"/>
        <v>Fentanyl</v>
      </c>
    </row>
    <row r="567" spans="1:20" hidden="1" x14ac:dyDescent="0.2">
      <c r="A567" s="102">
        <v>9088883519094</v>
      </c>
      <c r="B567" s="137">
        <v>3519091</v>
      </c>
      <c r="C567" s="118"/>
      <c r="D567" s="138" t="s">
        <v>95</v>
      </c>
      <c r="E567" s="139">
        <v>5</v>
      </c>
      <c r="F567" s="207"/>
      <c r="G567" s="207"/>
      <c r="H567" s="202" t="str">
        <f t="shared" si="64"/>
        <v/>
      </c>
      <c r="I567" s="203" t="str">
        <f t="shared" si="65"/>
        <v>Fentanyl</v>
      </c>
      <c r="J567" s="204">
        <f>VLOOKUP(I567,Grenzmengen!$B$2:$C$351,2,FALSE)</f>
        <v>0.5</v>
      </c>
      <c r="K567" s="204">
        <f t="shared" si="61"/>
        <v>0</v>
      </c>
      <c r="L567" s="153">
        <v>4.1250000000000002E-3</v>
      </c>
      <c r="M567" s="139">
        <v>100</v>
      </c>
      <c r="N567" s="138" t="s">
        <v>54</v>
      </c>
      <c r="O567" s="138" t="s">
        <v>54</v>
      </c>
      <c r="P567" s="205" t="s">
        <v>1699</v>
      </c>
      <c r="Q567" s="81" t="s">
        <v>1645</v>
      </c>
      <c r="R567" s="81" t="s">
        <v>1646</v>
      </c>
      <c r="S567" s="107">
        <f t="shared" si="58"/>
        <v>4.1250000000000002E-3</v>
      </c>
      <c r="T567" s="108" t="str">
        <f t="shared" ref="T567:T598" si="66">O567</f>
        <v>Fentanyl</v>
      </c>
    </row>
    <row r="568" spans="1:20" hidden="1" x14ac:dyDescent="0.2">
      <c r="A568" s="102">
        <v>9088883519117</v>
      </c>
      <c r="B568" s="103">
        <v>3519116</v>
      </c>
      <c r="C568" s="104"/>
      <c r="D568" s="114" t="s">
        <v>96</v>
      </c>
      <c r="E568" s="105">
        <v>5</v>
      </c>
      <c r="F568" s="224"/>
      <c r="G568" s="224"/>
      <c r="H568" s="202" t="str">
        <f t="shared" si="64"/>
        <v/>
      </c>
      <c r="I568" s="203" t="str">
        <f t="shared" si="65"/>
        <v>Fentanyl</v>
      </c>
      <c r="J568" s="204">
        <f>VLOOKUP(I568,Grenzmengen!$B$2:$C$351,2,FALSE)</f>
        <v>0.5</v>
      </c>
      <c r="K568" s="204">
        <f t="shared" si="61"/>
        <v>0</v>
      </c>
      <c r="L568" s="106">
        <v>8.2500000000000004E-3</v>
      </c>
      <c r="M568" s="105">
        <v>100</v>
      </c>
      <c r="N568" s="114" t="s">
        <v>54</v>
      </c>
      <c r="O568" s="114" t="s">
        <v>54</v>
      </c>
      <c r="P568" s="205" t="s">
        <v>1699</v>
      </c>
      <c r="Q568" s="81" t="s">
        <v>1645</v>
      </c>
      <c r="R568" s="81" t="s">
        <v>1646</v>
      </c>
      <c r="S568" s="107">
        <f t="shared" si="58"/>
        <v>8.2500000000000004E-3</v>
      </c>
      <c r="T568" s="108" t="str">
        <f t="shared" si="66"/>
        <v>Fentanyl</v>
      </c>
    </row>
    <row r="569" spans="1:20" hidden="1" x14ac:dyDescent="0.2">
      <c r="A569" s="102">
        <v>9088883519124</v>
      </c>
      <c r="B569" s="103">
        <v>3519122</v>
      </c>
      <c r="C569" s="104"/>
      <c r="D569" s="114" t="s">
        <v>97</v>
      </c>
      <c r="E569" s="105">
        <v>5</v>
      </c>
      <c r="F569" s="213"/>
      <c r="G569" s="213"/>
      <c r="H569" s="202" t="str">
        <f t="shared" si="64"/>
        <v/>
      </c>
      <c r="I569" s="203" t="str">
        <f t="shared" si="65"/>
        <v>Fentanyl</v>
      </c>
      <c r="J569" s="204">
        <f>VLOOKUP(I569,Grenzmengen!$B$2:$C$351,2,FALSE)</f>
        <v>0.5</v>
      </c>
      <c r="K569" s="204">
        <f t="shared" si="61"/>
        <v>0</v>
      </c>
      <c r="L569" s="106">
        <v>1.2375000000000001E-2</v>
      </c>
      <c r="M569" s="105">
        <v>100</v>
      </c>
      <c r="N569" s="114" t="s">
        <v>54</v>
      </c>
      <c r="O569" s="114" t="s">
        <v>54</v>
      </c>
      <c r="P569" s="205" t="s">
        <v>1699</v>
      </c>
      <c r="Q569" s="81" t="s">
        <v>1645</v>
      </c>
      <c r="R569" s="81" t="s">
        <v>1646</v>
      </c>
      <c r="S569" s="107">
        <f t="shared" si="58"/>
        <v>1.2375000000000001E-2</v>
      </c>
      <c r="T569" s="108" t="str">
        <f t="shared" si="66"/>
        <v>Fentanyl</v>
      </c>
    </row>
    <row r="570" spans="1:20" hidden="1" x14ac:dyDescent="0.2">
      <c r="A570" s="110">
        <v>3400930173701</v>
      </c>
      <c r="B570" s="133"/>
      <c r="C570" s="132" t="s">
        <v>6040</v>
      </c>
      <c r="D570" s="132" t="s">
        <v>6041</v>
      </c>
      <c r="E570" s="116">
        <v>3</v>
      </c>
      <c r="F570" s="213"/>
      <c r="G570" s="213"/>
      <c r="H570" s="202" t="str">
        <f t="shared" si="64"/>
        <v/>
      </c>
      <c r="I570" s="203" t="str">
        <f t="shared" si="65"/>
        <v>Fentanyl</v>
      </c>
      <c r="J570" s="204">
        <f>VLOOKUP(I570,Grenzmengen!$B$2:$C$351,2,FALSE)</f>
        <v>0.5</v>
      </c>
      <c r="K570" s="204">
        <f t="shared" si="61"/>
        <v>0</v>
      </c>
      <c r="L570" s="113">
        <v>1.206E-3</v>
      </c>
      <c r="M570" s="122">
        <v>64</v>
      </c>
      <c r="N570" s="114" t="s">
        <v>104</v>
      </c>
      <c r="O570" s="114" t="s">
        <v>54</v>
      </c>
      <c r="P570" s="205" t="s">
        <v>1699</v>
      </c>
      <c r="Q570" s="81" t="s">
        <v>1645</v>
      </c>
      <c r="R570" s="81" t="s">
        <v>1646</v>
      </c>
      <c r="S570" s="107">
        <f t="shared" ref="S570:S633" si="67">L570</f>
        <v>1.206E-3</v>
      </c>
      <c r="T570" s="108" t="str">
        <f t="shared" si="66"/>
        <v>Fentanyl</v>
      </c>
    </row>
    <row r="571" spans="1:20" hidden="1" x14ac:dyDescent="0.2">
      <c r="A571" s="110" t="s">
        <v>6042</v>
      </c>
      <c r="B571" s="133"/>
      <c r="C571" s="132" t="s">
        <v>6042</v>
      </c>
      <c r="D571" s="132" t="s">
        <v>6043</v>
      </c>
      <c r="E571" s="116">
        <v>15</v>
      </c>
      <c r="F571" s="213"/>
      <c r="G571" s="213"/>
      <c r="H571" s="202" t="str">
        <f t="shared" si="64"/>
        <v/>
      </c>
      <c r="I571" s="203" t="str">
        <f t="shared" si="65"/>
        <v>Fentanyl</v>
      </c>
      <c r="J571" s="204">
        <f>VLOOKUP(I571,Grenzmengen!$B$2:$C$351,2,FALSE)</f>
        <v>0.5</v>
      </c>
      <c r="K571" s="204">
        <f t="shared" si="61"/>
        <v>0</v>
      </c>
      <c r="L571" s="113">
        <v>1.206E-3</v>
      </c>
      <c r="M571" s="122">
        <v>64</v>
      </c>
      <c r="N571" s="114" t="s">
        <v>104</v>
      </c>
      <c r="O571" s="114" t="s">
        <v>54</v>
      </c>
      <c r="P571" s="205" t="s">
        <v>1699</v>
      </c>
      <c r="Q571" s="81" t="s">
        <v>1645</v>
      </c>
      <c r="R571" s="81" t="s">
        <v>1646</v>
      </c>
      <c r="S571" s="107">
        <f t="shared" si="67"/>
        <v>1.206E-3</v>
      </c>
      <c r="T571" s="108" t="str">
        <f t="shared" si="66"/>
        <v>Fentanyl</v>
      </c>
    </row>
    <row r="572" spans="1:20" hidden="1" x14ac:dyDescent="0.2">
      <c r="A572" s="110">
        <v>3400930173749</v>
      </c>
      <c r="B572" s="133"/>
      <c r="C572" s="132" t="s">
        <v>6044</v>
      </c>
      <c r="D572" s="132" t="s">
        <v>6045</v>
      </c>
      <c r="E572" s="116">
        <v>3</v>
      </c>
      <c r="F572" s="207"/>
      <c r="G572" s="207"/>
      <c r="H572" s="202" t="str">
        <f t="shared" ref="H572:H603" si="68">IF(ISBLANK(F572),"","x")&amp;IF(ISBLANK(G572),"","x")</f>
        <v/>
      </c>
      <c r="I572" s="203" t="str">
        <f t="shared" ref="I572:I603" si="69">T572</f>
        <v>Fentanyl</v>
      </c>
      <c r="J572" s="204">
        <f>VLOOKUP(I572,Grenzmengen!$B$2:$C$351,2,FALSE)</f>
        <v>0.5</v>
      </c>
      <c r="K572" s="204">
        <f t="shared" si="61"/>
        <v>0</v>
      </c>
      <c r="L572" s="113">
        <v>1.609E-3</v>
      </c>
      <c r="M572" s="122">
        <v>64</v>
      </c>
      <c r="N572" s="114" t="s">
        <v>104</v>
      </c>
      <c r="O572" s="114" t="s">
        <v>54</v>
      </c>
      <c r="P572" s="205" t="s">
        <v>1699</v>
      </c>
      <c r="Q572" s="81" t="s">
        <v>1645</v>
      </c>
      <c r="R572" s="81" t="s">
        <v>1646</v>
      </c>
      <c r="S572" s="107">
        <f t="shared" si="67"/>
        <v>1.609E-3</v>
      </c>
      <c r="T572" s="108" t="str">
        <f t="shared" si="66"/>
        <v>Fentanyl</v>
      </c>
    </row>
    <row r="573" spans="1:20" hidden="1" x14ac:dyDescent="0.2">
      <c r="A573" s="110" t="s">
        <v>6046</v>
      </c>
      <c r="B573" s="133"/>
      <c r="C573" s="132" t="s">
        <v>6046</v>
      </c>
      <c r="D573" s="132" t="s">
        <v>6047</v>
      </c>
      <c r="E573" s="116">
        <v>15</v>
      </c>
      <c r="F573" s="207"/>
      <c r="G573" s="207"/>
      <c r="H573" s="202" t="str">
        <f t="shared" si="68"/>
        <v/>
      </c>
      <c r="I573" s="203" t="str">
        <f t="shared" si="69"/>
        <v>Fentanyl</v>
      </c>
      <c r="J573" s="204">
        <f>VLOOKUP(I573,Grenzmengen!$B$2:$C$351,2,FALSE)</f>
        <v>0.5</v>
      </c>
      <c r="K573" s="204">
        <f t="shared" si="61"/>
        <v>0</v>
      </c>
      <c r="L573" s="113">
        <v>1.609E-3</v>
      </c>
      <c r="M573" s="122">
        <v>64</v>
      </c>
      <c r="N573" s="114" t="s">
        <v>104</v>
      </c>
      <c r="O573" s="114" t="s">
        <v>54</v>
      </c>
      <c r="P573" s="205" t="s">
        <v>1699</v>
      </c>
      <c r="Q573" s="81" t="s">
        <v>1645</v>
      </c>
      <c r="R573" s="81" t="s">
        <v>1646</v>
      </c>
      <c r="S573" s="107">
        <f t="shared" si="67"/>
        <v>1.609E-3</v>
      </c>
      <c r="T573" s="108" t="str">
        <f t="shared" si="66"/>
        <v>Fentanyl</v>
      </c>
    </row>
    <row r="574" spans="1:20" hidden="1" x14ac:dyDescent="0.2">
      <c r="A574" s="110">
        <v>3400930173558</v>
      </c>
      <c r="B574" s="133"/>
      <c r="C574" s="132" t="s">
        <v>6024</v>
      </c>
      <c r="D574" s="132" t="s">
        <v>6025</v>
      </c>
      <c r="E574" s="116">
        <v>3</v>
      </c>
      <c r="F574" s="216"/>
      <c r="G574" s="216"/>
      <c r="H574" s="202" t="str">
        <f t="shared" si="68"/>
        <v/>
      </c>
      <c r="I574" s="203" t="str">
        <f t="shared" si="69"/>
        <v>Fentanyl</v>
      </c>
      <c r="J574" s="204">
        <f>VLOOKUP(I574,Grenzmengen!$B$2:$C$351,2,FALSE)</f>
        <v>0.5</v>
      </c>
      <c r="K574" s="204">
        <f t="shared" si="61"/>
        <v>0</v>
      </c>
      <c r="L574" s="113">
        <v>2.0100000000000001E-4</v>
      </c>
      <c r="M574" s="122">
        <v>64</v>
      </c>
      <c r="N574" s="114" t="s">
        <v>104</v>
      </c>
      <c r="O574" s="114" t="s">
        <v>54</v>
      </c>
      <c r="P574" s="205" t="s">
        <v>1699</v>
      </c>
      <c r="Q574" s="81" t="s">
        <v>1645</v>
      </c>
      <c r="R574" s="81" t="s">
        <v>1646</v>
      </c>
      <c r="S574" s="107">
        <f t="shared" si="67"/>
        <v>2.0100000000000001E-4</v>
      </c>
      <c r="T574" s="108" t="str">
        <f t="shared" si="66"/>
        <v>Fentanyl</v>
      </c>
    </row>
    <row r="575" spans="1:20" hidden="1" x14ac:dyDescent="0.2">
      <c r="A575" s="110" t="s">
        <v>6026</v>
      </c>
      <c r="B575" s="133"/>
      <c r="C575" s="132" t="s">
        <v>6026</v>
      </c>
      <c r="D575" s="132" t="s">
        <v>6027</v>
      </c>
      <c r="E575" s="116">
        <v>15</v>
      </c>
      <c r="F575" s="213"/>
      <c r="G575" s="213"/>
      <c r="H575" s="202" t="str">
        <f t="shared" si="68"/>
        <v/>
      </c>
      <c r="I575" s="203" t="str">
        <f t="shared" si="69"/>
        <v>Fentanyl</v>
      </c>
      <c r="J575" s="204">
        <f>VLOOKUP(I575,Grenzmengen!$B$2:$C$351,2,FALSE)</f>
        <v>0.5</v>
      </c>
      <c r="K575" s="204">
        <f t="shared" si="61"/>
        <v>0</v>
      </c>
      <c r="L575" s="113">
        <v>2.0100000000000001E-4</v>
      </c>
      <c r="M575" s="122">
        <v>64</v>
      </c>
      <c r="N575" s="114" t="s">
        <v>104</v>
      </c>
      <c r="O575" s="114" t="s">
        <v>54</v>
      </c>
      <c r="P575" s="205" t="s">
        <v>1699</v>
      </c>
      <c r="Q575" s="81" t="s">
        <v>1645</v>
      </c>
      <c r="R575" s="81" t="s">
        <v>1646</v>
      </c>
      <c r="S575" s="107">
        <f t="shared" si="67"/>
        <v>2.0100000000000001E-4</v>
      </c>
      <c r="T575" s="108" t="str">
        <f t="shared" si="66"/>
        <v>Fentanyl</v>
      </c>
    </row>
    <row r="576" spans="1:20" hidden="1" x14ac:dyDescent="0.2">
      <c r="A576" s="110">
        <v>3400930173602</v>
      </c>
      <c r="B576" s="133"/>
      <c r="C576" s="132" t="s">
        <v>6028</v>
      </c>
      <c r="D576" s="132" t="s">
        <v>6029</v>
      </c>
      <c r="E576" s="116">
        <v>3</v>
      </c>
      <c r="F576" s="213"/>
      <c r="G576" s="213"/>
      <c r="H576" s="202" t="str">
        <f t="shared" si="68"/>
        <v/>
      </c>
      <c r="I576" s="203" t="str">
        <f t="shared" si="69"/>
        <v>Fentanyl</v>
      </c>
      <c r="J576" s="204">
        <f>VLOOKUP(I576,Grenzmengen!$B$2:$C$351,2,FALSE)</f>
        <v>0.5</v>
      </c>
      <c r="K576" s="204">
        <f t="shared" si="61"/>
        <v>0</v>
      </c>
      <c r="L576" s="113">
        <v>4.0200000000000001E-4</v>
      </c>
      <c r="M576" s="122">
        <v>64</v>
      </c>
      <c r="N576" s="114" t="s">
        <v>104</v>
      </c>
      <c r="O576" s="114" t="s">
        <v>54</v>
      </c>
      <c r="P576" s="205" t="s">
        <v>1699</v>
      </c>
      <c r="Q576" s="81" t="s">
        <v>1645</v>
      </c>
      <c r="R576" s="81" t="s">
        <v>1646</v>
      </c>
      <c r="S576" s="107">
        <f t="shared" si="67"/>
        <v>4.0200000000000001E-4</v>
      </c>
      <c r="T576" s="108" t="str">
        <f t="shared" si="66"/>
        <v>Fentanyl</v>
      </c>
    </row>
    <row r="577" spans="1:20" hidden="1" x14ac:dyDescent="0.2">
      <c r="A577" s="110" t="s">
        <v>6030</v>
      </c>
      <c r="B577" s="133"/>
      <c r="C577" s="132" t="s">
        <v>6030</v>
      </c>
      <c r="D577" s="132" t="s">
        <v>6031</v>
      </c>
      <c r="E577" s="116">
        <v>15</v>
      </c>
      <c r="F577" s="213"/>
      <c r="G577" s="213"/>
      <c r="H577" s="202" t="str">
        <f t="shared" si="68"/>
        <v/>
      </c>
      <c r="I577" s="203" t="str">
        <f t="shared" si="69"/>
        <v>Fentanyl</v>
      </c>
      <c r="J577" s="204">
        <f>VLOOKUP(I577,Grenzmengen!$B$2:$C$351,2,FALSE)</f>
        <v>0.5</v>
      </c>
      <c r="K577" s="204">
        <f t="shared" si="61"/>
        <v>0</v>
      </c>
      <c r="L577" s="113">
        <v>4.0200000000000001E-4</v>
      </c>
      <c r="M577" s="122">
        <v>64</v>
      </c>
      <c r="N577" s="114" t="s">
        <v>104</v>
      </c>
      <c r="O577" s="114" t="s">
        <v>54</v>
      </c>
      <c r="P577" s="205" t="s">
        <v>1699</v>
      </c>
      <c r="Q577" s="81" t="s">
        <v>1645</v>
      </c>
      <c r="R577" s="81" t="s">
        <v>1646</v>
      </c>
      <c r="S577" s="107">
        <f t="shared" si="67"/>
        <v>4.0200000000000001E-4</v>
      </c>
      <c r="T577" s="108" t="str">
        <f t="shared" si="66"/>
        <v>Fentanyl</v>
      </c>
    </row>
    <row r="578" spans="1:20" hidden="1" x14ac:dyDescent="0.2">
      <c r="A578" s="110">
        <v>3400930173633</v>
      </c>
      <c r="B578" s="133"/>
      <c r="C578" s="132" t="s">
        <v>6032</v>
      </c>
      <c r="D578" s="132" t="s">
        <v>6033</v>
      </c>
      <c r="E578" s="116">
        <v>3</v>
      </c>
      <c r="F578" s="207"/>
      <c r="G578" s="207"/>
      <c r="H578" s="202" t="str">
        <f t="shared" si="68"/>
        <v/>
      </c>
      <c r="I578" s="203" t="str">
        <f t="shared" si="69"/>
        <v>Fentanyl</v>
      </c>
      <c r="J578" s="204">
        <f>VLOOKUP(I578,Grenzmengen!$B$2:$C$351,2,FALSE)</f>
        <v>0.5</v>
      </c>
      <c r="K578" s="204">
        <f t="shared" ref="K578:K641" si="70">(F578*E578*S578)+(G578*S578)</f>
        <v>0</v>
      </c>
      <c r="L578" s="113">
        <v>6.0300000000000002E-4</v>
      </c>
      <c r="M578" s="122">
        <v>64</v>
      </c>
      <c r="N578" s="114" t="s">
        <v>104</v>
      </c>
      <c r="O578" s="114" t="s">
        <v>54</v>
      </c>
      <c r="P578" s="205" t="s">
        <v>1699</v>
      </c>
      <c r="Q578" s="81" t="s">
        <v>1645</v>
      </c>
      <c r="R578" s="81" t="s">
        <v>1646</v>
      </c>
      <c r="S578" s="107">
        <f t="shared" si="67"/>
        <v>6.0300000000000002E-4</v>
      </c>
      <c r="T578" s="108" t="str">
        <f t="shared" si="66"/>
        <v>Fentanyl</v>
      </c>
    </row>
    <row r="579" spans="1:20" hidden="1" x14ac:dyDescent="0.2">
      <c r="A579" s="110" t="s">
        <v>6034</v>
      </c>
      <c r="B579" s="133"/>
      <c r="C579" s="132" t="s">
        <v>6034</v>
      </c>
      <c r="D579" s="132" t="s">
        <v>6035</v>
      </c>
      <c r="E579" s="116">
        <v>15</v>
      </c>
      <c r="F579" s="207"/>
      <c r="G579" s="207"/>
      <c r="H579" s="202" t="str">
        <f t="shared" si="68"/>
        <v/>
      </c>
      <c r="I579" s="203" t="str">
        <f t="shared" si="69"/>
        <v>Fentanyl</v>
      </c>
      <c r="J579" s="204">
        <f>VLOOKUP(I579,Grenzmengen!$B$2:$C$351,2,FALSE)</f>
        <v>0.5</v>
      </c>
      <c r="K579" s="204">
        <f t="shared" si="70"/>
        <v>0</v>
      </c>
      <c r="L579" s="113">
        <v>6.0300000000000002E-4</v>
      </c>
      <c r="M579" s="122">
        <v>64</v>
      </c>
      <c r="N579" s="114" t="s">
        <v>104</v>
      </c>
      <c r="O579" s="114" t="s">
        <v>54</v>
      </c>
      <c r="P579" s="205" t="s">
        <v>1699</v>
      </c>
      <c r="Q579" s="81" t="s">
        <v>1645</v>
      </c>
      <c r="R579" s="81" t="s">
        <v>1646</v>
      </c>
      <c r="S579" s="107">
        <f t="shared" si="67"/>
        <v>6.0300000000000002E-4</v>
      </c>
      <c r="T579" s="108" t="str">
        <f t="shared" si="66"/>
        <v>Fentanyl</v>
      </c>
    </row>
    <row r="580" spans="1:20" hidden="1" x14ac:dyDescent="0.2">
      <c r="A580" s="110">
        <v>3400930173671</v>
      </c>
      <c r="B580" s="133"/>
      <c r="C580" s="132" t="s">
        <v>6036</v>
      </c>
      <c r="D580" s="132" t="s">
        <v>6037</v>
      </c>
      <c r="E580" s="116">
        <v>3</v>
      </c>
      <c r="F580" s="216"/>
      <c r="G580" s="216"/>
      <c r="H580" s="202" t="str">
        <f t="shared" si="68"/>
        <v/>
      </c>
      <c r="I580" s="203" t="str">
        <f t="shared" si="69"/>
        <v>Fentanyl</v>
      </c>
      <c r="J580" s="204">
        <f>VLOOKUP(I580,Grenzmengen!$B$2:$C$351,2,FALSE)</f>
        <v>0.5</v>
      </c>
      <c r="K580" s="204">
        <f t="shared" si="70"/>
        <v>0</v>
      </c>
      <c r="L580" s="113">
        <v>8.0400000000000003E-4</v>
      </c>
      <c r="M580" s="122">
        <v>64</v>
      </c>
      <c r="N580" s="114" t="s">
        <v>104</v>
      </c>
      <c r="O580" s="114" t="s">
        <v>54</v>
      </c>
      <c r="P580" s="205" t="s">
        <v>1699</v>
      </c>
      <c r="Q580" s="81" t="s">
        <v>1645</v>
      </c>
      <c r="R580" s="81" t="s">
        <v>1646</v>
      </c>
      <c r="S580" s="107">
        <f t="shared" si="67"/>
        <v>8.0400000000000003E-4</v>
      </c>
      <c r="T580" s="108" t="str">
        <f t="shared" si="66"/>
        <v>Fentanyl</v>
      </c>
    </row>
    <row r="581" spans="1:20" hidden="1" x14ac:dyDescent="0.2">
      <c r="A581" s="110" t="s">
        <v>6038</v>
      </c>
      <c r="B581" s="133"/>
      <c r="C581" s="132" t="s">
        <v>6038</v>
      </c>
      <c r="D581" s="132" t="s">
        <v>6039</v>
      </c>
      <c r="E581" s="116">
        <v>15</v>
      </c>
      <c r="F581" s="213"/>
      <c r="G581" s="213"/>
      <c r="H581" s="202" t="str">
        <f t="shared" si="68"/>
        <v/>
      </c>
      <c r="I581" s="203" t="str">
        <f t="shared" si="69"/>
        <v>Fentanyl</v>
      </c>
      <c r="J581" s="204">
        <f>VLOOKUP(I581,Grenzmengen!$B$2:$C$351,2,FALSE)</f>
        <v>0.5</v>
      </c>
      <c r="K581" s="204">
        <f t="shared" si="70"/>
        <v>0</v>
      </c>
      <c r="L581" s="113">
        <v>8.0400000000000003E-4</v>
      </c>
      <c r="M581" s="122">
        <v>64</v>
      </c>
      <c r="N581" s="114" t="s">
        <v>104</v>
      </c>
      <c r="O581" s="114" t="s">
        <v>54</v>
      </c>
      <c r="P581" s="205" t="s">
        <v>1699</v>
      </c>
      <c r="Q581" s="81" t="s">
        <v>1645</v>
      </c>
      <c r="R581" s="81" t="s">
        <v>1646</v>
      </c>
      <c r="S581" s="107">
        <f t="shared" si="67"/>
        <v>8.0400000000000003E-4</v>
      </c>
      <c r="T581" s="108" t="str">
        <f t="shared" si="66"/>
        <v>Fentanyl</v>
      </c>
    </row>
    <row r="582" spans="1:20" ht="25.5" hidden="1" x14ac:dyDescent="0.2">
      <c r="A582" s="102">
        <v>9088884231964</v>
      </c>
      <c r="B582" s="103">
        <v>4231966</v>
      </c>
      <c r="C582" s="104"/>
      <c r="D582" s="114" t="s">
        <v>134</v>
      </c>
      <c r="E582" s="105">
        <v>6</v>
      </c>
      <c r="F582" s="210"/>
      <c r="G582" s="210"/>
      <c r="H582" s="202" t="str">
        <f t="shared" si="68"/>
        <v/>
      </c>
      <c r="I582" s="203" t="str">
        <f t="shared" si="69"/>
        <v>Fentanyl</v>
      </c>
      <c r="J582" s="204">
        <f>VLOOKUP(I582,Grenzmengen!$B$2:$C$351,2,FALSE)</f>
        <v>0.5</v>
      </c>
      <c r="K582" s="204">
        <f t="shared" si="70"/>
        <v>0</v>
      </c>
      <c r="L582" s="106">
        <v>9.7200000000000012E-3</v>
      </c>
      <c r="M582" s="122">
        <v>90</v>
      </c>
      <c r="N582" s="114" t="s">
        <v>135</v>
      </c>
      <c r="O582" s="114" t="s">
        <v>54</v>
      </c>
      <c r="P582" s="205" t="s">
        <v>1699</v>
      </c>
      <c r="Q582" s="81" t="s">
        <v>1645</v>
      </c>
      <c r="R582" s="81" t="s">
        <v>1646</v>
      </c>
      <c r="S582" s="107">
        <f t="shared" si="67"/>
        <v>9.7200000000000012E-3</v>
      </c>
      <c r="T582" s="108" t="str">
        <f t="shared" si="66"/>
        <v>Fentanyl</v>
      </c>
    </row>
    <row r="583" spans="1:20" hidden="1" x14ac:dyDescent="0.2">
      <c r="A583" s="102">
        <v>9088883785352</v>
      </c>
      <c r="B583" s="103">
        <v>3785355</v>
      </c>
      <c r="C583" s="104"/>
      <c r="D583" s="114" t="s">
        <v>98</v>
      </c>
      <c r="E583" s="122">
        <v>5</v>
      </c>
      <c r="F583" s="202"/>
      <c r="G583" s="202"/>
      <c r="H583" s="202" t="str">
        <f t="shared" si="68"/>
        <v/>
      </c>
      <c r="I583" s="203" t="str">
        <f t="shared" si="69"/>
        <v>Fentanyl</v>
      </c>
      <c r="J583" s="204">
        <f>VLOOKUP(I583,Grenzmengen!$B$2:$C$351,2,FALSE)</f>
        <v>0.5</v>
      </c>
      <c r="K583" s="204">
        <f t="shared" si="70"/>
        <v>0</v>
      </c>
      <c r="L583" s="106">
        <v>1.0999999999999999E-2</v>
      </c>
      <c r="M583" s="122">
        <v>100</v>
      </c>
      <c r="N583" s="114" t="s">
        <v>54</v>
      </c>
      <c r="O583" s="114" t="s">
        <v>54</v>
      </c>
      <c r="P583" s="205" t="s">
        <v>1699</v>
      </c>
      <c r="Q583" s="81" t="s">
        <v>1645</v>
      </c>
      <c r="R583" s="81" t="s">
        <v>1646</v>
      </c>
      <c r="S583" s="107">
        <f t="shared" si="67"/>
        <v>1.0999999999999999E-2</v>
      </c>
      <c r="T583" s="108" t="str">
        <f t="shared" si="66"/>
        <v>Fentanyl</v>
      </c>
    </row>
    <row r="584" spans="1:20" hidden="1" x14ac:dyDescent="0.2">
      <c r="A584" s="102">
        <v>9088884458200</v>
      </c>
      <c r="B584" s="103">
        <v>4458204</v>
      </c>
      <c r="C584" s="104"/>
      <c r="D584" s="114" t="s">
        <v>98</v>
      </c>
      <c r="E584" s="122">
        <v>10</v>
      </c>
      <c r="F584" s="224"/>
      <c r="G584" s="224"/>
      <c r="H584" s="202" t="str">
        <f t="shared" si="68"/>
        <v/>
      </c>
      <c r="I584" s="203" t="str">
        <f t="shared" si="69"/>
        <v>Fentanyl</v>
      </c>
      <c r="J584" s="204">
        <f>VLOOKUP(I584,Grenzmengen!$B$2:$C$351,2,FALSE)</f>
        <v>0.5</v>
      </c>
      <c r="K584" s="204">
        <f t="shared" si="70"/>
        <v>0</v>
      </c>
      <c r="L584" s="106">
        <v>1.0999999999999999E-2</v>
      </c>
      <c r="M584" s="122">
        <v>100</v>
      </c>
      <c r="N584" s="114" t="s">
        <v>54</v>
      </c>
      <c r="O584" s="114" t="s">
        <v>54</v>
      </c>
      <c r="P584" s="205" t="s">
        <v>1699</v>
      </c>
      <c r="Q584" s="81" t="s">
        <v>1645</v>
      </c>
      <c r="R584" s="81" t="s">
        <v>1646</v>
      </c>
      <c r="S584" s="107">
        <f t="shared" si="67"/>
        <v>1.0999999999999999E-2</v>
      </c>
      <c r="T584" s="108" t="str">
        <f t="shared" si="66"/>
        <v>Fentanyl</v>
      </c>
    </row>
    <row r="585" spans="1:20" hidden="1" x14ac:dyDescent="0.2">
      <c r="A585" s="102">
        <v>9088883908904</v>
      </c>
      <c r="B585" s="103">
        <v>3908906</v>
      </c>
      <c r="C585" s="104"/>
      <c r="D585" s="114" t="s">
        <v>99</v>
      </c>
      <c r="E585" s="122">
        <v>5</v>
      </c>
      <c r="F585" s="213"/>
      <c r="G585" s="213"/>
      <c r="H585" s="202" t="str">
        <f t="shared" si="68"/>
        <v/>
      </c>
      <c r="I585" s="203" t="str">
        <f t="shared" si="69"/>
        <v>Fentanyl</v>
      </c>
      <c r="J585" s="204">
        <f>VLOOKUP(I585,Grenzmengen!$B$2:$C$351,2,FALSE)</f>
        <v>0.5</v>
      </c>
      <c r="K585" s="204">
        <f t="shared" si="70"/>
        <v>0</v>
      </c>
      <c r="L585" s="106">
        <v>1.3749999999999999E-3</v>
      </c>
      <c r="M585" s="122">
        <v>100</v>
      </c>
      <c r="N585" s="114" t="s">
        <v>54</v>
      </c>
      <c r="O585" s="114" t="s">
        <v>54</v>
      </c>
      <c r="P585" s="205" t="s">
        <v>1699</v>
      </c>
      <c r="Q585" s="81" t="s">
        <v>1645</v>
      </c>
      <c r="R585" s="81" t="s">
        <v>1646</v>
      </c>
      <c r="S585" s="107">
        <f t="shared" si="67"/>
        <v>1.3749999999999999E-3</v>
      </c>
      <c r="T585" s="108" t="str">
        <f t="shared" si="66"/>
        <v>Fentanyl</v>
      </c>
    </row>
    <row r="586" spans="1:20" hidden="1" x14ac:dyDescent="0.2">
      <c r="A586" s="102">
        <v>9088884458156</v>
      </c>
      <c r="B586" s="103">
        <v>4458150</v>
      </c>
      <c r="C586" s="104"/>
      <c r="D586" s="114" t="s">
        <v>99</v>
      </c>
      <c r="E586" s="122">
        <v>10</v>
      </c>
      <c r="F586" s="202"/>
      <c r="G586" s="202"/>
      <c r="H586" s="202" t="str">
        <f t="shared" si="68"/>
        <v/>
      </c>
      <c r="I586" s="203" t="str">
        <f t="shared" si="69"/>
        <v>Fentanyl</v>
      </c>
      <c r="J586" s="204">
        <f>VLOOKUP(I586,Grenzmengen!$B$2:$C$351,2,FALSE)</f>
        <v>0.5</v>
      </c>
      <c r="K586" s="204">
        <f t="shared" si="70"/>
        <v>0</v>
      </c>
      <c r="L586" s="106">
        <v>1.3749999999999999E-3</v>
      </c>
      <c r="M586" s="122">
        <v>100</v>
      </c>
      <c r="N586" s="114" t="s">
        <v>54</v>
      </c>
      <c r="O586" s="114" t="s">
        <v>54</v>
      </c>
      <c r="P586" s="205" t="s">
        <v>1699</v>
      </c>
      <c r="Q586" s="81" t="s">
        <v>1645</v>
      </c>
      <c r="R586" s="81" t="s">
        <v>1646</v>
      </c>
      <c r="S586" s="107">
        <f t="shared" si="67"/>
        <v>1.3749999999999999E-3</v>
      </c>
      <c r="T586" s="108" t="str">
        <f t="shared" si="66"/>
        <v>Fentanyl</v>
      </c>
    </row>
    <row r="587" spans="1:20" hidden="1" x14ac:dyDescent="0.2">
      <c r="A587" s="102">
        <v>9088883785321</v>
      </c>
      <c r="B587" s="103">
        <v>3785326</v>
      </c>
      <c r="C587" s="104"/>
      <c r="D587" s="114" t="s">
        <v>100</v>
      </c>
      <c r="E587" s="122">
        <v>5</v>
      </c>
      <c r="F587" s="202"/>
      <c r="G587" s="202"/>
      <c r="H587" s="202" t="str">
        <f t="shared" si="68"/>
        <v/>
      </c>
      <c r="I587" s="203" t="str">
        <f t="shared" si="69"/>
        <v>Fentanyl</v>
      </c>
      <c r="J587" s="204">
        <f>VLOOKUP(I587,Grenzmengen!$B$2:$C$351,2,FALSE)</f>
        <v>0.5</v>
      </c>
      <c r="K587" s="204">
        <f t="shared" si="70"/>
        <v>0</v>
      </c>
      <c r="L587" s="106">
        <v>2.7499999999999998E-3</v>
      </c>
      <c r="M587" s="122">
        <v>100</v>
      </c>
      <c r="N587" s="114" t="s">
        <v>54</v>
      </c>
      <c r="O587" s="114" t="s">
        <v>54</v>
      </c>
      <c r="P587" s="205" t="s">
        <v>1699</v>
      </c>
      <c r="Q587" s="81" t="s">
        <v>1645</v>
      </c>
      <c r="R587" s="81" t="s">
        <v>1646</v>
      </c>
      <c r="S587" s="107">
        <f t="shared" si="67"/>
        <v>2.7499999999999998E-3</v>
      </c>
      <c r="T587" s="108" t="str">
        <f t="shared" si="66"/>
        <v>Fentanyl</v>
      </c>
    </row>
    <row r="588" spans="1:20" hidden="1" x14ac:dyDescent="0.2">
      <c r="A588" s="102">
        <v>9088884458163</v>
      </c>
      <c r="B588" s="103">
        <v>4458167</v>
      </c>
      <c r="C588" s="104"/>
      <c r="D588" s="114" t="s">
        <v>100</v>
      </c>
      <c r="E588" s="122">
        <v>10</v>
      </c>
      <c r="F588" s="214"/>
      <c r="G588" s="214"/>
      <c r="H588" s="202" t="str">
        <f t="shared" si="68"/>
        <v/>
      </c>
      <c r="I588" s="203" t="str">
        <f t="shared" si="69"/>
        <v>Fentanyl</v>
      </c>
      <c r="J588" s="204">
        <f>VLOOKUP(I588,Grenzmengen!$B$2:$C$351,2,FALSE)</f>
        <v>0.5</v>
      </c>
      <c r="K588" s="204">
        <f t="shared" si="70"/>
        <v>0</v>
      </c>
      <c r="L588" s="106">
        <v>2.7499999999999998E-3</v>
      </c>
      <c r="M588" s="122">
        <v>100</v>
      </c>
      <c r="N588" s="114" t="s">
        <v>54</v>
      </c>
      <c r="O588" s="114" t="s">
        <v>54</v>
      </c>
      <c r="P588" s="205" t="s">
        <v>1699</v>
      </c>
      <c r="Q588" s="81" t="s">
        <v>1645</v>
      </c>
      <c r="R588" s="81" t="s">
        <v>1646</v>
      </c>
      <c r="S588" s="107">
        <f t="shared" si="67"/>
        <v>2.7499999999999998E-3</v>
      </c>
      <c r="T588" s="108" t="str">
        <f t="shared" si="66"/>
        <v>Fentanyl</v>
      </c>
    </row>
    <row r="589" spans="1:20" hidden="1" x14ac:dyDescent="0.2">
      <c r="A589" s="102">
        <v>9088883785338</v>
      </c>
      <c r="B589" s="103">
        <v>3785332</v>
      </c>
      <c r="C589" s="104"/>
      <c r="D589" s="114" t="s">
        <v>101</v>
      </c>
      <c r="E589" s="122">
        <v>5</v>
      </c>
      <c r="F589" s="202"/>
      <c r="G589" s="202"/>
      <c r="H589" s="202" t="str">
        <f t="shared" si="68"/>
        <v/>
      </c>
      <c r="I589" s="203" t="str">
        <f t="shared" si="69"/>
        <v>Fentanyl</v>
      </c>
      <c r="J589" s="204">
        <f>VLOOKUP(I589,Grenzmengen!$B$2:$C$351,2,FALSE)</f>
        <v>0.5</v>
      </c>
      <c r="K589" s="204">
        <f t="shared" si="70"/>
        <v>0</v>
      </c>
      <c r="L589" s="106">
        <v>5.4999999999999997E-3</v>
      </c>
      <c r="M589" s="122">
        <v>100</v>
      </c>
      <c r="N589" s="114" t="s">
        <v>54</v>
      </c>
      <c r="O589" s="114" t="s">
        <v>54</v>
      </c>
      <c r="P589" s="205" t="s">
        <v>1699</v>
      </c>
      <c r="Q589" s="81" t="s">
        <v>1645</v>
      </c>
      <c r="R589" s="81" t="s">
        <v>1646</v>
      </c>
      <c r="S589" s="107">
        <f t="shared" si="67"/>
        <v>5.4999999999999997E-3</v>
      </c>
      <c r="T589" s="108" t="str">
        <f t="shared" si="66"/>
        <v>Fentanyl</v>
      </c>
    </row>
    <row r="590" spans="1:20" hidden="1" x14ac:dyDescent="0.2">
      <c r="A590" s="102">
        <v>9088884458170</v>
      </c>
      <c r="B590" s="103">
        <v>4458173</v>
      </c>
      <c r="C590" s="104"/>
      <c r="D590" s="114" t="s">
        <v>101</v>
      </c>
      <c r="E590" s="122">
        <v>10</v>
      </c>
      <c r="F590" s="202"/>
      <c r="G590" s="202"/>
      <c r="H590" s="202" t="str">
        <f t="shared" si="68"/>
        <v/>
      </c>
      <c r="I590" s="203" t="str">
        <f t="shared" si="69"/>
        <v>Fentanyl</v>
      </c>
      <c r="J590" s="204">
        <f>VLOOKUP(I590,Grenzmengen!$B$2:$C$351,2,FALSE)</f>
        <v>0.5</v>
      </c>
      <c r="K590" s="204">
        <f t="shared" si="70"/>
        <v>0</v>
      </c>
      <c r="L590" s="106">
        <v>5.4999999999999997E-3</v>
      </c>
      <c r="M590" s="122">
        <v>100</v>
      </c>
      <c r="N590" s="114" t="s">
        <v>54</v>
      </c>
      <c r="O590" s="114" t="s">
        <v>54</v>
      </c>
      <c r="P590" s="205" t="s">
        <v>1699</v>
      </c>
      <c r="Q590" s="81" t="s">
        <v>1645</v>
      </c>
      <c r="R590" s="81" t="s">
        <v>1646</v>
      </c>
      <c r="S590" s="107">
        <f t="shared" si="67"/>
        <v>5.4999999999999997E-3</v>
      </c>
      <c r="T590" s="108" t="str">
        <f t="shared" si="66"/>
        <v>Fentanyl</v>
      </c>
    </row>
    <row r="591" spans="1:20" hidden="1" x14ac:dyDescent="0.2">
      <c r="A591" s="102">
        <v>9088883785345</v>
      </c>
      <c r="B591" s="103">
        <v>3785349</v>
      </c>
      <c r="C591" s="104"/>
      <c r="D591" s="114" t="s">
        <v>102</v>
      </c>
      <c r="E591" s="122">
        <v>5</v>
      </c>
      <c r="F591" s="213"/>
      <c r="G591" s="213"/>
      <c r="H591" s="202" t="str">
        <f t="shared" si="68"/>
        <v/>
      </c>
      <c r="I591" s="203" t="str">
        <f t="shared" si="69"/>
        <v>Fentanyl</v>
      </c>
      <c r="J591" s="204">
        <f>VLOOKUP(I591,Grenzmengen!$B$2:$C$351,2,FALSE)</f>
        <v>0.5</v>
      </c>
      <c r="K591" s="204">
        <f t="shared" si="70"/>
        <v>0</v>
      </c>
      <c r="L591" s="106">
        <v>8.2500000000000004E-3</v>
      </c>
      <c r="M591" s="122">
        <v>100</v>
      </c>
      <c r="N591" s="114" t="s">
        <v>54</v>
      </c>
      <c r="O591" s="114" t="s">
        <v>54</v>
      </c>
      <c r="P591" s="205" t="s">
        <v>1699</v>
      </c>
      <c r="Q591" s="81" t="s">
        <v>1645</v>
      </c>
      <c r="R591" s="81" t="s">
        <v>1646</v>
      </c>
      <c r="S591" s="107">
        <f t="shared" si="67"/>
        <v>8.2500000000000004E-3</v>
      </c>
      <c r="T591" s="108" t="str">
        <f t="shared" si="66"/>
        <v>Fentanyl</v>
      </c>
    </row>
    <row r="592" spans="1:20" hidden="1" x14ac:dyDescent="0.2">
      <c r="A592" s="102">
        <v>9088884458194</v>
      </c>
      <c r="B592" s="103">
        <v>4458196</v>
      </c>
      <c r="C592" s="104"/>
      <c r="D592" s="114" t="s">
        <v>102</v>
      </c>
      <c r="E592" s="122">
        <v>10</v>
      </c>
      <c r="F592" s="213"/>
      <c r="G592" s="213"/>
      <c r="H592" s="202" t="str">
        <f t="shared" si="68"/>
        <v/>
      </c>
      <c r="I592" s="203" t="str">
        <f t="shared" si="69"/>
        <v>Fentanyl</v>
      </c>
      <c r="J592" s="204">
        <f>VLOOKUP(I592,Grenzmengen!$B$2:$C$351,2,FALSE)</f>
        <v>0.5</v>
      </c>
      <c r="K592" s="204">
        <f t="shared" si="70"/>
        <v>0</v>
      </c>
      <c r="L592" s="106">
        <v>8.2500000000000004E-3</v>
      </c>
      <c r="M592" s="122">
        <v>100</v>
      </c>
      <c r="N592" s="114" t="s">
        <v>54</v>
      </c>
      <c r="O592" s="114" t="s">
        <v>54</v>
      </c>
      <c r="P592" s="205" t="s">
        <v>1699</v>
      </c>
      <c r="Q592" s="81" t="s">
        <v>1645</v>
      </c>
      <c r="R592" s="81" t="s">
        <v>1646</v>
      </c>
      <c r="S592" s="107">
        <f t="shared" si="67"/>
        <v>8.2500000000000004E-3</v>
      </c>
      <c r="T592" s="108" t="str">
        <f t="shared" si="66"/>
        <v>Fentanyl</v>
      </c>
    </row>
    <row r="593" spans="1:20" hidden="1" x14ac:dyDescent="0.2">
      <c r="A593" s="163">
        <v>9008732014686</v>
      </c>
      <c r="B593" s="144"/>
      <c r="C593" s="143" t="s">
        <v>5832</v>
      </c>
      <c r="D593" s="143" t="s">
        <v>5833</v>
      </c>
      <c r="E593" s="145">
        <v>30</v>
      </c>
      <c r="F593" s="213"/>
      <c r="G593" s="213"/>
      <c r="H593" s="202" t="str">
        <f t="shared" si="68"/>
        <v/>
      </c>
      <c r="I593" s="203" t="str">
        <f t="shared" si="69"/>
        <v>Fentanyl</v>
      </c>
      <c r="J593" s="204">
        <f>VLOOKUP(I593,Grenzmengen!$B$2:$C$351,2,FALSE)</f>
        <v>0.5</v>
      </c>
      <c r="K593" s="204">
        <f t="shared" si="70"/>
        <v>0</v>
      </c>
      <c r="L593" s="113">
        <v>1E-4</v>
      </c>
      <c r="M593" s="74">
        <v>64</v>
      </c>
      <c r="N593" s="114" t="s">
        <v>104</v>
      </c>
      <c r="O593" s="114" t="s">
        <v>54</v>
      </c>
      <c r="P593" s="205" t="s">
        <v>1699</v>
      </c>
      <c r="Q593" s="81" t="s">
        <v>1645</v>
      </c>
      <c r="R593" s="81" t="s">
        <v>1646</v>
      </c>
      <c r="S593" s="107">
        <f t="shared" si="67"/>
        <v>1E-4</v>
      </c>
      <c r="T593" s="108" t="str">
        <f t="shared" si="66"/>
        <v>Fentanyl</v>
      </c>
    </row>
    <row r="594" spans="1:20" hidden="1" x14ac:dyDescent="0.2">
      <c r="A594" s="163">
        <v>9008732014693</v>
      </c>
      <c r="B594" s="144"/>
      <c r="C594" s="143" t="s">
        <v>5836</v>
      </c>
      <c r="D594" s="143" t="s">
        <v>5837</v>
      </c>
      <c r="E594" s="145">
        <v>30</v>
      </c>
      <c r="F594" s="213"/>
      <c r="G594" s="213"/>
      <c r="H594" s="202" t="str">
        <f t="shared" si="68"/>
        <v/>
      </c>
      <c r="I594" s="203" t="str">
        <f t="shared" si="69"/>
        <v>Fentanyl</v>
      </c>
      <c r="J594" s="204">
        <f>VLOOKUP(I594,Grenzmengen!$B$2:$C$351,2,FALSE)</f>
        <v>0.5</v>
      </c>
      <c r="K594" s="204">
        <f t="shared" si="70"/>
        <v>0</v>
      </c>
      <c r="L594" s="113">
        <v>2.0100000000000001E-4</v>
      </c>
      <c r="M594" s="74">
        <v>64</v>
      </c>
      <c r="N594" s="114" t="s">
        <v>104</v>
      </c>
      <c r="O594" s="114" t="s">
        <v>54</v>
      </c>
      <c r="P594" s="205" t="s">
        <v>1699</v>
      </c>
      <c r="Q594" s="81" t="s">
        <v>1645</v>
      </c>
      <c r="R594" s="81" t="s">
        <v>1646</v>
      </c>
      <c r="S594" s="107">
        <f t="shared" si="67"/>
        <v>2.0100000000000001E-4</v>
      </c>
      <c r="T594" s="108" t="str">
        <f t="shared" si="66"/>
        <v>Fentanyl</v>
      </c>
    </row>
    <row r="595" spans="1:20" hidden="1" x14ac:dyDescent="0.2">
      <c r="A595" s="163">
        <v>9008732014709</v>
      </c>
      <c r="B595" s="144"/>
      <c r="C595" s="143" t="s">
        <v>5840</v>
      </c>
      <c r="D595" s="143" t="s">
        <v>5841</v>
      </c>
      <c r="E595" s="145">
        <v>30</v>
      </c>
      <c r="F595" s="213"/>
      <c r="G595" s="213"/>
      <c r="H595" s="202" t="str">
        <f t="shared" si="68"/>
        <v/>
      </c>
      <c r="I595" s="203" t="str">
        <f t="shared" si="69"/>
        <v>Fentanyl</v>
      </c>
      <c r="J595" s="204">
        <f>VLOOKUP(I595,Grenzmengen!$B$2:$C$351,2,FALSE)</f>
        <v>0.5</v>
      </c>
      <c r="K595" s="204">
        <f t="shared" si="70"/>
        <v>0</v>
      </c>
      <c r="L595" s="113">
        <v>4.0200000000000001E-4</v>
      </c>
      <c r="M595" s="74">
        <v>64</v>
      </c>
      <c r="N595" s="114" t="s">
        <v>104</v>
      </c>
      <c r="O595" s="114" t="s">
        <v>54</v>
      </c>
      <c r="P595" s="205" t="s">
        <v>1699</v>
      </c>
      <c r="Q595" s="81" t="s">
        <v>1645</v>
      </c>
      <c r="R595" s="81" t="s">
        <v>1646</v>
      </c>
      <c r="S595" s="107">
        <f t="shared" si="67"/>
        <v>4.0200000000000001E-4</v>
      </c>
      <c r="T595" s="108" t="str">
        <f t="shared" si="66"/>
        <v>Fentanyl</v>
      </c>
    </row>
    <row r="596" spans="1:20" hidden="1" x14ac:dyDescent="0.2">
      <c r="A596" s="163">
        <v>9008732014716</v>
      </c>
      <c r="B596" s="144"/>
      <c r="C596" s="143" t="s">
        <v>5844</v>
      </c>
      <c r="D596" s="143" t="s">
        <v>5845</v>
      </c>
      <c r="E596" s="145">
        <v>30</v>
      </c>
      <c r="F596" s="207"/>
      <c r="G596" s="207"/>
      <c r="H596" s="202" t="str">
        <f t="shared" si="68"/>
        <v/>
      </c>
      <c r="I596" s="203" t="str">
        <f t="shared" si="69"/>
        <v>Fentanyl</v>
      </c>
      <c r="J596" s="204">
        <f>VLOOKUP(I596,Grenzmengen!$B$2:$C$351,2,FALSE)</f>
        <v>0.5</v>
      </c>
      <c r="K596" s="204">
        <f t="shared" si="70"/>
        <v>0</v>
      </c>
      <c r="L596" s="113">
        <v>8.0400000000000003E-4</v>
      </c>
      <c r="M596" s="74">
        <v>64</v>
      </c>
      <c r="N596" s="114" t="s">
        <v>104</v>
      </c>
      <c r="O596" s="114" t="s">
        <v>54</v>
      </c>
      <c r="P596" s="205" t="s">
        <v>1699</v>
      </c>
      <c r="Q596" s="81" t="s">
        <v>1645</v>
      </c>
      <c r="R596" s="81" t="s">
        <v>1646</v>
      </c>
      <c r="S596" s="107">
        <f t="shared" si="67"/>
        <v>8.0400000000000003E-4</v>
      </c>
      <c r="T596" s="108" t="str">
        <f t="shared" si="66"/>
        <v>Fentanyl</v>
      </c>
    </row>
    <row r="597" spans="1:20" hidden="1" x14ac:dyDescent="0.2">
      <c r="A597" s="110">
        <v>9008732015089</v>
      </c>
      <c r="B597" s="133"/>
      <c r="C597" s="132" t="s">
        <v>6048</v>
      </c>
      <c r="D597" s="132" t="s">
        <v>6049</v>
      </c>
      <c r="E597" s="116">
        <v>10</v>
      </c>
      <c r="F597" s="216"/>
      <c r="G597" s="216"/>
      <c r="H597" s="202" t="str">
        <f t="shared" si="68"/>
        <v/>
      </c>
      <c r="I597" s="203" t="str">
        <f t="shared" si="69"/>
        <v>Fentanyl</v>
      </c>
      <c r="J597" s="204">
        <f>VLOOKUP(I597,Grenzmengen!$B$2:$C$351,2,FALSE)</f>
        <v>0.5</v>
      </c>
      <c r="K597" s="204">
        <f t="shared" si="70"/>
        <v>0</v>
      </c>
      <c r="L597" s="113">
        <v>1E-4</v>
      </c>
      <c r="M597" s="122">
        <v>64</v>
      </c>
      <c r="N597" s="114" t="s">
        <v>104</v>
      </c>
      <c r="O597" s="114" t="s">
        <v>54</v>
      </c>
      <c r="P597" s="205" t="s">
        <v>1699</v>
      </c>
      <c r="Q597" s="81" t="s">
        <v>1645</v>
      </c>
      <c r="R597" s="81" t="s">
        <v>1646</v>
      </c>
      <c r="S597" s="107">
        <f t="shared" si="67"/>
        <v>1E-4</v>
      </c>
      <c r="T597" s="108" t="str">
        <f t="shared" si="66"/>
        <v>Fentanyl</v>
      </c>
    </row>
    <row r="598" spans="1:20" hidden="1" x14ac:dyDescent="0.2">
      <c r="A598" s="132" t="s">
        <v>6054</v>
      </c>
      <c r="B598" s="133"/>
      <c r="C598" s="132" t="s">
        <v>6054</v>
      </c>
      <c r="D598" s="132" t="s">
        <v>6055</v>
      </c>
      <c r="E598" s="116">
        <v>30</v>
      </c>
      <c r="F598" s="213"/>
      <c r="G598" s="213"/>
      <c r="H598" s="202" t="str">
        <f t="shared" si="68"/>
        <v/>
      </c>
      <c r="I598" s="203" t="str">
        <f t="shared" si="69"/>
        <v>Fentanyl</v>
      </c>
      <c r="J598" s="204">
        <f>VLOOKUP(I598,Grenzmengen!$B$2:$C$351,2,FALSE)</f>
        <v>0.5</v>
      </c>
      <c r="K598" s="204">
        <f t="shared" si="70"/>
        <v>0</v>
      </c>
      <c r="L598" s="113">
        <v>1E-4</v>
      </c>
      <c r="M598" s="122">
        <v>64</v>
      </c>
      <c r="N598" s="114" t="s">
        <v>104</v>
      </c>
      <c r="O598" s="114" t="s">
        <v>54</v>
      </c>
      <c r="P598" s="205" t="s">
        <v>1699</v>
      </c>
      <c r="Q598" s="81" t="s">
        <v>1645</v>
      </c>
      <c r="R598" s="81" t="s">
        <v>1646</v>
      </c>
      <c r="S598" s="107">
        <f t="shared" si="67"/>
        <v>1E-4</v>
      </c>
      <c r="T598" s="108" t="str">
        <f t="shared" si="66"/>
        <v>Fentanyl</v>
      </c>
    </row>
    <row r="599" spans="1:20" hidden="1" x14ac:dyDescent="0.2">
      <c r="A599" s="132" t="s">
        <v>6050</v>
      </c>
      <c r="B599" s="133"/>
      <c r="C599" s="132" t="s">
        <v>6050</v>
      </c>
      <c r="D599" s="132" t="s">
        <v>6051</v>
      </c>
      <c r="E599" s="116">
        <v>10</v>
      </c>
      <c r="F599" s="213"/>
      <c r="G599" s="213"/>
      <c r="H599" s="202" t="str">
        <f t="shared" si="68"/>
        <v/>
      </c>
      <c r="I599" s="203" t="str">
        <f t="shared" si="69"/>
        <v>Fentanyl</v>
      </c>
      <c r="J599" s="204">
        <f>VLOOKUP(I599,Grenzmengen!$B$2:$C$351,2,FALSE)</f>
        <v>0.5</v>
      </c>
      <c r="K599" s="204">
        <f t="shared" si="70"/>
        <v>0</v>
      </c>
      <c r="L599" s="113">
        <v>1E-4</v>
      </c>
      <c r="M599" s="122">
        <v>64</v>
      </c>
      <c r="N599" s="114" t="s">
        <v>104</v>
      </c>
      <c r="O599" s="114" t="s">
        <v>54</v>
      </c>
      <c r="P599" s="205" t="s">
        <v>1699</v>
      </c>
      <c r="Q599" s="81" t="s">
        <v>1645</v>
      </c>
      <c r="R599" s="81" t="s">
        <v>1646</v>
      </c>
      <c r="S599" s="107">
        <f t="shared" si="67"/>
        <v>1E-4</v>
      </c>
      <c r="T599" s="108" t="str">
        <f t="shared" ref="T599:T630" si="71">O599</f>
        <v>Fentanyl</v>
      </c>
    </row>
    <row r="600" spans="1:20" hidden="1" x14ac:dyDescent="0.2">
      <c r="A600" s="132" t="s">
        <v>6063</v>
      </c>
      <c r="B600" s="133"/>
      <c r="C600" s="132" t="s">
        <v>6063</v>
      </c>
      <c r="D600" s="132" t="s">
        <v>6064</v>
      </c>
      <c r="E600" s="116">
        <v>30</v>
      </c>
      <c r="F600" s="207"/>
      <c r="G600" s="207"/>
      <c r="H600" s="202" t="str">
        <f t="shared" si="68"/>
        <v/>
      </c>
      <c r="I600" s="203" t="str">
        <f t="shared" si="69"/>
        <v>Fentanyl</v>
      </c>
      <c r="J600" s="204">
        <f>VLOOKUP(I600,Grenzmengen!$B$2:$C$351,2,FALSE)</f>
        <v>0.5</v>
      </c>
      <c r="K600" s="204">
        <f t="shared" si="70"/>
        <v>0</v>
      </c>
      <c r="L600" s="113">
        <v>2.0100000000000001E-4</v>
      </c>
      <c r="M600" s="122">
        <v>64</v>
      </c>
      <c r="N600" s="114" t="s">
        <v>104</v>
      </c>
      <c r="O600" s="114" t="s">
        <v>54</v>
      </c>
      <c r="P600" s="205" t="s">
        <v>1699</v>
      </c>
      <c r="Q600" s="81" t="s">
        <v>1645</v>
      </c>
      <c r="R600" s="81" t="s">
        <v>1646</v>
      </c>
      <c r="S600" s="107">
        <f t="shared" si="67"/>
        <v>2.0100000000000001E-4</v>
      </c>
      <c r="T600" s="108" t="str">
        <f t="shared" si="71"/>
        <v>Fentanyl</v>
      </c>
    </row>
    <row r="601" spans="1:20" hidden="1" x14ac:dyDescent="0.2">
      <c r="A601" s="132" t="s">
        <v>6059</v>
      </c>
      <c r="B601" s="133"/>
      <c r="C601" s="132" t="s">
        <v>6059</v>
      </c>
      <c r="D601" s="132" t="s">
        <v>6060</v>
      </c>
      <c r="E601" s="116">
        <v>10</v>
      </c>
      <c r="F601" s="213"/>
      <c r="G601" s="213"/>
      <c r="H601" s="202" t="str">
        <f t="shared" si="68"/>
        <v/>
      </c>
      <c r="I601" s="203" t="str">
        <f t="shared" si="69"/>
        <v>Fentanyl</v>
      </c>
      <c r="J601" s="204">
        <f>VLOOKUP(I601,Grenzmengen!$B$2:$C$351,2,FALSE)</f>
        <v>0.5</v>
      </c>
      <c r="K601" s="204">
        <f t="shared" si="70"/>
        <v>0</v>
      </c>
      <c r="L601" s="113">
        <v>2.0100000000000001E-4</v>
      </c>
      <c r="M601" s="122">
        <v>64</v>
      </c>
      <c r="N601" s="114" t="s">
        <v>104</v>
      </c>
      <c r="O601" s="114" t="s">
        <v>54</v>
      </c>
      <c r="P601" s="205" t="s">
        <v>1699</v>
      </c>
      <c r="Q601" s="81" t="s">
        <v>1645</v>
      </c>
      <c r="R601" s="81" t="s">
        <v>1646</v>
      </c>
      <c r="S601" s="107">
        <f t="shared" si="67"/>
        <v>2.0100000000000001E-4</v>
      </c>
      <c r="T601" s="108" t="str">
        <f t="shared" si="71"/>
        <v>Fentanyl</v>
      </c>
    </row>
    <row r="602" spans="1:20" hidden="1" x14ac:dyDescent="0.2">
      <c r="A602" s="132" t="s">
        <v>6068</v>
      </c>
      <c r="B602" s="133"/>
      <c r="C602" s="132" t="s">
        <v>6068</v>
      </c>
      <c r="D602" s="132" t="s">
        <v>6069</v>
      </c>
      <c r="E602" s="116">
        <v>10</v>
      </c>
      <c r="F602" s="207"/>
      <c r="G602" s="207"/>
      <c r="H602" s="202" t="str">
        <f t="shared" si="68"/>
        <v/>
      </c>
      <c r="I602" s="203" t="str">
        <f t="shared" si="69"/>
        <v>Fentanyl</v>
      </c>
      <c r="J602" s="204">
        <f>VLOOKUP(I602,Grenzmengen!$B$2:$C$351,2,FALSE)</f>
        <v>0.5</v>
      </c>
      <c r="K602" s="204">
        <f t="shared" si="70"/>
        <v>0</v>
      </c>
      <c r="L602" s="113">
        <v>3.01E-4</v>
      </c>
      <c r="M602" s="122">
        <v>64</v>
      </c>
      <c r="N602" s="114" t="s">
        <v>104</v>
      </c>
      <c r="O602" s="114" t="s">
        <v>54</v>
      </c>
      <c r="P602" s="205" t="s">
        <v>1699</v>
      </c>
      <c r="Q602" s="81" t="s">
        <v>1645</v>
      </c>
      <c r="R602" s="81" t="s">
        <v>1646</v>
      </c>
      <c r="S602" s="107">
        <f t="shared" si="67"/>
        <v>3.01E-4</v>
      </c>
      <c r="T602" s="108" t="str">
        <f t="shared" si="71"/>
        <v>Fentanyl</v>
      </c>
    </row>
    <row r="603" spans="1:20" hidden="1" x14ac:dyDescent="0.2">
      <c r="A603" s="132" t="s">
        <v>6074</v>
      </c>
      <c r="B603" s="133"/>
      <c r="C603" s="132" t="s">
        <v>6074</v>
      </c>
      <c r="D603" s="132" t="s">
        <v>6075</v>
      </c>
      <c r="E603" s="116">
        <v>30</v>
      </c>
      <c r="F603" s="216"/>
      <c r="G603" s="216"/>
      <c r="H603" s="202" t="str">
        <f t="shared" si="68"/>
        <v/>
      </c>
      <c r="I603" s="203" t="str">
        <f t="shared" si="69"/>
        <v>Fentanyl</v>
      </c>
      <c r="J603" s="204">
        <f>VLOOKUP(I603,Grenzmengen!$B$2:$C$351,2,FALSE)</f>
        <v>0.5</v>
      </c>
      <c r="K603" s="204">
        <f t="shared" si="70"/>
        <v>0</v>
      </c>
      <c r="L603" s="113">
        <v>4.0200000000000001E-4</v>
      </c>
      <c r="M603" s="122">
        <v>64</v>
      </c>
      <c r="N603" s="114" t="s">
        <v>104</v>
      </c>
      <c r="O603" s="114" t="s">
        <v>54</v>
      </c>
      <c r="P603" s="205" t="s">
        <v>1699</v>
      </c>
      <c r="Q603" s="81" t="s">
        <v>1645</v>
      </c>
      <c r="R603" s="81" t="s">
        <v>1646</v>
      </c>
      <c r="S603" s="107">
        <f t="shared" si="67"/>
        <v>4.0200000000000001E-4</v>
      </c>
      <c r="T603" s="108" t="str">
        <f t="shared" si="71"/>
        <v>Fentanyl</v>
      </c>
    </row>
    <row r="604" spans="1:20" hidden="1" x14ac:dyDescent="0.2">
      <c r="A604" s="132" t="s">
        <v>6072</v>
      </c>
      <c r="B604" s="133"/>
      <c r="C604" s="132" t="s">
        <v>6072</v>
      </c>
      <c r="D604" s="132" t="s">
        <v>6073</v>
      </c>
      <c r="E604" s="116">
        <v>10</v>
      </c>
      <c r="F604" s="213"/>
      <c r="G604" s="213"/>
      <c r="H604" s="202" t="str">
        <f t="shared" ref="H604:H635" si="72">IF(ISBLANK(F604),"","x")&amp;IF(ISBLANK(G604),"","x")</f>
        <v/>
      </c>
      <c r="I604" s="203" t="str">
        <f t="shared" ref="I604:I635" si="73">T604</f>
        <v>Fentanyl</v>
      </c>
      <c r="J604" s="204">
        <f>VLOOKUP(I604,Grenzmengen!$B$2:$C$351,2,FALSE)</f>
        <v>0.5</v>
      </c>
      <c r="K604" s="204">
        <f t="shared" si="70"/>
        <v>0</v>
      </c>
      <c r="L604" s="113">
        <v>4.0200000000000001E-4</v>
      </c>
      <c r="M604" s="122">
        <v>64</v>
      </c>
      <c r="N604" s="114" t="s">
        <v>104</v>
      </c>
      <c r="O604" s="114" t="s">
        <v>54</v>
      </c>
      <c r="P604" s="205" t="s">
        <v>1699</v>
      </c>
      <c r="Q604" s="81" t="s">
        <v>1645</v>
      </c>
      <c r="R604" s="81" t="s">
        <v>1646</v>
      </c>
      <c r="S604" s="107">
        <f t="shared" si="67"/>
        <v>4.0200000000000001E-4</v>
      </c>
      <c r="T604" s="108" t="str">
        <f t="shared" si="71"/>
        <v>Fentanyl</v>
      </c>
    </row>
    <row r="605" spans="1:20" hidden="1" x14ac:dyDescent="0.2">
      <c r="A605" s="225">
        <v>9088885506597</v>
      </c>
      <c r="B605" s="137">
        <v>5506595</v>
      </c>
      <c r="C605" s="226">
        <v>67100</v>
      </c>
      <c r="D605" s="149" t="s">
        <v>5801</v>
      </c>
      <c r="E605" s="74">
        <v>10</v>
      </c>
      <c r="F605" s="210"/>
      <c r="G605" s="210"/>
      <c r="H605" s="202" t="str">
        <f t="shared" si="72"/>
        <v/>
      </c>
      <c r="I605" s="203" t="str">
        <f t="shared" si="73"/>
        <v>Fentanyl</v>
      </c>
      <c r="J605" s="204">
        <f>VLOOKUP(I605,Grenzmengen!$B$2:$C$351,2,FALSE)</f>
        <v>0.5</v>
      </c>
      <c r="K605" s="204">
        <f t="shared" si="70"/>
        <v>0</v>
      </c>
      <c r="L605" s="113">
        <v>1E-4</v>
      </c>
      <c r="M605" s="74">
        <v>64</v>
      </c>
      <c r="N605" s="114" t="s">
        <v>104</v>
      </c>
      <c r="O605" s="114" t="s">
        <v>54</v>
      </c>
      <c r="P605" s="205" t="s">
        <v>1699</v>
      </c>
      <c r="Q605" s="81" t="s">
        <v>1645</v>
      </c>
      <c r="R605" s="81" t="s">
        <v>1646</v>
      </c>
      <c r="S605" s="107">
        <f t="shared" si="67"/>
        <v>1E-4</v>
      </c>
      <c r="T605" s="108" t="str">
        <f t="shared" si="71"/>
        <v>Fentanyl</v>
      </c>
    </row>
    <row r="606" spans="1:20" hidden="1" x14ac:dyDescent="0.2">
      <c r="A606" s="225">
        <v>9088885506603</v>
      </c>
      <c r="B606" s="103">
        <v>5506603</v>
      </c>
      <c r="C606" s="226">
        <v>67102</v>
      </c>
      <c r="D606" s="149" t="s">
        <v>5801</v>
      </c>
      <c r="E606" s="74">
        <v>30</v>
      </c>
      <c r="F606" s="210"/>
      <c r="G606" s="210"/>
      <c r="H606" s="202" t="str">
        <f t="shared" si="72"/>
        <v/>
      </c>
      <c r="I606" s="203" t="str">
        <f t="shared" si="73"/>
        <v>Fentanyl</v>
      </c>
      <c r="J606" s="204">
        <f>VLOOKUP(I606,Grenzmengen!$B$2:$C$351,2,FALSE)</f>
        <v>0.5</v>
      </c>
      <c r="K606" s="204">
        <f t="shared" si="70"/>
        <v>0</v>
      </c>
      <c r="L606" s="113">
        <v>1E-4</v>
      </c>
      <c r="M606" s="74">
        <v>64</v>
      </c>
      <c r="N606" s="114" t="s">
        <v>104</v>
      </c>
      <c r="O606" s="114" t="s">
        <v>54</v>
      </c>
      <c r="P606" s="205" t="s">
        <v>1699</v>
      </c>
      <c r="Q606" s="81" t="s">
        <v>1645</v>
      </c>
      <c r="R606" s="81" t="s">
        <v>1646</v>
      </c>
      <c r="S606" s="107">
        <f t="shared" si="67"/>
        <v>1E-4</v>
      </c>
      <c r="T606" s="108" t="str">
        <f t="shared" si="71"/>
        <v>Fentanyl</v>
      </c>
    </row>
    <row r="607" spans="1:20" hidden="1" x14ac:dyDescent="0.2">
      <c r="A607" s="163">
        <v>9008732014396</v>
      </c>
      <c r="B607" s="144"/>
      <c r="C607" s="143" t="s">
        <v>5834</v>
      </c>
      <c r="D607" s="143" t="s">
        <v>5835</v>
      </c>
      <c r="E607" s="145">
        <v>30</v>
      </c>
      <c r="F607" s="210"/>
      <c r="G607" s="210"/>
      <c r="H607" s="202" t="str">
        <f t="shared" si="72"/>
        <v/>
      </c>
      <c r="I607" s="203" t="str">
        <f t="shared" si="73"/>
        <v>Fentanyl</v>
      </c>
      <c r="J607" s="204">
        <f>VLOOKUP(I607,Grenzmengen!$B$2:$C$351,2,FALSE)</f>
        <v>0.5</v>
      </c>
      <c r="K607" s="204">
        <f t="shared" si="70"/>
        <v>0</v>
      </c>
      <c r="L607" s="113">
        <v>1E-4</v>
      </c>
      <c r="M607" s="74">
        <v>64</v>
      </c>
      <c r="N607" s="114" t="s">
        <v>104</v>
      </c>
      <c r="O607" s="114" t="s">
        <v>54</v>
      </c>
      <c r="P607" s="205" t="s">
        <v>1699</v>
      </c>
      <c r="Q607" s="81" t="s">
        <v>1645</v>
      </c>
      <c r="R607" s="81" t="s">
        <v>1646</v>
      </c>
      <c r="S607" s="107">
        <f t="shared" si="67"/>
        <v>1E-4</v>
      </c>
      <c r="T607" s="108" t="str">
        <f t="shared" si="71"/>
        <v>Fentanyl</v>
      </c>
    </row>
    <row r="608" spans="1:20" hidden="1" x14ac:dyDescent="0.2">
      <c r="A608" s="132" t="s">
        <v>6052</v>
      </c>
      <c r="B608" s="133"/>
      <c r="C608" s="132" t="s">
        <v>6052</v>
      </c>
      <c r="D608" s="132" t="s">
        <v>6053</v>
      </c>
      <c r="E608" s="116">
        <v>10</v>
      </c>
      <c r="F608" s="210"/>
      <c r="G608" s="210"/>
      <c r="H608" s="202" t="str">
        <f t="shared" si="72"/>
        <v/>
      </c>
      <c r="I608" s="203" t="str">
        <f t="shared" si="73"/>
        <v>Fentanyl</v>
      </c>
      <c r="J608" s="204">
        <f>VLOOKUP(I608,Grenzmengen!$B$2:$C$351,2,FALSE)</f>
        <v>0.5</v>
      </c>
      <c r="K608" s="204">
        <f t="shared" si="70"/>
        <v>0</v>
      </c>
      <c r="L608" s="113">
        <v>1E-4</v>
      </c>
      <c r="M608" s="122">
        <v>64</v>
      </c>
      <c r="N608" s="114" t="s">
        <v>104</v>
      </c>
      <c r="O608" s="114" t="s">
        <v>54</v>
      </c>
      <c r="P608" s="205" t="s">
        <v>1699</v>
      </c>
      <c r="Q608" s="81" t="s">
        <v>1645</v>
      </c>
      <c r="R608" s="81" t="s">
        <v>1646</v>
      </c>
      <c r="S608" s="107">
        <f t="shared" si="67"/>
        <v>1E-4</v>
      </c>
      <c r="T608" s="108" t="str">
        <f t="shared" si="71"/>
        <v>Fentanyl</v>
      </c>
    </row>
    <row r="609" spans="1:20" hidden="1" x14ac:dyDescent="0.2">
      <c r="A609" s="132" t="s">
        <v>6056</v>
      </c>
      <c r="B609" s="133"/>
      <c r="C609" s="132" t="s">
        <v>6056</v>
      </c>
      <c r="D609" s="132" t="s">
        <v>6053</v>
      </c>
      <c r="E609" s="116">
        <v>30</v>
      </c>
      <c r="F609" s="210"/>
      <c r="G609" s="210"/>
      <c r="H609" s="202" t="str">
        <f t="shared" si="72"/>
        <v/>
      </c>
      <c r="I609" s="203" t="str">
        <f t="shared" si="73"/>
        <v>Fentanyl</v>
      </c>
      <c r="J609" s="204">
        <f>VLOOKUP(I609,Grenzmengen!$B$2:$C$351,2,FALSE)</f>
        <v>0.5</v>
      </c>
      <c r="K609" s="204">
        <f t="shared" si="70"/>
        <v>0</v>
      </c>
      <c r="L609" s="113">
        <v>1E-4</v>
      </c>
      <c r="M609" s="122">
        <v>64</v>
      </c>
      <c r="N609" s="114" t="s">
        <v>104</v>
      </c>
      <c r="O609" s="114" t="s">
        <v>54</v>
      </c>
      <c r="P609" s="205" t="s">
        <v>1699</v>
      </c>
      <c r="Q609" s="81" t="s">
        <v>1645</v>
      </c>
      <c r="R609" s="81" t="s">
        <v>1646</v>
      </c>
      <c r="S609" s="107">
        <f t="shared" si="67"/>
        <v>1E-4</v>
      </c>
      <c r="T609" s="108" t="str">
        <f t="shared" si="71"/>
        <v>Fentanyl</v>
      </c>
    </row>
    <row r="610" spans="1:20" hidden="1" x14ac:dyDescent="0.2">
      <c r="A610" s="110">
        <v>9008732015171</v>
      </c>
      <c r="B610" s="133"/>
      <c r="C610" s="132" t="s">
        <v>6057</v>
      </c>
      <c r="D610" s="132" t="s">
        <v>6058</v>
      </c>
      <c r="E610" s="116">
        <v>30</v>
      </c>
      <c r="F610" s="210"/>
      <c r="G610" s="210"/>
      <c r="H610" s="202" t="str">
        <f t="shared" si="72"/>
        <v/>
      </c>
      <c r="I610" s="203" t="str">
        <f t="shared" si="73"/>
        <v>Fentanyl</v>
      </c>
      <c r="J610" s="204">
        <f>VLOOKUP(I610,Grenzmengen!$B$2:$C$351,2,FALSE)</f>
        <v>0.5</v>
      </c>
      <c r="K610" s="204">
        <f t="shared" si="70"/>
        <v>0</v>
      </c>
      <c r="L610" s="113">
        <v>1E-4</v>
      </c>
      <c r="M610" s="122">
        <v>64</v>
      </c>
      <c r="N610" s="114" t="s">
        <v>104</v>
      </c>
      <c r="O610" s="114" t="s">
        <v>54</v>
      </c>
      <c r="P610" s="205" t="s">
        <v>1699</v>
      </c>
      <c r="Q610" s="81" t="s">
        <v>1645</v>
      </c>
      <c r="R610" s="81" t="s">
        <v>1646</v>
      </c>
      <c r="S610" s="107">
        <f t="shared" si="67"/>
        <v>1E-4</v>
      </c>
      <c r="T610" s="108" t="str">
        <f t="shared" si="71"/>
        <v>Fentanyl</v>
      </c>
    </row>
    <row r="611" spans="1:20" hidden="1" x14ac:dyDescent="0.2">
      <c r="A611" s="225">
        <v>9088885506627</v>
      </c>
      <c r="B611" s="103">
        <v>5506626</v>
      </c>
      <c r="C611" s="226">
        <v>67105</v>
      </c>
      <c r="D611" s="149" t="s">
        <v>5802</v>
      </c>
      <c r="E611" s="74">
        <v>10</v>
      </c>
      <c r="F611" s="210"/>
      <c r="G611" s="210"/>
      <c r="H611" s="202" t="str">
        <f t="shared" si="72"/>
        <v/>
      </c>
      <c r="I611" s="203" t="str">
        <f t="shared" si="73"/>
        <v>Fentanyl</v>
      </c>
      <c r="J611" s="204">
        <f>VLOOKUP(I611,Grenzmengen!$B$2:$C$351,2,FALSE)</f>
        <v>0.5</v>
      </c>
      <c r="K611" s="204">
        <f t="shared" si="70"/>
        <v>0</v>
      </c>
      <c r="L611" s="113">
        <v>2.0100000000000001E-4</v>
      </c>
      <c r="M611" s="74">
        <v>64</v>
      </c>
      <c r="N611" s="114" t="s">
        <v>104</v>
      </c>
      <c r="O611" s="114" t="s">
        <v>54</v>
      </c>
      <c r="P611" s="205" t="s">
        <v>1699</v>
      </c>
      <c r="Q611" s="81" t="s">
        <v>1645</v>
      </c>
      <c r="R611" s="81" t="s">
        <v>1646</v>
      </c>
      <c r="S611" s="107">
        <f t="shared" si="67"/>
        <v>2.0100000000000001E-4</v>
      </c>
      <c r="T611" s="108" t="str">
        <f t="shared" si="71"/>
        <v>Fentanyl</v>
      </c>
    </row>
    <row r="612" spans="1:20" hidden="1" x14ac:dyDescent="0.2">
      <c r="A612" s="225">
        <v>9088885506634</v>
      </c>
      <c r="B612" s="103">
        <v>5506632</v>
      </c>
      <c r="C612" s="226">
        <v>67107</v>
      </c>
      <c r="D612" s="149" t="s">
        <v>5802</v>
      </c>
      <c r="E612" s="74">
        <v>30</v>
      </c>
      <c r="F612" s="210"/>
      <c r="G612" s="210"/>
      <c r="H612" s="202" t="str">
        <f t="shared" si="72"/>
        <v/>
      </c>
      <c r="I612" s="203" t="str">
        <f t="shared" si="73"/>
        <v>Fentanyl</v>
      </c>
      <c r="J612" s="204">
        <f>VLOOKUP(I612,Grenzmengen!$B$2:$C$351,2,FALSE)</f>
        <v>0.5</v>
      </c>
      <c r="K612" s="204">
        <f t="shared" si="70"/>
        <v>0</v>
      </c>
      <c r="L612" s="113">
        <v>2.0100000000000001E-4</v>
      </c>
      <c r="M612" s="74">
        <v>64</v>
      </c>
      <c r="N612" s="114" t="s">
        <v>104</v>
      </c>
      <c r="O612" s="114" t="s">
        <v>54</v>
      </c>
      <c r="P612" s="205" t="s">
        <v>1699</v>
      </c>
      <c r="Q612" s="81" t="s">
        <v>1645</v>
      </c>
      <c r="R612" s="81" t="s">
        <v>1646</v>
      </c>
      <c r="S612" s="107">
        <f t="shared" si="67"/>
        <v>2.0100000000000001E-4</v>
      </c>
      <c r="T612" s="108" t="str">
        <f t="shared" si="71"/>
        <v>Fentanyl</v>
      </c>
    </row>
    <row r="613" spans="1:20" hidden="1" x14ac:dyDescent="0.2">
      <c r="A613" s="163">
        <v>9008732014402</v>
      </c>
      <c r="B613" s="144"/>
      <c r="C613" s="143" t="s">
        <v>5838</v>
      </c>
      <c r="D613" s="143" t="s">
        <v>5839</v>
      </c>
      <c r="E613" s="145">
        <v>30</v>
      </c>
      <c r="F613" s="210"/>
      <c r="G613" s="210"/>
      <c r="H613" s="202" t="str">
        <f t="shared" si="72"/>
        <v/>
      </c>
      <c r="I613" s="203" t="str">
        <f t="shared" si="73"/>
        <v>Fentanyl</v>
      </c>
      <c r="J613" s="204">
        <f>VLOOKUP(I613,Grenzmengen!$B$2:$C$351,2,FALSE)</f>
        <v>0.5</v>
      </c>
      <c r="K613" s="204">
        <f t="shared" si="70"/>
        <v>0</v>
      </c>
      <c r="L613" s="113">
        <v>2.0100000000000001E-4</v>
      </c>
      <c r="M613" s="74">
        <v>64</v>
      </c>
      <c r="N613" s="114" t="s">
        <v>104</v>
      </c>
      <c r="O613" s="114" t="s">
        <v>54</v>
      </c>
      <c r="P613" s="205" t="s">
        <v>1699</v>
      </c>
      <c r="Q613" s="81" t="s">
        <v>1645</v>
      </c>
      <c r="R613" s="81" t="s">
        <v>1646</v>
      </c>
      <c r="S613" s="107">
        <f t="shared" si="67"/>
        <v>2.0100000000000001E-4</v>
      </c>
      <c r="T613" s="108" t="str">
        <f t="shared" si="71"/>
        <v>Fentanyl</v>
      </c>
    </row>
    <row r="614" spans="1:20" hidden="1" x14ac:dyDescent="0.2">
      <c r="A614" s="132" t="s">
        <v>6061</v>
      </c>
      <c r="B614" s="133"/>
      <c r="C614" s="132" t="s">
        <v>6061</v>
      </c>
      <c r="D614" s="132" t="s">
        <v>6062</v>
      </c>
      <c r="E614" s="116">
        <v>10</v>
      </c>
      <c r="F614" s="210"/>
      <c r="G614" s="210"/>
      <c r="H614" s="202" t="str">
        <f t="shared" si="72"/>
        <v/>
      </c>
      <c r="I614" s="203" t="str">
        <f t="shared" si="73"/>
        <v>Fentanyl</v>
      </c>
      <c r="J614" s="204">
        <f>VLOOKUP(I614,Grenzmengen!$B$2:$C$351,2,FALSE)</f>
        <v>0.5</v>
      </c>
      <c r="K614" s="204">
        <f t="shared" si="70"/>
        <v>0</v>
      </c>
      <c r="L614" s="113">
        <v>2.0100000000000001E-4</v>
      </c>
      <c r="M614" s="122">
        <v>64</v>
      </c>
      <c r="N614" s="114" t="s">
        <v>104</v>
      </c>
      <c r="O614" s="114" t="s">
        <v>54</v>
      </c>
      <c r="P614" s="205" t="s">
        <v>1699</v>
      </c>
      <c r="Q614" s="81" t="s">
        <v>1645</v>
      </c>
      <c r="R614" s="81" t="s">
        <v>1646</v>
      </c>
      <c r="S614" s="107">
        <f t="shared" si="67"/>
        <v>2.0100000000000001E-4</v>
      </c>
      <c r="T614" s="108" t="str">
        <f t="shared" si="71"/>
        <v>Fentanyl</v>
      </c>
    </row>
    <row r="615" spans="1:20" hidden="1" x14ac:dyDescent="0.2">
      <c r="A615" s="132" t="s">
        <v>6065</v>
      </c>
      <c r="B615" s="133"/>
      <c r="C615" s="132" t="s">
        <v>6065</v>
      </c>
      <c r="D615" s="132" t="s">
        <v>6062</v>
      </c>
      <c r="E615" s="116">
        <v>30</v>
      </c>
      <c r="F615" s="210"/>
      <c r="G615" s="210"/>
      <c r="H615" s="202" t="str">
        <f t="shared" si="72"/>
        <v/>
      </c>
      <c r="I615" s="203" t="str">
        <f t="shared" si="73"/>
        <v>Fentanyl</v>
      </c>
      <c r="J615" s="204">
        <f>VLOOKUP(I615,Grenzmengen!$B$2:$C$351,2,FALSE)</f>
        <v>0.5</v>
      </c>
      <c r="K615" s="204">
        <f t="shared" si="70"/>
        <v>0</v>
      </c>
      <c r="L615" s="113">
        <v>2.0100000000000001E-4</v>
      </c>
      <c r="M615" s="122">
        <v>64</v>
      </c>
      <c r="N615" s="114" t="s">
        <v>104</v>
      </c>
      <c r="O615" s="114" t="s">
        <v>54</v>
      </c>
      <c r="P615" s="205" t="s">
        <v>1699</v>
      </c>
      <c r="Q615" s="81" t="s">
        <v>1645</v>
      </c>
      <c r="R615" s="81" t="s">
        <v>1646</v>
      </c>
      <c r="S615" s="107">
        <f t="shared" si="67"/>
        <v>2.0100000000000001E-4</v>
      </c>
      <c r="T615" s="108" t="str">
        <f t="shared" si="71"/>
        <v>Fentanyl</v>
      </c>
    </row>
    <row r="616" spans="1:20" hidden="1" x14ac:dyDescent="0.2">
      <c r="A616" s="132" t="s">
        <v>6070</v>
      </c>
      <c r="B616" s="133"/>
      <c r="C616" s="132" t="s">
        <v>6070</v>
      </c>
      <c r="D616" s="132" t="s">
        <v>6071</v>
      </c>
      <c r="E616" s="116">
        <v>30</v>
      </c>
      <c r="F616" s="210"/>
      <c r="G616" s="210"/>
      <c r="H616" s="202" t="str">
        <f t="shared" si="72"/>
        <v/>
      </c>
      <c r="I616" s="203" t="str">
        <f t="shared" si="73"/>
        <v>Fentanyl</v>
      </c>
      <c r="J616" s="204">
        <f>VLOOKUP(I616,Grenzmengen!$B$2:$C$351,2,FALSE)</f>
        <v>0.5</v>
      </c>
      <c r="K616" s="204">
        <f t="shared" si="70"/>
        <v>0</v>
      </c>
      <c r="L616" s="113">
        <v>3.01E-4</v>
      </c>
      <c r="M616" s="122">
        <v>64</v>
      </c>
      <c r="N616" s="114" t="s">
        <v>104</v>
      </c>
      <c r="O616" s="114" t="s">
        <v>54</v>
      </c>
      <c r="P616" s="205" t="s">
        <v>1699</v>
      </c>
      <c r="Q616" s="81" t="s">
        <v>1645</v>
      </c>
      <c r="R616" s="81" t="s">
        <v>1646</v>
      </c>
      <c r="S616" s="107">
        <f t="shared" si="67"/>
        <v>3.01E-4</v>
      </c>
      <c r="T616" s="108" t="str">
        <f t="shared" si="71"/>
        <v>Fentanyl</v>
      </c>
    </row>
    <row r="617" spans="1:20" hidden="1" x14ac:dyDescent="0.2">
      <c r="A617" s="225">
        <v>9088885506641</v>
      </c>
      <c r="B617" s="103">
        <v>5506649</v>
      </c>
      <c r="C617" s="226">
        <v>67117</v>
      </c>
      <c r="D617" s="149" t="s">
        <v>5803</v>
      </c>
      <c r="E617" s="74">
        <v>30</v>
      </c>
      <c r="F617" s="214"/>
      <c r="G617" s="214"/>
      <c r="H617" s="202" t="str">
        <f t="shared" si="72"/>
        <v/>
      </c>
      <c r="I617" s="203" t="str">
        <f t="shared" si="73"/>
        <v>Fentanyl</v>
      </c>
      <c r="J617" s="204">
        <f>VLOOKUP(I617,Grenzmengen!$B$2:$C$351,2,FALSE)</f>
        <v>0.5</v>
      </c>
      <c r="K617" s="204">
        <f t="shared" si="70"/>
        <v>0</v>
      </c>
      <c r="L617" s="113">
        <v>4.0200000000000001E-4</v>
      </c>
      <c r="M617" s="74">
        <v>64</v>
      </c>
      <c r="N617" s="114" t="s">
        <v>104</v>
      </c>
      <c r="O617" s="114" t="s">
        <v>54</v>
      </c>
      <c r="P617" s="205" t="s">
        <v>1699</v>
      </c>
      <c r="Q617" s="81" t="s">
        <v>1645</v>
      </c>
      <c r="R617" s="81" t="s">
        <v>1646</v>
      </c>
      <c r="S617" s="107">
        <f t="shared" si="67"/>
        <v>4.0200000000000001E-4</v>
      </c>
      <c r="T617" s="108" t="str">
        <f t="shared" si="71"/>
        <v>Fentanyl</v>
      </c>
    </row>
    <row r="618" spans="1:20" hidden="1" x14ac:dyDescent="0.2">
      <c r="A618" s="163">
        <v>9008732014419</v>
      </c>
      <c r="B618" s="144"/>
      <c r="C618" s="143" t="s">
        <v>5842</v>
      </c>
      <c r="D618" s="143" t="s">
        <v>5843</v>
      </c>
      <c r="E618" s="145">
        <v>30</v>
      </c>
      <c r="F618" s="210"/>
      <c r="G618" s="210"/>
      <c r="H618" s="202" t="str">
        <f t="shared" si="72"/>
        <v/>
      </c>
      <c r="I618" s="203" t="str">
        <f t="shared" si="73"/>
        <v>Fentanyl</v>
      </c>
      <c r="J618" s="204">
        <f>VLOOKUP(I618,Grenzmengen!$B$2:$C$351,2,FALSE)</f>
        <v>0.5</v>
      </c>
      <c r="K618" s="204">
        <f t="shared" si="70"/>
        <v>0</v>
      </c>
      <c r="L618" s="113">
        <v>4.0200000000000001E-4</v>
      </c>
      <c r="M618" s="74">
        <v>64</v>
      </c>
      <c r="N618" s="114" t="s">
        <v>104</v>
      </c>
      <c r="O618" s="114" t="s">
        <v>54</v>
      </c>
      <c r="P618" s="205" t="s">
        <v>1699</v>
      </c>
      <c r="Q618" s="81" t="s">
        <v>1645</v>
      </c>
      <c r="R618" s="81" t="s">
        <v>1646</v>
      </c>
      <c r="S618" s="107">
        <f t="shared" si="67"/>
        <v>4.0200000000000001E-4</v>
      </c>
      <c r="T618" s="108" t="str">
        <f t="shared" si="71"/>
        <v>Fentanyl</v>
      </c>
    </row>
    <row r="619" spans="1:20" hidden="1" x14ac:dyDescent="0.2">
      <c r="A619" s="132" t="s">
        <v>6076</v>
      </c>
      <c r="B619" s="133"/>
      <c r="C619" s="132" t="s">
        <v>6076</v>
      </c>
      <c r="D619" s="132" t="s">
        <v>6077</v>
      </c>
      <c r="E619" s="116">
        <v>30</v>
      </c>
      <c r="F619" s="210"/>
      <c r="G619" s="210"/>
      <c r="H619" s="202" t="str">
        <f t="shared" si="72"/>
        <v/>
      </c>
      <c r="I619" s="203" t="str">
        <f t="shared" si="73"/>
        <v>Fentanyl</v>
      </c>
      <c r="J619" s="204">
        <f>VLOOKUP(I619,Grenzmengen!$B$2:$C$351,2,FALSE)</f>
        <v>0.5</v>
      </c>
      <c r="K619" s="204">
        <f t="shared" si="70"/>
        <v>0</v>
      </c>
      <c r="L619" s="113">
        <v>4.0200000000000001E-4</v>
      </c>
      <c r="M619" s="122">
        <v>64</v>
      </c>
      <c r="N619" s="114" t="s">
        <v>104</v>
      </c>
      <c r="O619" s="114" t="s">
        <v>54</v>
      </c>
      <c r="P619" s="205" t="s">
        <v>1699</v>
      </c>
      <c r="Q619" s="81" t="s">
        <v>1645</v>
      </c>
      <c r="R619" s="81" t="s">
        <v>1646</v>
      </c>
      <c r="S619" s="107">
        <f t="shared" si="67"/>
        <v>4.0200000000000001E-4</v>
      </c>
      <c r="T619" s="108" t="str">
        <f t="shared" si="71"/>
        <v>Fentanyl</v>
      </c>
    </row>
    <row r="620" spans="1:20" hidden="1" x14ac:dyDescent="0.2">
      <c r="A620" s="110">
        <v>9008732015195</v>
      </c>
      <c r="B620" s="133"/>
      <c r="C620" s="132" t="s">
        <v>6078</v>
      </c>
      <c r="D620" s="132" t="s">
        <v>6079</v>
      </c>
      <c r="E620" s="116">
        <v>30</v>
      </c>
      <c r="F620" s="207"/>
      <c r="G620" s="207"/>
      <c r="H620" s="202" t="str">
        <f t="shared" si="72"/>
        <v/>
      </c>
      <c r="I620" s="203" t="str">
        <f t="shared" si="73"/>
        <v>Fentanyl</v>
      </c>
      <c r="J620" s="204">
        <f>VLOOKUP(I620,Grenzmengen!$B$2:$C$351,2,FALSE)</f>
        <v>0.5</v>
      </c>
      <c r="K620" s="204">
        <f t="shared" si="70"/>
        <v>0</v>
      </c>
      <c r="L620" s="113">
        <v>4.0200000000000001E-4</v>
      </c>
      <c r="M620" s="122">
        <v>64</v>
      </c>
      <c r="N620" s="114" t="s">
        <v>104</v>
      </c>
      <c r="O620" s="114" t="s">
        <v>54</v>
      </c>
      <c r="P620" s="205" t="s">
        <v>1699</v>
      </c>
      <c r="Q620" s="81" t="s">
        <v>1645</v>
      </c>
      <c r="R620" s="81" t="s">
        <v>1646</v>
      </c>
      <c r="S620" s="107">
        <f t="shared" si="67"/>
        <v>4.0200000000000001E-4</v>
      </c>
      <c r="T620" s="108" t="str">
        <f t="shared" si="71"/>
        <v>Fentanyl</v>
      </c>
    </row>
    <row r="621" spans="1:20" hidden="1" x14ac:dyDescent="0.2">
      <c r="A621" s="225">
        <v>9088885506658</v>
      </c>
      <c r="B621" s="103">
        <v>5506655</v>
      </c>
      <c r="C621" s="226">
        <v>67122</v>
      </c>
      <c r="D621" s="149" t="s">
        <v>5804</v>
      </c>
      <c r="E621" s="74">
        <v>30</v>
      </c>
      <c r="F621" s="207"/>
      <c r="G621" s="207"/>
      <c r="H621" s="202" t="str">
        <f t="shared" si="72"/>
        <v/>
      </c>
      <c r="I621" s="203" t="str">
        <f t="shared" si="73"/>
        <v>Fentanyl</v>
      </c>
      <c r="J621" s="204">
        <f>VLOOKUP(I621,Grenzmengen!$B$2:$C$351,2,FALSE)</f>
        <v>0.5</v>
      </c>
      <c r="K621" s="204">
        <f t="shared" si="70"/>
        <v>0</v>
      </c>
      <c r="L621" s="113">
        <v>6.0400000000000004E-4</v>
      </c>
      <c r="M621" s="74">
        <v>64</v>
      </c>
      <c r="N621" s="114" t="s">
        <v>104</v>
      </c>
      <c r="O621" s="114" t="s">
        <v>54</v>
      </c>
      <c r="P621" s="205" t="s">
        <v>1699</v>
      </c>
      <c r="Q621" s="81" t="s">
        <v>1645</v>
      </c>
      <c r="R621" s="81" t="s">
        <v>1646</v>
      </c>
      <c r="S621" s="107">
        <f t="shared" si="67"/>
        <v>6.0400000000000004E-4</v>
      </c>
      <c r="T621" s="108" t="str">
        <f t="shared" si="71"/>
        <v>Fentanyl</v>
      </c>
    </row>
    <row r="622" spans="1:20" hidden="1" x14ac:dyDescent="0.2">
      <c r="A622" s="132" t="s">
        <v>6080</v>
      </c>
      <c r="B622" s="133"/>
      <c r="C622" s="132" t="s">
        <v>6080</v>
      </c>
      <c r="D622" s="132" t="s">
        <v>6081</v>
      </c>
      <c r="E622" s="116">
        <v>30</v>
      </c>
      <c r="F622" s="207"/>
      <c r="G622" s="207"/>
      <c r="H622" s="202" t="str">
        <f t="shared" si="72"/>
        <v/>
      </c>
      <c r="I622" s="203" t="str">
        <f t="shared" si="73"/>
        <v>Fentanyl</v>
      </c>
      <c r="J622" s="204">
        <f>VLOOKUP(I622,Grenzmengen!$B$2:$C$351,2,FALSE)</f>
        <v>0.5</v>
      </c>
      <c r="K622" s="204">
        <f t="shared" si="70"/>
        <v>0</v>
      </c>
      <c r="L622" s="113">
        <v>6.0400000000000004E-4</v>
      </c>
      <c r="M622" s="122">
        <v>64</v>
      </c>
      <c r="N622" s="114" t="s">
        <v>104</v>
      </c>
      <c r="O622" s="114" t="s">
        <v>54</v>
      </c>
      <c r="P622" s="205" t="s">
        <v>1699</v>
      </c>
      <c r="Q622" s="81" t="s">
        <v>1645</v>
      </c>
      <c r="R622" s="81" t="s">
        <v>1646</v>
      </c>
      <c r="S622" s="107">
        <f t="shared" si="67"/>
        <v>6.0400000000000004E-4</v>
      </c>
      <c r="T622" s="108" t="str">
        <f t="shared" si="71"/>
        <v>Fentanyl</v>
      </c>
    </row>
    <row r="623" spans="1:20" hidden="1" x14ac:dyDescent="0.2">
      <c r="A623" s="225">
        <v>9088885506665</v>
      </c>
      <c r="B623" s="103">
        <v>5506661</v>
      </c>
      <c r="C623" s="226">
        <v>67127</v>
      </c>
      <c r="D623" s="149" t="s">
        <v>5805</v>
      </c>
      <c r="E623" s="74">
        <v>30</v>
      </c>
      <c r="F623" s="207"/>
      <c r="G623" s="207"/>
      <c r="H623" s="202" t="str">
        <f t="shared" si="72"/>
        <v/>
      </c>
      <c r="I623" s="203" t="str">
        <f t="shared" si="73"/>
        <v>Fentanyl</v>
      </c>
      <c r="J623" s="204">
        <f>VLOOKUP(I623,Grenzmengen!$B$2:$C$351,2,FALSE)</f>
        <v>0.5</v>
      </c>
      <c r="K623" s="204">
        <f t="shared" si="70"/>
        <v>0</v>
      </c>
      <c r="L623" s="113">
        <v>8.0400000000000003E-4</v>
      </c>
      <c r="M623" s="74">
        <v>64</v>
      </c>
      <c r="N623" s="114" t="s">
        <v>104</v>
      </c>
      <c r="O623" s="114" t="s">
        <v>54</v>
      </c>
      <c r="P623" s="205" t="s">
        <v>1699</v>
      </c>
      <c r="Q623" s="81" t="s">
        <v>1645</v>
      </c>
      <c r="R623" s="81" t="s">
        <v>1646</v>
      </c>
      <c r="S623" s="107">
        <f t="shared" si="67"/>
        <v>8.0400000000000003E-4</v>
      </c>
      <c r="T623" s="108" t="str">
        <f t="shared" si="71"/>
        <v>Fentanyl</v>
      </c>
    </row>
    <row r="624" spans="1:20" hidden="1" x14ac:dyDescent="0.2">
      <c r="A624" s="163">
        <v>9008732014426</v>
      </c>
      <c r="B624" s="164"/>
      <c r="C624" s="143" t="s">
        <v>5846</v>
      </c>
      <c r="D624" s="143" t="s">
        <v>5847</v>
      </c>
      <c r="E624" s="145">
        <v>30</v>
      </c>
      <c r="F624" s="210"/>
      <c r="G624" s="210"/>
      <c r="H624" s="202" t="str">
        <f t="shared" si="72"/>
        <v/>
      </c>
      <c r="I624" s="203" t="str">
        <f t="shared" si="73"/>
        <v>Fentanyl</v>
      </c>
      <c r="J624" s="204">
        <f>VLOOKUP(I624,Grenzmengen!$B$2:$C$351,2,FALSE)</f>
        <v>0.5</v>
      </c>
      <c r="K624" s="204">
        <f t="shared" si="70"/>
        <v>0</v>
      </c>
      <c r="L624" s="113">
        <v>8.0400000000000003E-4</v>
      </c>
      <c r="M624" s="74">
        <v>64</v>
      </c>
      <c r="N624" s="114" t="s">
        <v>104</v>
      </c>
      <c r="O624" s="114" t="s">
        <v>54</v>
      </c>
      <c r="P624" s="205" t="s">
        <v>1699</v>
      </c>
      <c r="Q624" s="81" t="s">
        <v>1645</v>
      </c>
      <c r="R624" s="81" t="s">
        <v>1646</v>
      </c>
      <c r="S624" s="107">
        <f t="shared" si="67"/>
        <v>8.0400000000000003E-4</v>
      </c>
      <c r="T624" s="108" t="str">
        <f t="shared" si="71"/>
        <v>Fentanyl</v>
      </c>
    </row>
    <row r="625" spans="1:20" hidden="1" x14ac:dyDescent="0.2">
      <c r="A625" s="132" t="s">
        <v>6082</v>
      </c>
      <c r="B625" s="133"/>
      <c r="C625" s="132" t="s">
        <v>6082</v>
      </c>
      <c r="D625" s="132" t="s">
        <v>6083</v>
      </c>
      <c r="E625" s="116">
        <v>30</v>
      </c>
      <c r="F625" s="207"/>
      <c r="G625" s="207"/>
      <c r="H625" s="202" t="str">
        <f t="shared" si="72"/>
        <v/>
      </c>
      <c r="I625" s="203" t="str">
        <f t="shared" si="73"/>
        <v>Fentanyl</v>
      </c>
      <c r="J625" s="204">
        <f>VLOOKUP(I625,Grenzmengen!$B$2:$C$351,2,FALSE)</f>
        <v>0.5</v>
      </c>
      <c r="K625" s="204">
        <f t="shared" si="70"/>
        <v>0</v>
      </c>
      <c r="L625" s="113">
        <v>8.0400000000000003E-4</v>
      </c>
      <c r="M625" s="122">
        <v>64</v>
      </c>
      <c r="N625" s="114" t="s">
        <v>104</v>
      </c>
      <c r="O625" s="114" t="s">
        <v>54</v>
      </c>
      <c r="P625" s="205" t="s">
        <v>1699</v>
      </c>
      <c r="Q625" s="81" t="s">
        <v>1645</v>
      </c>
      <c r="R625" s="81" t="s">
        <v>1646</v>
      </c>
      <c r="S625" s="107">
        <f t="shared" si="67"/>
        <v>8.0400000000000003E-4</v>
      </c>
      <c r="T625" s="108" t="str">
        <f t="shared" si="71"/>
        <v>Fentanyl</v>
      </c>
    </row>
    <row r="626" spans="1:20" hidden="1" x14ac:dyDescent="0.2">
      <c r="A626" s="102">
        <v>9088883932145</v>
      </c>
      <c r="B626" s="103">
        <v>3932141</v>
      </c>
      <c r="C626" s="104"/>
      <c r="D626" s="138" t="s">
        <v>122</v>
      </c>
      <c r="E626" s="122">
        <v>4</v>
      </c>
      <c r="F626" s="213"/>
      <c r="G626" s="213"/>
      <c r="H626" s="202" t="str">
        <f t="shared" si="72"/>
        <v/>
      </c>
      <c r="I626" s="203" t="str">
        <f t="shared" si="73"/>
        <v>Fentanyl</v>
      </c>
      <c r="J626" s="204">
        <f>VLOOKUP(I626,Grenzmengen!$B$2:$C$351,2,FALSE)</f>
        <v>0.5</v>
      </c>
      <c r="K626" s="204">
        <f t="shared" si="70"/>
        <v>0</v>
      </c>
      <c r="L626" s="121">
        <v>1.3300000000000001E-4</v>
      </c>
      <c r="M626" s="122">
        <v>64</v>
      </c>
      <c r="N626" s="114" t="s">
        <v>104</v>
      </c>
      <c r="O626" s="114" t="s">
        <v>54</v>
      </c>
      <c r="P626" s="205" t="s">
        <v>1699</v>
      </c>
      <c r="Q626" s="81" t="s">
        <v>1645</v>
      </c>
      <c r="R626" s="81" t="s">
        <v>1646</v>
      </c>
      <c r="S626" s="107">
        <f t="shared" si="67"/>
        <v>1.3300000000000001E-4</v>
      </c>
      <c r="T626" s="108" t="str">
        <f t="shared" si="71"/>
        <v>Fentanyl</v>
      </c>
    </row>
    <row r="627" spans="1:20" hidden="1" x14ac:dyDescent="0.2">
      <c r="A627" s="102" t="s">
        <v>123</v>
      </c>
      <c r="B627" s="103"/>
      <c r="C627" s="104"/>
      <c r="D627" s="138" t="s">
        <v>122</v>
      </c>
      <c r="E627" s="122">
        <v>15</v>
      </c>
      <c r="F627" s="210"/>
      <c r="G627" s="210"/>
      <c r="H627" s="202" t="str">
        <f t="shared" si="72"/>
        <v/>
      </c>
      <c r="I627" s="203" t="str">
        <f t="shared" si="73"/>
        <v>Fentanyl</v>
      </c>
      <c r="J627" s="204">
        <f>VLOOKUP(I627,Grenzmengen!$B$2:$C$351,2,FALSE)</f>
        <v>0.5</v>
      </c>
      <c r="K627" s="204">
        <f t="shared" si="70"/>
        <v>0</v>
      </c>
      <c r="L627" s="106">
        <v>1.3300000000000001E-4</v>
      </c>
      <c r="M627" s="122">
        <v>64</v>
      </c>
      <c r="N627" s="114" t="s">
        <v>104</v>
      </c>
      <c r="O627" s="114" t="s">
        <v>54</v>
      </c>
      <c r="P627" s="205" t="s">
        <v>1699</v>
      </c>
      <c r="Q627" s="81" t="s">
        <v>1645</v>
      </c>
      <c r="R627" s="81" t="s">
        <v>1646</v>
      </c>
      <c r="S627" s="107">
        <f t="shared" si="67"/>
        <v>1.3300000000000001E-4</v>
      </c>
      <c r="T627" s="108" t="str">
        <f t="shared" si="71"/>
        <v>Fentanyl</v>
      </c>
    </row>
    <row r="628" spans="1:20" hidden="1" x14ac:dyDescent="0.2">
      <c r="A628" s="102">
        <v>9088883932152</v>
      </c>
      <c r="B628" s="103">
        <v>3932158</v>
      </c>
      <c r="C628" s="104"/>
      <c r="D628" s="138" t="s">
        <v>124</v>
      </c>
      <c r="E628" s="122">
        <v>4</v>
      </c>
      <c r="F628" s="210"/>
      <c r="G628" s="210"/>
      <c r="H628" s="202" t="str">
        <f t="shared" si="72"/>
        <v/>
      </c>
      <c r="I628" s="203" t="str">
        <f t="shared" si="73"/>
        <v>Fentanyl</v>
      </c>
      <c r="J628" s="204">
        <f>VLOOKUP(I628,Grenzmengen!$B$2:$C$351,2,FALSE)</f>
        <v>0.5</v>
      </c>
      <c r="K628" s="204">
        <f t="shared" si="70"/>
        <v>0</v>
      </c>
      <c r="L628" s="121">
        <v>2.6699999999999998E-4</v>
      </c>
      <c r="M628" s="122">
        <v>64</v>
      </c>
      <c r="N628" s="114" t="s">
        <v>104</v>
      </c>
      <c r="O628" s="114" t="s">
        <v>54</v>
      </c>
      <c r="P628" s="205" t="s">
        <v>1699</v>
      </c>
      <c r="Q628" s="81" t="s">
        <v>1645</v>
      </c>
      <c r="R628" s="81" t="s">
        <v>1646</v>
      </c>
      <c r="S628" s="107">
        <f t="shared" si="67"/>
        <v>2.6699999999999998E-4</v>
      </c>
      <c r="T628" s="108" t="str">
        <f t="shared" si="71"/>
        <v>Fentanyl</v>
      </c>
    </row>
    <row r="629" spans="1:20" hidden="1" x14ac:dyDescent="0.2">
      <c r="A629" s="102" t="s">
        <v>125</v>
      </c>
      <c r="B629" s="103"/>
      <c r="C629" s="104"/>
      <c r="D629" s="138" t="s">
        <v>124</v>
      </c>
      <c r="E629" s="122">
        <v>15</v>
      </c>
      <c r="F629" s="213"/>
      <c r="G629" s="213"/>
      <c r="H629" s="202" t="str">
        <f t="shared" si="72"/>
        <v/>
      </c>
      <c r="I629" s="203" t="str">
        <f t="shared" si="73"/>
        <v>Fentanyl</v>
      </c>
      <c r="J629" s="204">
        <f>VLOOKUP(I629,Grenzmengen!$B$2:$C$351,2,FALSE)</f>
        <v>0.5</v>
      </c>
      <c r="K629" s="204">
        <f t="shared" si="70"/>
        <v>0</v>
      </c>
      <c r="L629" s="106">
        <v>2.6699999999999998E-4</v>
      </c>
      <c r="M629" s="122">
        <v>64</v>
      </c>
      <c r="N629" s="114" t="s">
        <v>104</v>
      </c>
      <c r="O629" s="114" t="s">
        <v>54</v>
      </c>
      <c r="P629" s="205" t="s">
        <v>1699</v>
      </c>
      <c r="Q629" s="81" t="s">
        <v>1645</v>
      </c>
      <c r="R629" s="81" t="s">
        <v>1646</v>
      </c>
      <c r="S629" s="107">
        <f t="shared" si="67"/>
        <v>2.6699999999999998E-4</v>
      </c>
      <c r="T629" s="108" t="str">
        <f t="shared" si="71"/>
        <v>Fentanyl</v>
      </c>
    </row>
    <row r="630" spans="1:20" hidden="1" x14ac:dyDescent="0.2">
      <c r="A630" s="102">
        <v>9088883932169</v>
      </c>
      <c r="B630" s="103">
        <v>3932164</v>
      </c>
      <c r="C630" s="104"/>
      <c r="D630" s="138" t="s">
        <v>126</v>
      </c>
      <c r="E630" s="122">
        <v>4</v>
      </c>
      <c r="F630" s="210"/>
      <c r="G630" s="210"/>
      <c r="H630" s="202" t="str">
        <f t="shared" si="72"/>
        <v/>
      </c>
      <c r="I630" s="203" t="str">
        <f t="shared" si="73"/>
        <v>Fentanyl</v>
      </c>
      <c r="J630" s="204">
        <f>VLOOKUP(I630,Grenzmengen!$B$2:$C$351,2,FALSE)</f>
        <v>0.5</v>
      </c>
      <c r="K630" s="204">
        <f t="shared" si="70"/>
        <v>0</v>
      </c>
      <c r="L630" s="106">
        <v>4.0000000000000002E-4</v>
      </c>
      <c r="M630" s="122">
        <v>64</v>
      </c>
      <c r="N630" s="114" t="s">
        <v>104</v>
      </c>
      <c r="O630" s="114" t="s">
        <v>54</v>
      </c>
      <c r="P630" s="205" t="s">
        <v>1699</v>
      </c>
      <c r="Q630" s="81" t="s">
        <v>1645</v>
      </c>
      <c r="R630" s="81" t="s">
        <v>1646</v>
      </c>
      <c r="S630" s="107">
        <f t="shared" si="67"/>
        <v>4.0000000000000002E-4</v>
      </c>
      <c r="T630" s="108" t="str">
        <f t="shared" si="71"/>
        <v>Fentanyl</v>
      </c>
    </row>
    <row r="631" spans="1:20" hidden="1" x14ac:dyDescent="0.2">
      <c r="A631" s="102" t="s">
        <v>127</v>
      </c>
      <c r="B631" s="103"/>
      <c r="C631" s="104"/>
      <c r="D631" s="138" t="s">
        <v>126</v>
      </c>
      <c r="E631" s="122">
        <v>15</v>
      </c>
      <c r="F631" s="210"/>
      <c r="G631" s="210"/>
      <c r="H631" s="202" t="str">
        <f t="shared" si="72"/>
        <v/>
      </c>
      <c r="I631" s="203" t="str">
        <f t="shared" si="73"/>
        <v>Fentanyl</v>
      </c>
      <c r="J631" s="204">
        <f>VLOOKUP(I631,Grenzmengen!$B$2:$C$351,2,FALSE)</f>
        <v>0.5</v>
      </c>
      <c r="K631" s="204">
        <f t="shared" si="70"/>
        <v>0</v>
      </c>
      <c r="L631" s="121">
        <v>4.0000000000000002E-4</v>
      </c>
      <c r="M631" s="122">
        <v>64</v>
      </c>
      <c r="N631" s="114" t="s">
        <v>104</v>
      </c>
      <c r="O631" s="114" t="s">
        <v>54</v>
      </c>
      <c r="P631" s="205" t="s">
        <v>1699</v>
      </c>
      <c r="Q631" s="81" t="s">
        <v>1645</v>
      </c>
      <c r="R631" s="81" t="s">
        <v>1646</v>
      </c>
      <c r="S631" s="107">
        <f t="shared" si="67"/>
        <v>4.0000000000000002E-4</v>
      </c>
      <c r="T631" s="108" t="str">
        <f t="shared" ref="T631:T639" si="74">O631</f>
        <v>Fentanyl</v>
      </c>
    </row>
    <row r="632" spans="1:20" hidden="1" x14ac:dyDescent="0.2">
      <c r="A632" s="102">
        <v>9088883932176</v>
      </c>
      <c r="B632" s="103">
        <v>3932170</v>
      </c>
      <c r="C632" s="104"/>
      <c r="D632" s="114" t="s">
        <v>128</v>
      </c>
      <c r="E632" s="122">
        <v>4</v>
      </c>
      <c r="F632" s="210"/>
      <c r="G632" s="210"/>
      <c r="H632" s="202" t="str">
        <f t="shared" si="72"/>
        <v/>
      </c>
      <c r="I632" s="203" t="str">
        <f t="shared" si="73"/>
        <v>Fentanyl</v>
      </c>
      <c r="J632" s="204">
        <f>VLOOKUP(I632,Grenzmengen!$B$2:$C$351,2,FALSE)</f>
        <v>0.5</v>
      </c>
      <c r="K632" s="204">
        <f t="shared" si="70"/>
        <v>0</v>
      </c>
      <c r="L632" s="106">
        <v>5.3300000000000005E-4</v>
      </c>
      <c r="M632" s="122">
        <v>64</v>
      </c>
      <c r="N632" s="114" t="s">
        <v>104</v>
      </c>
      <c r="O632" s="114" t="s">
        <v>54</v>
      </c>
      <c r="P632" s="205" t="s">
        <v>1699</v>
      </c>
      <c r="Q632" s="81" t="s">
        <v>1645</v>
      </c>
      <c r="R632" s="81" t="s">
        <v>1646</v>
      </c>
      <c r="S632" s="107">
        <f t="shared" si="67"/>
        <v>5.3300000000000005E-4</v>
      </c>
      <c r="T632" s="108" t="str">
        <f t="shared" si="74"/>
        <v>Fentanyl</v>
      </c>
    </row>
    <row r="633" spans="1:20" hidden="1" x14ac:dyDescent="0.2">
      <c r="A633" s="102" t="s">
        <v>129</v>
      </c>
      <c r="B633" s="103"/>
      <c r="C633" s="104"/>
      <c r="D633" s="114" t="s">
        <v>128</v>
      </c>
      <c r="E633" s="122">
        <v>15</v>
      </c>
      <c r="F633" s="210"/>
      <c r="G633" s="210"/>
      <c r="H633" s="202" t="str">
        <f t="shared" si="72"/>
        <v/>
      </c>
      <c r="I633" s="203" t="str">
        <f t="shared" si="73"/>
        <v>Fentanyl</v>
      </c>
      <c r="J633" s="204">
        <f>VLOOKUP(I633,Grenzmengen!$B$2:$C$351,2,FALSE)</f>
        <v>0.5</v>
      </c>
      <c r="K633" s="204">
        <f t="shared" si="70"/>
        <v>0</v>
      </c>
      <c r="L633" s="121">
        <v>5.3300000000000005E-4</v>
      </c>
      <c r="M633" s="122">
        <v>64</v>
      </c>
      <c r="N633" s="114" t="s">
        <v>104</v>
      </c>
      <c r="O633" s="114" t="s">
        <v>54</v>
      </c>
      <c r="P633" s="205" t="s">
        <v>1699</v>
      </c>
      <c r="Q633" s="81" t="s">
        <v>1645</v>
      </c>
      <c r="R633" s="81" t="s">
        <v>1646</v>
      </c>
      <c r="S633" s="107">
        <f t="shared" si="67"/>
        <v>5.3300000000000005E-4</v>
      </c>
      <c r="T633" s="108" t="str">
        <f t="shared" si="74"/>
        <v>Fentanyl</v>
      </c>
    </row>
    <row r="634" spans="1:20" hidden="1" x14ac:dyDescent="0.2">
      <c r="A634" s="102">
        <v>9088883932138</v>
      </c>
      <c r="B634" s="137">
        <v>3932135</v>
      </c>
      <c r="C634" s="118"/>
      <c r="D634" s="138" t="s">
        <v>130</v>
      </c>
      <c r="E634" s="139">
        <v>4</v>
      </c>
      <c r="F634" s="210"/>
      <c r="G634" s="210"/>
      <c r="H634" s="202" t="str">
        <f t="shared" si="72"/>
        <v/>
      </c>
      <c r="I634" s="203" t="str">
        <f t="shared" si="73"/>
        <v>Fentanyl</v>
      </c>
      <c r="J634" s="204">
        <f>VLOOKUP(I634,Grenzmengen!$B$2:$C$351,2,FALSE)</f>
        <v>0.5</v>
      </c>
      <c r="K634" s="204">
        <f t="shared" si="70"/>
        <v>0</v>
      </c>
      <c r="L634" s="106">
        <v>6.7000000000000002E-5</v>
      </c>
      <c r="M634" s="139">
        <v>64</v>
      </c>
      <c r="N634" s="114" t="s">
        <v>104</v>
      </c>
      <c r="O634" s="114" t="s">
        <v>54</v>
      </c>
      <c r="P634" s="205" t="s">
        <v>1699</v>
      </c>
      <c r="Q634" s="81" t="s">
        <v>1645</v>
      </c>
      <c r="R634" s="81" t="s">
        <v>1646</v>
      </c>
      <c r="S634" s="107">
        <f t="shared" ref="S634:S697" si="75">L634</f>
        <v>6.7000000000000002E-5</v>
      </c>
      <c r="T634" s="108" t="str">
        <f t="shared" si="74"/>
        <v>Fentanyl</v>
      </c>
    </row>
    <row r="635" spans="1:20" hidden="1" x14ac:dyDescent="0.2">
      <c r="A635" s="102" t="s">
        <v>131</v>
      </c>
      <c r="B635" s="103"/>
      <c r="C635" s="104"/>
      <c r="D635" s="138" t="s">
        <v>130</v>
      </c>
      <c r="E635" s="122">
        <v>15</v>
      </c>
      <c r="F635" s="210"/>
      <c r="G635" s="210"/>
      <c r="H635" s="202" t="str">
        <f t="shared" si="72"/>
        <v/>
      </c>
      <c r="I635" s="203" t="str">
        <f t="shared" si="73"/>
        <v>Fentanyl</v>
      </c>
      <c r="J635" s="204">
        <f>VLOOKUP(I635,Grenzmengen!$B$2:$C$351,2,FALSE)</f>
        <v>0.5</v>
      </c>
      <c r="K635" s="204">
        <f t="shared" si="70"/>
        <v>0</v>
      </c>
      <c r="L635" s="121">
        <v>6.7000000000000002E-5</v>
      </c>
      <c r="M635" s="122">
        <v>64</v>
      </c>
      <c r="N635" s="114" t="s">
        <v>104</v>
      </c>
      <c r="O635" s="114" t="s">
        <v>54</v>
      </c>
      <c r="P635" s="205" t="s">
        <v>1699</v>
      </c>
      <c r="Q635" s="81" t="s">
        <v>1645</v>
      </c>
      <c r="R635" s="81" t="s">
        <v>1646</v>
      </c>
      <c r="S635" s="107">
        <f t="shared" si="75"/>
        <v>6.7000000000000002E-5</v>
      </c>
      <c r="T635" s="108" t="str">
        <f t="shared" si="74"/>
        <v>Fentanyl</v>
      </c>
    </row>
    <row r="636" spans="1:20" hidden="1" x14ac:dyDescent="0.2">
      <c r="A636" s="102">
        <v>9088883932183</v>
      </c>
      <c r="B636" s="103">
        <v>3932187</v>
      </c>
      <c r="C636" s="104"/>
      <c r="D636" s="114" t="s">
        <v>132</v>
      </c>
      <c r="E636" s="122">
        <v>4</v>
      </c>
      <c r="F636" s="210"/>
      <c r="G636" s="210"/>
      <c r="H636" s="202" t="str">
        <f t="shared" ref="H636:H641" si="76">IF(ISBLANK(F636),"","x")&amp;IF(ISBLANK(G636),"","x")</f>
        <v/>
      </c>
      <c r="I636" s="203" t="str">
        <f t="shared" ref="I636:I641" si="77">T636</f>
        <v>Fentanyl</v>
      </c>
      <c r="J636" s="204">
        <f>VLOOKUP(I636,Grenzmengen!$B$2:$C$351,2,FALSE)</f>
        <v>0.5</v>
      </c>
      <c r="K636" s="204">
        <f t="shared" si="70"/>
        <v>0</v>
      </c>
      <c r="L636" s="106">
        <v>8.0000000000000004E-4</v>
      </c>
      <c r="M636" s="122">
        <v>64</v>
      </c>
      <c r="N636" s="114" t="s">
        <v>104</v>
      </c>
      <c r="O636" s="114" t="s">
        <v>54</v>
      </c>
      <c r="P636" s="205" t="s">
        <v>1699</v>
      </c>
      <c r="Q636" s="81" t="s">
        <v>1645</v>
      </c>
      <c r="R636" s="81" t="s">
        <v>1646</v>
      </c>
      <c r="S636" s="107">
        <f t="shared" si="75"/>
        <v>8.0000000000000004E-4</v>
      </c>
      <c r="T636" s="108" t="str">
        <f t="shared" si="74"/>
        <v>Fentanyl</v>
      </c>
    </row>
    <row r="637" spans="1:20" hidden="1" x14ac:dyDescent="0.2">
      <c r="A637" s="102" t="s">
        <v>133</v>
      </c>
      <c r="B637" s="103"/>
      <c r="C637" s="104"/>
      <c r="D637" s="114" t="s">
        <v>132</v>
      </c>
      <c r="E637" s="122">
        <v>15</v>
      </c>
      <c r="F637" s="210"/>
      <c r="G637" s="210"/>
      <c r="H637" s="202" t="str">
        <f t="shared" si="76"/>
        <v/>
      </c>
      <c r="I637" s="203" t="str">
        <f t="shared" si="77"/>
        <v>Fentanyl</v>
      </c>
      <c r="J637" s="204">
        <f>VLOOKUP(I637,Grenzmengen!$B$2:$C$351,2,FALSE)</f>
        <v>0.5</v>
      </c>
      <c r="K637" s="204">
        <f t="shared" si="70"/>
        <v>0</v>
      </c>
      <c r="L637" s="121">
        <v>8.0000000000000004E-4</v>
      </c>
      <c r="M637" s="122">
        <v>64</v>
      </c>
      <c r="N637" s="114" t="s">
        <v>104</v>
      </c>
      <c r="O637" s="114" t="s">
        <v>54</v>
      </c>
      <c r="P637" s="205" t="s">
        <v>1699</v>
      </c>
      <c r="Q637" s="81" t="s">
        <v>1645</v>
      </c>
      <c r="R637" s="81" t="s">
        <v>1646</v>
      </c>
      <c r="S637" s="107">
        <f t="shared" si="75"/>
        <v>8.0000000000000004E-4</v>
      </c>
      <c r="T637" s="108" t="str">
        <f t="shared" si="74"/>
        <v>Fentanyl</v>
      </c>
    </row>
    <row r="638" spans="1:20" hidden="1" x14ac:dyDescent="0.2">
      <c r="A638" s="110">
        <v>9088881145202</v>
      </c>
      <c r="B638" s="103">
        <v>1145203</v>
      </c>
      <c r="C638" s="104"/>
      <c r="D638" s="114" t="s">
        <v>1348</v>
      </c>
      <c r="E638" s="122">
        <v>10</v>
      </c>
      <c r="F638" s="210"/>
      <c r="G638" s="210"/>
      <c r="H638" s="202" t="str">
        <f t="shared" si="76"/>
        <v/>
      </c>
      <c r="I638" s="203" t="str">
        <f t="shared" si="77"/>
        <v>Flunitrazepam</v>
      </c>
      <c r="J638" s="204">
        <f>VLOOKUP(I638,Grenzmengen!$B$2:$C$351,2,FALSE)</f>
        <v>0.4</v>
      </c>
      <c r="K638" s="204">
        <f t="shared" si="70"/>
        <v>0</v>
      </c>
      <c r="L638" s="106">
        <v>1E-3</v>
      </c>
      <c r="M638" s="122">
        <v>100</v>
      </c>
      <c r="N638" s="114" t="s">
        <v>1347</v>
      </c>
      <c r="O638" s="114" t="s">
        <v>1347</v>
      </c>
      <c r="P638" s="206" t="s">
        <v>1700</v>
      </c>
      <c r="Q638" s="75" t="s">
        <v>1646</v>
      </c>
      <c r="R638" s="75" t="s">
        <v>1645</v>
      </c>
      <c r="S638" s="107">
        <f t="shared" si="75"/>
        <v>1E-3</v>
      </c>
      <c r="T638" s="108" t="str">
        <f t="shared" si="74"/>
        <v>Flunitrazepam</v>
      </c>
    </row>
    <row r="639" spans="1:20" ht="25.5" hidden="1" x14ac:dyDescent="0.2">
      <c r="A639" s="110">
        <v>9088881344032</v>
      </c>
      <c r="B639" s="109">
        <v>1344032</v>
      </c>
      <c r="C639" s="102"/>
      <c r="D639" s="44" t="s">
        <v>1449</v>
      </c>
      <c r="E639" s="122">
        <v>1</v>
      </c>
      <c r="F639" s="210"/>
      <c r="G639" s="210"/>
      <c r="H639" s="202" t="str">
        <f t="shared" si="76"/>
        <v/>
      </c>
      <c r="I639" s="203" t="str">
        <f t="shared" si="77"/>
        <v>GHB (Gamma-hydroxybutyric acid)</v>
      </c>
      <c r="J639" s="204">
        <f>VLOOKUP(I639,Grenzmengen!$B$2:$C$351,2,FALSE)</f>
        <v>200</v>
      </c>
      <c r="K639" s="204">
        <f t="shared" si="70"/>
        <v>0</v>
      </c>
      <c r="L639" s="106">
        <v>20.334999999999997</v>
      </c>
      <c r="M639" s="105">
        <v>83</v>
      </c>
      <c r="N639" s="114" t="s">
        <v>1450</v>
      </c>
      <c r="O639" s="114" t="s">
        <v>4757</v>
      </c>
      <c r="P639" s="206" t="s">
        <v>1699</v>
      </c>
      <c r="Q639" s="75" t="s">
        <v>1646</v>
      </c>
      <c r="R639" s="75" t="s">
        <v>1645</v>
      </c>
      <c r="S639" s="107">
        <f t="shared" si="75"/>
        <v>20.334999999999997</v>
      </c>
      <c r="T639" s="108" t="str">
        <f t="shared" si="74"/>
        <v>GHB (Gamma-hydroxybutyric acid)</v>
      </c>
    </row>
    <row r="640" spans="1:20" ht="25.5" hidden="1" x14ac:dyDescent="0.2">
      <c r="A640" s="102">
        <v>9088885542748</v>
      </c>
      <c r="B640" s="109">
        <v>5542740</v>
      </c>
      <c r="C640" s="102"/>
      <c r="D640" s="44" t="s">
        <v>6933</v>
      </c>
      <c r="E640" s="105">
        <v>1</v>
      </c>
      <c r="F640" s="210"/>
      <c r="G640" s="210"/>
      <c r="H640" s="202" t="str">
        <f t="shared" si="76"/>
        <v/>
      </c>
      <c r="I640" s="203" t="str">
        <f t="shared" si="77"/>
        <v>GHB (Gamma-hydroxybutyric acid)</v>
      </c>
      <c r="J640" s="204">
        <f>VLOOKUP(I640,Grenzmengen!$B$2:$C$351,2,FALSE)</f>
        <v>200</v>
      </c>
      <c r="K640" s="204">
        <f t="shared" si="70"/>
        <v>0</v>
      </c>
      <c r="L640" s="106">
        <v>74.7</v>
      </c>
      <c r="M640" s="116">
        <v>83</v>
      </c>
      <c r="N640" s="44" t="s">
        <v>1450</v>
      </c>
      <c r="O640" s="44" t="s">
        <v>4757</v>
      </c>
      <c r="P640" s="206" t="s">
        <v>1699</v>
      </c>
      <c r="Q640" s="75" t="s">
        <v>1646</v>
      </c>
      <c r="R640" s="75" t="s">
        <v>1645</v>
      </c>
      <c r="S640" s="107">
        <f t="shared" si="75"/>
        <v>74.7</v>
      </c>
      <c r="T640" s="152" t="s">
        <v>4757</v>
      </c>
    </row>
    <row r="641" spans="1:20" ht="25.5" hidden="1" x14ac:dyDescent="0.2">
      <c r="A641" s="102">
        <v>1523579</v>
      </c>
      <c r="B641" s="109">
        <v>1523579</v>
      </c>
      <c r="C641" s="102"/>
      <c r="D641" s="44" t="s">
        <v>1451</v>
      </c>
      <c r="E641" s="122">
        <v>25</v>
      </c>
      <c r="F641" s="210"/>
      <c r="G641" s="210"/>
      <c r="H641" s="202" t="str">
        <f t="shared" si="76"/>
        <v/>
      </c>
      <c r="I641" s="203" t="str">
        <f t="shared" si="77"/>
        <v>GHB (Gamma-hydroxybutyric acid)</v>
      </c>
      <c r="J641" s="204">
        <f>VLOOKUP(I641,Grenzmengen!$B$2:$C$351,2,FALSE)</f>
        <v>200</v>
      </c>
      <c r="K641" s="204">
        <f t="shared" si="70"/>
        <v>0</v>
      </c>
      <c r="L641" s="106">
        <v>2.0085999999999999</v>
      </c>
      <c r="M641" s="105">
        <v>83</v>
      </c>
      <c r="N641" s="114" t="s">
        <v>1450</v>
      </c>
      <c r="O641" s="114" t="s">
        <v>4757</v>
      </c>
      <c r="P641" s="206" t="s">
        <v>1699</v>
      </c>
      <c r="Q641" s="75" t="s">
        <v>1646</v>
      </c>
      <c r="R641" s="75" t="s">
        <v>1645</v>
      </c>
      <c r="S641" s="107">
        <f t="shared" si="75"/>
        <v>2.0085999999999999</v>
      </c>
      <c r="T641" s="108" t="str">
        <f t="shared" ref="T641:T704" si="78">O641</f>
        <v>GHB (Gamma-hydroxybutyric acid)</v>
      </c>
    </row>
    <row r="642" spans="1:20" ht="25.5" hidden="1" x14ac:dyDescent="0.2">
      <c r="A642" s="110">
        <v>9008732015188</v>
      </c>
      <c r="B642" s="133"/>
      <c r="C642" s="132" t="s">
        <v>6066</v>
      </c>
      <c r="D642" s="132" t="s">
        <v>6067</v>
      </c>
      <c r="E642" s="116">
        <v>30</v>
      </c>
      <c r="F642" s="210"/>
      <c r="G642" s="210"/>
      <c r="H642" s="202"/>
      <c r="I642" s="203" t="s">
        <v>4757</v>
      </c>
      <c r="J642" s="204">
        <f>VLOOKUP(I642,Grenzmengen!$B$2:$C$351,2,FALSE)</f>
        <v>200</v>
      </c>
      <c r="K642" s="204">
        <f t="shared" ref="K642:K705" si="79">(F642*E642*S642)+(G642*S642)</f>
        <v>0</v>
      </c>
      <c r="L642" s="113">
        <v>2.0100000000000001E-4</v>
      </c>
      <c r="M642" s="122">
        <v>64</v>
      </c>
      <c r="N642" s="114" t="s">
        <v>104</v>
      </c>
      <c r="O642" s="114" t="s">
        <v>54</v>
      </c>
      <c r="P642" s="205" t="s">
        <v>1699</v>
      </c>
      <c r="Q642" s="81" t="s">
        <v>1645</v>
      </c>
      <c r="R642" s="81" t="s">
        <v>1646</v>
      </c>
      <c r="S642" s="107">
        <f t="shared" si="75"/>
        <v>2.0100000000000001E-4</v>
      </c>
      <c r="T642" s="108" t="str">
        <f t="shared" si="78"/>
        <v>Fentanyl</v>
      </c>
    </row>
    <row r="643" spans="1:20" ht="25.5" hidden="1" x14ac:dyDescent="0.2">
      <c r="A643" s="110">
        <v>9088882462087</v>
      </c>
      <c r="B643" s="109">
        <v>2462087</v>
      </c>
      <c r="C643" s="102"/>
      <c r="D643" s="44" t="s">
        <v>1452</v>
      </c>
      <c r="E643" s="122">
        <v>1</v>
      </c>
      <c r="F643" s="210"/>
      <c r="G643" s="210"/>
      <c r="H643" s="202" t="str">
        <f t="shared" ref="H643:H674" si="80">IF(ISBLANK(F643),"","x")&amp;IF(ISBLANK(G643),"","x")</f>
        <v/>
      </c>
      <c r="I643" s="203" t="str">
        <f t="shared" ref="I643:I706" si="81">T643</f>
        <v>GHB (Gamma-hydroxybutyric acid)</v>
      </c>
      <c r="J643" s="204">
        <f>VLOOKUP(I643,Grenzmengen!$B$2:$C$351,2,FALSE)</f>
        <v>200</v>
      </c>
      <c r="K643" s="204">
        <f t="shared" si="79"/>
        <v>0</v>
      </c>
      <c r="L643" s="106">
        <v>74.7</v>
      </c>
      <c r="M643" s="105">
        <v>83</v>
      </c>
      <c r="N643" s="114" t="s">
        <v>1450</v>
      </c>
      <c r="O643" s="114" t="s">
        <v>4757</v>
      </c>
      <c r="P643" s="206" t="s">
        <v>1699</v>
      </c>
      <c r="Q643" s="75" t="s">
        <v>1646</v>
      </c>
      <c r="R643" s="75" t="s">
        <v>1645</v>
      </c>
      <c r="S643" s="107">
        <f t="shared" si="75"/>
        <v>74.7</v>
      </c>
      <c r="T643" s="108" t="str">
        <f t="shared" si="78"/>
        <v>GHB (Gamma-hydroxybutyric acid)</v>
      </c>
    </row>
    <row r="644" spans="1:20" hidden="1" x14ac:dyDescent="0.2">
      <c r="A644" s="50" t="s">
        <v>6347</v>
      </c>
      <c r="B644" s="50"/>
      <c r="C644" s="50" t="s">
        <v>6347</v>
      </c>
      <c r="D644" s="50" t="s">
        <v>6348</v>
      </c>
      <c r="E644" s="74">
        <v>5</v>
      </c>
      <c r="F644" s="227"/>
      <c r="G644" s="227"/>
      <c r="H644" s="202" t="str">
        <f t="shared" si="80"/>
        <v/>
      </c>
      <c r="I644" s="203" t="str">
        <f t="shared" si="81"/>
        <v>Hydromorphone</v>
      </c>
      <c r="J644" s="204">
        <f>VLOOKUP(I644,Grenzmengen!$B$2:$C$351,2,FALSE)</f>
        <v>3</v>
      </c>
      <c r="K644" s="204">
        <f t="shared" si="79"/>
        <v>0</v>
      </c>
      <c r="L644" s="141">
        <v>8.8999999999999999E-3</v>
      </c>
      <c r="M644" s="165">
        <v>89</v>
      </c>
      <c r="N644" s="50" t="s">
        <v>137</v>
      </c>
      <c r="O644" s="50" t="s">
        <v>138</v>
      </c>
      <c r="P644" s="205" t="s">
        <v>1699</v>
      </c>
      <c r="Q644" s="81" t="s">
        <v>1645</v>
      </c>
      <c r="R644" s="81" t="s">
        <v>1646</v>
      </c>
      <c r="S644" s="107">
        <f t="shared" si="75"/>
        <v>8.8999999999999999E-3</v>
      </c>
      <c r="T644" s="108" t="str">
        <f t="shared" si="78"/>
        <v>Hydromorphone</v>
      </c>
    </row>
    <row r="645" spans="1:20" hidden="1" x14ac:dyDescent="0.2">
      <c r="A645" s="50" t="s">
        <v>6351</v>
      </c>
      <c r="B645" s="50"/>
      <c r="C645" s="50" t="s">
        <v>6351</v>
      </c>
      <c r="D645" s="50" t="s">
        <v>6352</v>
      </c>
      <c r="E645" s="74">
        <v>5</v>
      </c>
      <c r="F645" s="227"/>
      <c r="G645" s="227"/>
      <c r="H645" s="202" t="str">
        <f t="shared" si="80"/>
        <v/>
      </c>
      <c r="I645" s="203" t="str">
        <f t="shared" si="81"/>
        <v>Hydromorphone</v>
      </c>
      <c r="J645" s="204">
        <f>VLOOKUP(I645,Grenzmengen!$B$2:$C$351,2,FALSE)</f>
        <v>3</v>
      </c>
      <c r="K645" s="204">
        <f t="shared" si="79"/>
        <v>0</v>
      </c>
      <c r="L645" s="141">
        <v>1.78E-2</v>
      </c>
      <c r="M645" s="165">
        <v>89</v>
      </c>
      <c r="N645" s="50" t="s">
        <v>137</v>
      </c>
      <c r="O645" s="50" t="s">
        <v>138</v>
      </c>
      <c r="P645" s="205" t="s">
        <v>1699</v>
      </c>
      <c r="Q645" s="81" t="s">
        <v>1645</v>
      </c>
      <c r="R645" s="81" t="s">
        <v>1646</v>
      </c>
      <c r="S645" s="107">
        <f t="shared" si="75"/>
        <v>1.78E-2</v>
      </c>
      <c r="T645" s="108" t="str">
        <f t="shared" si="78"/>
        <v>Hydromorphone</v>
      </c>
    </row>
    <row r="646" spans="1:20" hidden="1" x14ac:dyDescent="0.2">
      <c r="A646" s="50" t="s">
        <v>6345</v>
      </c>
      <c r="B646" s="50"/>
      <c r="C646" s="50" t="s">
        <v>6345</v>
      </c>
      <c r="D646" s="50" t="s">
        <v>6346</v>
      </c>
      <c r="E646" s="74">
        <v>5</v>
      </c>
      <c r="F646" s="227"/>
      <c r="G646" s="227"/>
      <c r="H646" s="202" t="str">
        <f t="shared" si="80"/>
        <v/>
      </c>
      <c r="I646" s="203" t="str">
        <f t="shared" si="81"/>
        <v>Hydromorphone</v>
      </c>
      <c r="J646" s="204">
        <f>VLOOKUP(I646,Grenzmengen!$B$2:$C$351,2,FALSE)</f>
        <v>3</v>
      </c>
      <c r="K646" s="204">
        <f t="shared" si="79"/>
        <v>0</v>
      </c>
      <c r="L646" s="141">
        <v>1.7799999999999999E-3</v>
      </c>
      <c r="M646" s="165">
        <v>89</v>
      </c>
      <c r="N646" s="50" t="s">
        <v>137</v>
      </c>
      <c r="O646" s="50" t="s">
        <v>138</v>
      </c>
      <c r="P646" s="205" t="s">
        <v>1699</v>
      </c>
      <c r="Q646" s="81" t="s">
        <v>1645</v>
      </c>
      <c r="R646" s="81" t="s">
        <v>1646</v>
      </c>
      <c r="S646" s="107">
        <f t="shared" si="75"/>
        <v>1.7799999999999999E-3</v>
      </c>
      <c r="T646" s="108" t="str">
        <f t="shared" si="78"/>
        <v>Hydromorphone</v>
      </c>
    </row>
    <row r="647" spans="1:20" hidden="1" x14ac:dyDescent="0.2">
      <c r="A647" s="50" t="s">
        <v>6349</v>
      </c>
      <c r="B647" s="50"/>
      <c r="C647" s="50" t="s">
        <v>6349</v>
      </c>
      <c r="D647" s="50" t="s">
        <v>6350</v>
      </c>
      <c r="E647" s="74">
        <v>5</v>
      </c>
      <c r="F647" s="227"/>
      <c r="G647" s="227"/>
      <c r="H647" s="202" t="str">
        <f t="shared" si="80"/>
        <v/>
      </c>
      <c r="I647" s="203" t="str">
        <f t="shared" si="81"/>
        <v>Hydromorphone</v>
      </c>
      <c r="J647" s="204">
        <f>VLOOKUP(I647,Grenzmengen!$B$2:$C$351,2,FALSE)</f>
        <v>3</v>
      </c>
      <c r="K647" s="204">
        <f t="shared" si="79"/>
        <v>0</v>
      </c>
      <c r="L647" s="141">
        <v>4.4499999999999998E-2</v>
      </c>
      <c r="M647" s="165">
        <v>89</v>
      </c>
      <c r="N647" s="50" t="s">
        <v>137</v>
      </c>
      <c r="O647" s="50" t="s">
        <v>138</v>
      </c>
      <c r="P647" s="205" t="s">
        <v>1699</v>
      </c>
      <c r="Q647" s="81" t="s">
        <v>1645</v>
      </c>
      <c r="R647" s="81" t="s">
        <v>1646</v>
      </c>
      <c r="S647" s="107">
        <f t="shared" si="75"/>
        <v>4.4499999999999998E-2</v>
      </c>
      <c r="T647" s="108" t="str">
        <f t="shared" si="78"/>
        <v>Hydromorphone</v>
      </c>
    </row>
    <row r="648" spans="1:20" hidden="1" x14ac:dyDescent="0.2">
      <c r="A648" s="110">
        <v>9088885517593</v>
      </c>
      <c r="B648" s="115">
        <v>5517593</v>
      </c>
      <c r="C648" s="44">
        <v>34705</v>
      </c>
      <c r="D648" s="44" t="s">
        <v>5946</v>
      </c>
      <c r="E648" s="74">
        <v>5</v>
      </c>
      <c r="F648" s="227"/>
      <c r="G648" s="227"/>
      <c r="H648" s="202" t="str">
        <f t="shared" si="80"/>
        <v/>
      </c>
      <c r="I648" s="203" t="str">
        <f t="shared" si="81"/>
        <v>Hydromorphone</v>
      </c>
      <c r="J648" s="204">
        <f>VLOOKUP(I648,Grenzmengen!$B$2:$C$351,2,FALSE)</f>
        <v>3</v>
      </c>
      <c r="K648" s="204">
        <f t="shared" si="79"/>
        <v>0</v>
      </c>
      <c r="L648" s="113">
        <v>8.8999999999999999E-3</v>
      </c>
      <c r="M648" s="74">
        <v>89</v>
      </c>
      <c r="N648" s="42" t="s">
        <v>137</v>
      </c>
      <c r="O648" s="42" t="s">
        <v>138</v>
      </c>
      <c r="P648" s="206" t="s">
        <v>1699</v>
      </c>
      <c r="Q648" s="75" t="s">
        <v>1645</v>
      </c>
      <c r="R648" s="75" t="s">
        <v>1646</v>
      </c>
      <c r="S648" s="107">
        <f t="shared" si="75"/>
        <v>8.8999999999999999E-3</v>
      </c>
      <c r="T648" s="108" t="str">
        <f t="shared" si="78"/>
        <v>Hydromorphone</v>
      </c>
    </row>
    <row r="649" spans="1:20" hidden="1" x14ac:dyDescent="0.2">
      <c r="A649" s="50" t="s">
        <v>6355</v>
      </c>
      <c r="B649" s="50"/>
      <c r="C649" s="50" t="s">
        <v>6355</v>
      </c>
      <c r="D649" s="50" t="s">
        <v>6356</v>
      </c>
      <c r="E649" s="74">
        <v>5</v>
      </c>
      <c r="F649" s="227"/>
      <c r="G649" s="227"/>
      <c r="H649" s="202" t="str">
        <f t="shared" si="80"/>
        <v/>
      </c>
      <c r="I649" s="203" t="str">
        <f t="shared" si="81"/>
        <v>Hydromorphone</v>
      </c>
      <c r="J649" s="204">
        <f>VLOOKUP(I649,Grenzmengen!$B$2:$C$351,2,FALSE)</f>
        <v>3</v>
      </c>
      <c r="K649" s="204">
        <f t="shared" si="79"/>
        <v>0</v>
      </c>
      <c r="L649" s="141">
        <v>8.8999999999999996E-2</v>
      </c>
      <c r="M649" s="165">
        <v>89</v>
      </c>
      <c r="N649" s="50" t="s">
        <v>137</v>
      </c>
      <c r="O649" s="50" t="s">
        <v>138</v>
      </c>
      <c r="P649" s="205" t="s">
        <v>1699</v>
      </c>
      <c r="Q649" s="81" t="s">
        <v>1645</v>
      </c>
      <c r="R649" s="81" t="s">
        <v>1646</v>
      </c>
      <c r="S649" s="107">
        <f t="shared" si="75"/>
        <v>8.8999999999999996E-2</v>
      </c>
      <c r="T649" s="108" t="str">
        <f t="shared" si="78"/>
        <v>Hydromorphone</v>
      </c>
    </row>
    <row r="650" spans="1:20" hidden="1" x14ac:dyDescent="0.2">
      <c r="A650" s="132" t="s">
        <v>6084</v>
      </c>
      <c r="B650" s="133"/>
      <c r="C650" s="132" t="s">
        <v>6084</v>
      </c>
      <c r="D650" s="132" t="s">
        <v>6085</v>
      </c>
      <c r="E650" s="116">
        <v>5</v>
      </c>
      <c r="F650" s="210"/>
      <c r="G650" s="210"/>
      <c r="H650" s="202" t="str">
        <f t="shared" si="80"/>
        <v/>
      </c>
      <c r="I650" s="203" t="str">
        <f t="shared" si="81"/>
        <v>Hydromorphone</v>
      </c>
      <c r="J650" s="204">
        <f>VLOOKUP(I650,Grenzmengen!$B$2:$C$351,2,FALSE)</f>
        <v>3</v>
      </c>
      <c r="K650" s="204">
        <f t="shared" si="79"/>
        <v>0</v>
      </c>
      <c r="L650" s="113">
        <v>8.8999999999999999E-3</v>
      </c>
      <c r="M650" s="105">
        <v>89</v>
      </c>
      <c r="N650" s="44" t="s">
        <v>137</v>
      </c>
      <c r="O650" s="44" t="s">
        <v>138</v>
      </c>
      <c r="P650" s="205" t="s">
        <v>1699</v>
      </c>
      <c r="Q650" s="81" t="s">
        <v>1645</v>
      </c>
      <c r="R650" s="81" t="s">
        <v>1646</v>
      </c>
      <c r="S650" s="107">
        <f t="shared" si="75"/>
        <v>8.8999999999999999E-3</v>
      </c>
      <c r="T650" s="108" t="str">
        <f t="shared" si="78"/>
        <v>Hydromorphone</v>
      </c>
    </row>
    <row r="651" spans="1:20" hidden="1" x14ac:dyDescent="0.2">
      <c r="A651" s="110">
        <v>9088885517609</v>
      </c>
      <c r="B651" s="115">
        <v>5517601</v>
      </c>
      <c r="C651" s="44">
        <v>34715</v>
      </c>
      <c r="D651" s="44" t="s">
        <v>5947</v>
      </c>
      <c r="E651" s="74">
        <v>5</v>
      </c>
      <c r="F651" s="210"/>
      <c r="G651" s="210"/>
      <c r="H651" s="202" t="str">
        <f t="shared" si="80"/>
        <v/>
      </c>
      <c r="I651" s="203" t="str">
        <f t="shared" si="81"/>
        <v>Hydromorphone</v>
      </c>
      <c r="J651" s="204">
        <f>VLOOKUP(I651,Grenzmengen!$B$2:$C$351,2,FALSE)</f>
        <v>3</v>
      </c>
      <c r="K651" s="204">
        <f t="shared" si="79"/>
        <v>0</v>
      </c>
      <c r="L651" s="113">
        <v>1.78E-2</v>
      </c>
      <c r="M651" s="74">
        <v>89</v>
      </c>
      <c r="N651" s="42" t="s">
        <v>137</v>
      </c>
      <c r="O651" s="42" t="s">
        <v>138</v>
      </c>
      <c r="P651" s="206" t="s">
        <v>1699</v>
      </c>
      <c r="Q651" s="75" t="s">
        <v>1645</v>
      </c>
      <c r="R651" s="75" t="s">
        <v>1646</v>
      </c>
      <c r="S651" s="107">
        <f t="shared" si="75"/>
        <v>1.78E-2</v>
      </c>
      <c r="T651" s="108" t="str">
        <f t="shared" si="78"/>
        <v>Hydromorphone</v>
      </c>
    </row>
    <row r="652" spans="1:20" hidden="1" x14ac:dyDescent="0.2">
      <c r="A652" s="50" t="s">
        <v>6353</v>
      </c>
      <c r="B652" s="50"/>
      <c r="C652" s="50" t="s">
        <v>6353</v>
      </c>
      <c r="D652" s="50" t="s">
        <v>6354</v>
      </c>
      <c r="E652" s="74">
        <v>5</v>
      </c>
      <c r="F652" s="210"/>
      <c r="G652" s="210"/>
      <c r="H652" s="202" t="str">
        <f t="shared" si="80"/>
        <v/>
      </c>
      <c r="I652" s="203" t="str">
        <f t="shared" si="81"/>
        <v>Hydromorphone</v>
      </c>
      <c r="J652" s="204">
        <f>VLOOKUP(I652,Grenzmengen!$B$2:$C$351,2,FALSE)</f>
        <v>3</v>
      </c>
      <c r="K652" s="204">
        <f t="shared" si="79"/>
        <v>0</v>
      </c>
      <c r="L652" s="141">
        <v>1.7799999999999999E-3</v>
      </c>
      <c r="M652" s="165">
        <v>89</v>
      </c>
      <c r="N652" s="50" t="s">
        <v>137</v>
      </c>
      <c r="O652" s="50" t="s">
        <v>138</v>
      </c>
      <c r="P652" s="205" t="s">
        <v>1699</v>
      </c>
      <c r="Q652" s="81" t="s">
        <v>1645</v>
      </c>
      <c r="R652" s="81" t="s">
        <v>1646</v>
      </c>
      <c r="S652" s="107">
        <f t="shared" si="75"/>
        <v>1.7799999999999999E-3</v>
      </c>
      <c r="T652" s="108" t="str">
        <f t="shared" si="78"/>
        <v>Hydromorphone</v>
      </c>
    </row>
    <row r="653" spans="1:20" hidden="1" x14ac:dyDescent="0.2">
      <c r="A653" s="110">
        <v>9088885517616</v>
      </c>
      <c r="B653" s="115">
        <v>5517618</v>
      </c>
      <c r="C653" s="44">
        <v>34710</v>
      </c>
      <c r="D653" s="44" t="s">
        <v>5948</v>
      </c>
      <c r="E653" s="74">
        <v>5</v>
      </c>
      <c r="F653" s="210"/>
      <c r="G653" s="210"/>
      <c r="H653" s="202" t="str">
        <f t="shared" si="80"/>
        <v/>
      </c>
      <c r="I653" s="203" t="str">
        <f t="shared" si="81"/>
        <v>Hydromorphone</v>
      </c>
      <c r="J653" s="204">
        <f>VLOOKUP(I653,Grenzmengen!$B$2:$C$351,2,FALSE)</f>
        <v>3</v>
      </c>
      <c r="K653" s="204">
        <f t="shared" si="79"/>
        <v>0</v>
      </c>
      <c r="L653" s="113">
        <v>4.4500000000000005E-2</v>
      </c>
      <c r="M653" s="74">
        <v>89</v>
      </c>
      <c r="N653" s="42" t="s">
        <v>137</v>
      </c>
      <c r="O653" s="42" t="s">
        <v>138</v>
      </c>
      <c r="P653" s="206" t="s">
        <v>1699</v>
      </c>
      <c r="Q653" s="75" t="s">
        <v>1645</v>
      </c>
      <c r="R653" s="75" t="s">
        <v>1646</v>
      </c>
      <c r="S653" s="107">
        <f t="shared" si="75"/>
        <v>4.4500000000000005E-2</v>
      </c>
      <c r="T653" s="108" t="str">
        <f t="shared" si="78"/>
        <v>Hydromorphone</v>
      </c>
    </row>
    <row r="654" spans="1:20" hidden="1" x14ac:dyDescent="0.2">
      <c r="A654" s="132" t="s">
        <v>6086</v>
      </c>
      <c r="B654" s="133"/>
      <c r="C654" s="132" t="s">
        <v>6086</v>
      </c>
      <c r="D654" s="132" t="s">
        <v>6087</v>
      </c>
      <c r="E654" s="116">
        <v>5</v>
      </c>
      <c r="F654" s="210"/>
      <c r="G654" s="210"/>
      <c r="H654" s="202" t="str">
        <f t="shared" si="80"/>
        <v/>
      </c>
      <c r="I654" s="203" t="str">
        <f t="shared" si="81"/>
        <v>Hydromorphone</v>
      </c>
      <c r="J654" s="204">
        <f>VLOOKUP(I654,Grenzmengen!$B$2:$C$351,2,FALSE)</f>
        <v>3</v>
      </c>
      <c r="K654" s="204">
        <f t="shared" si="79"/>
        <v>0</v>
      </c>
      <c r="L654" s="113">
        <v>4.4499999999999998E-2</v>
      </c>
      <c r="M654" s="105">
        <v>89</v>
      </c>
      <c r="N654" s="44" t="s">
        <v>137</v>
      </c>
      <c r="O654" s="44" t="s">
        <v>138</v>
      </c>
      <c r="P654" s="205" t="s">
        <v>1699</v>
      </c>
      <c r="Q654" s="81" t="s">
        <v>1645</v>
      </c>
      <c r="R654" s="81" t="s">
        <v>1646</v>
      </c>
      <c r="S654" s="107">
        <f t="shared" si="75"/>
        <v>4.4499999999999998E-2</v>
      </c>
      <c r="T654" s="108" t="str">
        <f t="shared" si="78"/>
        <v>Hydromorphone</v>
      </c>
    </row>
    <row r="655" spans="1:20" hidden="1" x14ac:dyDescent="0.2">
      <c r="A655" s="102">
        <v>9088881312499</v>
      </c>
      <c r="B655" s="103">
        <v>1312492</v>
      </c>
      <c r="C655" s="104"/>
      <c r="D655" s="114" t="s">
        <v>136</v>
      </c>
      <c r="E655" s="122">
        <v>10</v>
      </c>
      <c r="F655" s="210"/>
      <c r="G655" s="210"/>
      <c r="H655" s="202" t="str">
        <f t="shared" si="80"/>
        <v/>
      </c>
      <c r="I655" s="203" t="str">
        <f t="shared" si="81"/>
        <v>Hydromorphone</v>
      </c>
      <c r="J655" s="204">
        <f>VLOOKUP(I655,Grenzmengen!$B$2:$C$351,2,FALSE)</f>
        <v>3</v>
      </c>
      <c r="K655" s="204">
        <f t="shared" si="79"/>
        <v>0</v>
      </c>
      <c r="L655" s="121">
        <v>1.157E-3</v>
      </c>
      <c r="M655" s="122">
        <v>89</v>
      </c>
      <c r="N655" s="114" t="s">
        <v>137</v>
      </c>
      <c r="O655" s="114" t="s">
        <v>138</v>
      </c>
      <c r="P655" s="205" t="s">
        <v>1699</v>
      </c>
      <c r="Q655" s="81" t="s">
        <v>1645</v>
      </c>
      <c r="R655" s="81" t="s">
        <v>1646</v>
      </c>
      <c r="S655" s="107">
        <f t="shared" si="75"/>
        <v>1.157E-3</v>
      </c>
      <c r="T655" s="108" t="str">
        <f t="shared" si="78"/>
        <v>Hydromorphone</v>
      </c>
    </row>
    <row r="656" spans="1:20" hidden="1" x14ac:dyDescent="0.2">
      <c r="A656" s="102">
        <v>9088881312505</v>
      </c>
      <c r="B656" s="103">
        <v>1312500</v>
      </c>
      <c r="C656" s="104"/>
      <c r="D656" s="114" t="s">
        <v>136</v>
      </c>
      <c r="E656" s="122">
        <v>30</v>
      </c>
      <c r="F656" s="210"/>
      <c r="G656" s="210"/>
      <c r="H656" s="202" t="str">
        <f t="shared" si="80"/>
        <v/>
      </c>
      <c r="I656" s="203" t="str">
        <f t="shared" si="81"/>
        <v>Hydromorphone</v>
      </c>
      <c r="J656" s="204">
        <f>VLOOKUP(I656,Grenzmengen!$B$2:$C$351,2,FALSE)</f>
        <v>3</v>
      </c>
      <c r="K656" s="204">
        <f t="shared" si="79"/>
        <v>0</v>
      </c>
      <c r="L656" s="106">
        <v>1.157E-3</v>
      </c>
      <c r="M656" s="122">
        <v>89</v>
      </c>
      <c r="N656" s="114" t="s">
        <v>137</v>
      </c>
      <c r="O656" s="114" t="s">
        <v>138</v>
      </c>
      <c r="P656" s="205" t="s">
        <v>1699</v>
      </c>
      <c r="Q656" s="81" t="s">
        <v>1645</v>
      </c>
      <c r="R656" s="81" t="s">
        <v>1646</v>
      </c>
      <c r="S656" s="107">
        <f t="shared" si="75"/>
        <v>1.157E-3</v>
      </c>
      <c r="T656" s="108" t="str">
        <f t="shared" si="78"/>
        <v>Hydromorphone</v>
      </c>
    </row>
    <row r="657" spans="1:20" hidden="1" x14ac:dyDescent="0.2">
      <c r="A657" s="102">
        <v>9088883543976</v>
      </c>
      <c r="B657" s="103">
        <v>3543971</v>
      </c>
      <c r="C657" s="104"/>
      <c r="D657" s="114" t="s">
        <v>139</v>
      </c>
      <c r="E657" s="122">
        <v>5</v>
      </c>
      <c r="F657" s="210"/>
      <c r="G657" s="210"/>
      <c r="H657" s="202" t="str">
        <f t="shared" si="80"/>
        <v/>
      </c>
      <c r="I657" s="203" t="str">
        <f t="shared" si="81"/>
        <v>Hydromorphone</v>
      </c>
      <c r="J657" s="204">
        <f>VLOOKUP(I657,Grenzmengen!$B$2:$C$351,2,FALSE)</f>
        <v>3</v>
      </c>
      <c r="K657" s="204">
        <f t="shared" si="79"/>
        <v>0</v>
      </c>
      <c r="L657" s="106">
        <v>8.8999999999999999E-3</v>
      </c>
      <c r="M657" s="122">
        <v>89</v>
      </c>
      <c r="N657" s="114" t="s">
        <v>137</v>
      </c>
      <c r="O657" s="114" t="s">
        <v>138</v>
      </c>
      <c r="P657" s="205" t="s">
        <v>1699</v>
      </c>
      <c r="Q657" s="81" t="s">
        <v>1645</v>
      </c>
      <c r="R657" s="81" t="s">
        <v>1646</v>
      </c>
      <c r="S657" s="107">
        <f t="shared" si="75"/>
        <v>8.8999999999999999E-3</v>
      </c>
      <c r="T657" s="108" t="str">
        <f t="shared" si="78"/>
        <v>Hydromorphone</v>
      </c>
    </row>
    <row r="658" spans="1:20" hidden="1" x14ac:dyDescent="0.2">
      <c r="A658" s="102">
        <v>9088881312512</v>
      </c>
      <c r="B658" s="103">
        <v>1312517</v>
      </c>
      <c r="C658" s="104"/>
      <c r="D658" s="114" t="s">
        <v>140</v>
      </c>
      <c r="E658" s="122">
        <v>10</v>
      </c>
      <c r="F658" s="207"/>
      <c r="G658" s="207"/>
      <c r="H658" s="202" t="str">
        <f t="shared" si="80"/>
        <v/>
      </c>
      <c r="I658" s="203" t="str">
        <f t="shared" si="81"/>
        <v>Hydromorphone</v>
      </c>
      <c r="J658" s="204">
        <f>VLOOKUP(I658,Grenzmengen!$B$2:$C$351,2,FALSE)</f>
        <v>3</v>
      </c>
      <c r="K658" s="204">
        <f t="shared" si="79"/>
        <v>0</v>
      </c>
      <c r="L658" s="106">
        <v>2.3140000000000001E-3</v>
      </c>
      <c r="M658" s="122">
        <v>89</v>
      </c>
      <c r="N658" s="114" t="s">
        <v>137</v>
      </c>
      <c r="O658" s="114" t="s">
        <v>138</v>
      </c>
      <c r="P658" s="205" t="s">
        <v>1699</v>
      </c>
      <c r="Q658" s="81" t="s">
        <v>1645</v>
      </c>
      <c r="R658" s="81" t="s">
        <v>1646</v>
      </c>
      <c r="S658" s="107">
        <f t="shared" si="75"/>
        <v>2.3140000000000001E-3</v>
      </c>
      <c r="T658" s="108" t="str">
        <f t="shared" si="78"/>
        <v>Hydromorphone</v>
      </c>
    </row>
    <row r="659" spans="1:20" hidden="1" x14ac:dyDescent="0.2">
      <c r="A659" s="102">
        <v>9088881312529</v>
      </c>
      <c r="B659" s="103">
        <v>1312523</v>
      </c>
      <c r="C659" s="104"/>
      <c r="D659" s="114" t="s">
        <v>140</v>
      </c>
      <c r="E659" s="122">
        <v>30</v>
      </c>
      <c r="F659" s="207"/>
      <c r="G659" s="207"/>
      <c r="H659" s="202" t="str">
        <f t="shared" si="80"/>
        <v/>
      </c>
      <c r="I659" s="203" t="str">
        <f t="shared" si="81"/>
        <v>Hydromorphone</v>
      </c>
      <c r="J659" s="204">
        <f>VLOOKUP(I659,Grenzmengen!$B$2:$C$351,2,FALSE)</f>
        <v>3</v>
      </c>
      <c r="K659" s="204">
        <f t="shared" si="79"/>
        <v>0</v>
      </c>
      <c r="L659" s="106">
        <v>2.3140000000000001E-3</v>
      </c>
      <c r="M659" s="122">
        <v>89</v>
      </c>
      <c r="N659" s="114" t="s">
        <v>137</v>
      </c>
      <c r="O659" s="114" t="s">
        <v>138</v>
      </c>
      <c r="P659" s="205" t="s">
        <v>1699</v>
      </c>
      <c r="Q659" s="81" t="s">
        <v>1645</v>
      </c>
      <c r="R659" s="81" t="s">
        <v>1646</v>
      </c>
      <c r="S659" s="107">
        <f t="shared" si="75"/>
        <v>2.3140000000000001E-3</v>
      </c>
      <c r="T659" s="108" t="str">
        <f t="shared" si="78"/>
        <v>Hydromorphone</v>
      </c>
    </row>
    <row r="660" spans="1:20" hidden="1" x14ac:dyDescent="0.2">
      <c r="A660" s="102">
        <v>9088883543983</v>
      </c>
      <c r="B660" s="103">
        <v>3543988</v>
      </c>
      <c r="C660" s="104"/>
      <c r="D660" s="114" t="s">
        <v>141</v>
      </c>
      <c r="E660" s="122">
        <v>5</v>
      </c>
      <c r="F660" s="207"/>
      <c r="G660" s="207"/>
      <c r="H660" s="202" t="str">
        <f t="shared" si="80"/>
        <v/>
      </c>
      <c r="I660" s="203" t="str">
        <f t="shared" si="81"/>
        <v>Hydromorphone</v>
      </c>
      <c r="J660" s="204">
        <f>VLOOKUP(I660,Grenzmengen!$B$2:$C$351,2,FALSE)</f>
        <v>3</v>
      </c>
      <c r="K660" s="204">
        <f t="shared" si="79"/>
        <v>0</v>
      </c>
      <c r="L660" s="106">
        <v>1.78E-2</v>
      </c>
      <c r="M660" s="122">
        <v>89</v>
      </c>
      <c r="N660" s="114" t="s">
        <v>137</v>
      </c>
      <c r="O660" s="114" t="s">
        <v>138</v>
      </c>
      <c r="P660" s="205" t="s">
        <v>1699</v>
      </c>
      <c r="Q660" s="81" t="s">
        <v>1645</v>
      </c>
      <c r="R660" s="81" t="s">
        <v>1646</v>
      </c>
      <c r="S660" s="107">
        <f t="shared" si="75"/>
        <v>1.78E-2</v>
      </c>
      <c r="T660" s="108" t="str">
        <f t="shared" si="78"/>
        <v>Hydromorphone</v>
      </c>
    </row>
    <row r="661" spans="1:20" hidden="1" x14ac:dyDescent="0.2">
      <c r="A661" s="102">
        <v>9088883543969</v>
      </c>
      <c r="B661" s="103">
        <v>3543965</v>
      </c>
      <c r="C661" s="104"/>
      <c r="D661" s="114" t="s">
        <v>142</v>
      </c>
      <c r="E661" s="122">
        <v>5</v>
      </c>
      <c r="F661" s="207"/>
      <c r="G661" s="207"/>
      <c r="H661" s="202" t="str">
        <f t="shared" si="80"/>
        <v/>
      </c>
      <c r="I661" s="203" t="str">
        <f t="shared" si="81"/>
        <v>Hydromorphone</v>
      </c>
      <c r="J661" s="204">
        <f>VLOOKUP(I661,Grenzmengen!$B$2:$C$351,2,FALSE)</f>
        <v>3</v>
      </c>
      <c r="K661" s="204">
        <f t="shared" si="79"/>
        <v>0</v>
      </c>
      <c r="L661" s="106">
        <v>1.7799999999999999E-3</v>
      </c>
      <c r="M661" s="122">
        <v>89</v>
      </c>
      <c r="N661" s="114" t="s">
        <v>137</v>
      </c>
      <c r="O661" s="114" t="s">
        <v>138</v>
      </c>
      <c r="P661" s="205" t="s">
        <v>1699</v>
      </c>
      <c r="Q661" s="81" t="s">
        <v>1645</v>
      </c>
      <c r="R661" s="81" t="s">
        <v>1646</v>
      </c>
      <c r="S661" s="107">
        <f t="shared" si="75"/>
        <v>1.7799999999999999E-3</v>
      </c>
      <c r="T661" s="108" t="str">
        <f t="shared" si="78"/>
        <v>Hydromorphone</v>
      </c>
    </row>
    <row r="662" spans="1:20" hidden="1" x14ac:dyDescent="0.2">
      <c r="A662" s="102">
        <v>9088883548025</v>
      </c>
      <c r="B662" s="103">
        <v>3548023</v>
      </c>
      <c r="C662" s="104"/>
      <c r="D662" s="114" t="s">
        <v>143</v>
      </c>
      <c r="E662" s="122">
        <v>5</v>
      </c>
      <c r="F662" s="207"/>
      <c r="G662" s="207"/>
      <c r="H662" s="202" t="str">
        <f t="shared" si="80"/>
        <v/>
      </c>
      <c r="I662" s="203" t="str">
        <f t="shared" si="81"/>
        <v>Hydromorphone</v>
      </c>
      <c r="J662" s="204">
        <f>VLOOKUP(I662,Grenzmengen!$B$2:$C$351,2,FALSE)</f>
        <v>3</v>
      </c>
      <c r="K662" s="204">
        <f t="shared" si="79"/>
        <v>0</v>
      </c>
      <c r="L662" s="106">
        <v>4.4500000000000005E-2</v>
      </c>
      <c r="M662" s="122">
        <v>89</v>
      </c>
      <c r="N662" s="114" t="s">
        <v>137</v>
      </c>
      <c r="O662" s="114" t="s">
        <v>138</v>
      </c>
      <c r="P662" s="205" t="s">
        <v>1699</v>
      </c>
      <c r="Q662" s="81" t="s">
        <v>1645</v>
      </c>
      <c r="R662" s="81" t="s">
        <v>1646</v>
      </c>
      <c r="S662" s="107">
        <f t="shared" si="75"/>
        <v>4.4500000000000005E-2</v>
      </c>
      <c r="T662" s="108" t="str">
        <f t="shared" si="78"/>
        <v>Hydromorphone</v>
      </c>
    </row>
    <row r="663" spans="1:20" hidden="1" x14ac:dyDescent="0.2">
      <c r="A663" s="102">
        <v>9088881312444</v>
      </c>
      <c r="B663" s="103">
        <v>1312440</v>
      </c>
      <c r="C663" s="104"/>
      <c r="D663" s="114" t="s">
        <v>144</v>
      </c>
      <c r="E663" s="122">
        <v>10</v>
      </c>
      <c r="F663" s="210"/>
      <c r="G663" s="210"/>
      <c r="H663" s="202" t="str">
        <f t="shared" si="80"/>
        <v/>
      </c>
      <c r="I663" s="203" t="str">
        <f t="shared" si="81"/>
        <v>Hydromorphone</v>
      </c>
      <c r="J663" s="204">
        <f>VLOOKUP(I663,Grenzmengen!$B$2:$C$351,2,FALSE)</f>
        <v>3</v>
      </c>
      <c r="K663" s="204">
        <f t="shared" si="79"/>
        <v>0</v>
      </c>
      <c r="L663" s="106">
        <v>1.4239999999999999E-2</v>
      </c>
      <c r="M663" s="122">
        <v>89</v>
      </c>
      <c r="N663" s="114" t="s">
        <v>137</v>
      </c>
      <c r="O663" s="114" t="s">
        <v>138</v>
      </c>
      <c r="P663" s="205" t="s">
        <v>1699</v>
      </c>
      <c r="Q663" s="81" t="s">
        <v>1645</v>
      </c>
      <c r="R663" s="81" t="s">
        <v>1646</v>
      </c>
      <c r="S663" s="107">
        <f t="shared" si="75"/>
        <v>1.4239999999999999E-2</v>
      </c>
      <c r="T663" s="108" t="str">
        <f t="shared" si="78"/>
        <v>Hydromorphone</v>
      </c>
    </row>
    <row r="664" spans="1:20" hidden="1" x14ac:dyDescent="0.2">
      <c r="A664" s="102">
        <v>9088881312451</v>
      </c>
      <c r="B664" s="103">
        <v>1312457</v>
      </c>
      <c r="C664" s="104"/>
      <c r="D664" s="114" t="s">
        <v>144</v>
      </c>
      <c r="E664" s="122">
        <v>30</v>
      </c>
      <c r="F664" s="210"/>
      <c r="G664" s="210"/>
      <c r="H664" s="202" t="str">
        <f t="shared" si="80"/>
        <v/>
      </c>
      <c r="I664" s="203" t="str">
        <f t="shared" si="81"/>
        <v>Hydromorphone</v>
      </c>
      <c r="J664" s="204">
        <f>VLOOKUP(I664,Grenzmengen!$B$2:$C$351,2,FALSE)</f>
        <v>3</v>
      </c>
      <c r="K664" s="204">
        <f t="shared" si="79"/>
        <v>0</v>
      </c>
      <c r="L664" s="106">
        <v>1.4239999999999999E-2</v>
      </c>
      <c r="M664" s="122">
        <v>89</v>
      </c>
      <c r="N664" s="114" t="s">
        <v>137</v>
      </c>
      <c r="O664" s="114" t="s">
        <v>138</v>
      </c>
      <c r="P664" s="205" t="s">
        <v>1699</v>
      </c>
      <c r="Q664" s="81" t="s">
        <v>1645</v>
      </c>
      <c r="R664" s="81" t="s">
        <v>1646</v>
      </c>
      <c r="S664" s="107">
        <f t="shared" si="75"/>
        <v>1.4239999999999999E-2</v>
      </c>
      <c r="T664" s="108" t="str">
        <f t="shared" si="78"/>
        <v>Hydromorphone</v>
      </c>
    </row>
    <row r="665" spans="1:20" hidden="1" x14ac:dyDescent="0.2">
      <c r="A665" s="102" t="s">
        <v>145</v>
      </c>
      <c r="B665" s="103"/>
      <c r="C665" s="104"/>
      <c r="D665" s="114" t="s">
        <v>146</v>
      </c>
      <c r="E665" s="122">
        <v>1</v>
      </c>
      <c r="F665" s="210"/>
      <c r="G665" s="210"/>
      <c r="H665" s="202" t="str">
        <f t="shared" si="80"/>
        <v/>
      </c>
      <c r="I665" s="203" t="str">
        <f t="shared" si="81"/>
        <v>Hydromorphone</v>
      </c>
      <c r="J665" s="204">
        <f>VLOOKUP(I665,Grenzmengen!$B$2:$C$351,2,FALSE)</f>
        <v>3</v>
      </c>
      <c r="K665" s="204">
        <f t="shared" si="79"/>
        <v>0</v>
      </c>
      <c r="L665" s="106">
        <v>1.7799999999999999E-3</v>
      </c>
      <c r="M665" s="122">
        <v>89</v>
      </c>
      <c r="N665" s="114" t="s">
        <v>137</v>
      </c>
      <c r="O665" s="114" t="s">
        <v>138</v>
      </c>
      <c r="P665" s="205" t="s">
        <v>1699</v>
      </c>
      <c r="Q665" s="81" t="s">
        <v>1645</v>
      </c>
      <c r="R665" s="81" t="s">
        <v>1646</v>
      </c>
      <c r="S665" s="107">
        <f t="shared" si="75"/>
        <v>1.7799999999999999E-3</v>
      </c>
      <c r="T665" s="108" t="str">
        <f t="shared" si="78"/>
        <v>Hydromorphone</v>
      </c>
    </row>
    <row r="666" spans="1:20" hidden="1" x14ac:dyDescent="0.2">
      <c r="A666" s="102">
        <v>9088881312383</v>
      </c>
      <c r="B666" s="103">
        <v>1312380</v>
      </c>
      <c r="C666" s="104"/>
      <c r="D666" s="114" t="s">
        <v>146</v>
      </c>
      <c r="E666" s="122">
        <v>10</v>
      </c>
      <c r="F666" s="210"/>
      <c r="G666" s="210"/>
      <c r="H666" s="202" t="str">
        <f t="shared" si="80"/>
        <v/>
      </c>
      <c r="I666" s="203" t="str">
        <f t="shared" si="81"/>
        <v>Hydromorphone</v>
      </c>
      <c r="J666" s="204">
        <f>VLOOKUP(I666,Grenzmengen!$B$2:$C$351,2,FALSE)</f>
        <v>3</v>
      </c>
      <c r="K666" s="204">
        <f t="shared" si="79"/>
        <v>0</v>
      </c>
      <c r="L666" s="106">
        <v>1.7799999999999999E-3</v>
      </c>
      <c r="M666" s="122">
        <v>89</v>
      </c>
      <c r="N666" s="114" t="s">
        <v>137</v>
      </c>
      <c r="O666" s="114" t="s">
        <v>138</v>
      </c>
      <c r="P666" s="205" t="s">
        <v>1699</v>
      </c>
      <c r="Q666" s="81" t="s">
        <v>1645</v>
      </c>
      <c r="R666" s="81" t="s">
        <v>1646</v>
      </c>
      <c r="S666" s="107">
        <f t="shared" si="75"/>
        <v>1.7799999999999999E-3</v>
      </c>
      <c r="T666" s="108" t="str">
        <f t="shared" si="78"/>
        <v>Hydromorphone</v>
      </c>
    </row>
    <row r="667" spans="1:20" hidden="1" x14ac:dyDescent="0.2">
      <c r="A667" s="102">
        <v>9088881312390</v>
      </c>
      <c r="B667" s="103">
        <v>1312397</v>
      </c>
      <c r="C667" s="104"/>
      <c r="D667" s="114" t="s">
        <v>146</v>
      </c>
      <c r="E667" s="122">
        <v>30</v>
      </c>
      <c r="F667" s="210"/>
      <c r="G667" s="210"/>
      <c r="H667" s="202" t="str">
        <f t="shared" si="80"/>
        <v/>
      </c>
      <c r="I667" s="203" t="str">
        <f t="shared" si="81"/>
        <v>Hydromorphone</v>
      </c>
      <c r="J667" s="204">
        <f>VLOOKUP(I667,Grenzmengen!$B$2:$C$351,2,FALSE)</f>
        <v>3</v>
      </c>
      <c r="K667" s="204">
        <f t="shared" si="79"/>
        <v>0</v>
      </c>
      <c r="L667" s="106">
        <v>1.7799999999999999E-3</v>
      </c>
      <c r="M667" s="122">
        <v>89</v>
      </c>
      <c r="N667" s="114" t="s">
        <v>137</v>
      </c>
      <c r="O667" s="114" t="s">
        <v>138</v>
      </c>
      <c r="P667" s="205" t="s">
        <v>1699</v>
      </c>
      <c r="Q667" s="81" t="s">
        <v>1645</v>
      </c>
      <c r="R667" s="81" t="s">
        <v>1646</v>
      </c>
      <c r="S667" s="107">
        <f t="shared" si="75"/>
        <v>1.7799999999999999E-3</v>
      </c>
      <c r="T667" s="108" t="str">
        <f t="shared" si="78"/>
        <v>Hydromorphone</v>
      </c>
    </row>
    <row r="668" spans="1:20" hidden="1" x14ac:dyDescent="0.2">
      <c r="A668" s="102">
        <v>9088881312468</v>
      </c>
      <c r="B668" s="103">
        <v>1312463</v>
      </c>
      <c r="C668" s="104"/>
      <c r="D668" s="114" t="s">
        <v>147</v>
      </c>
      <c r="E668" s="122">
        <v>10</v>
      </c>
      <c r="F668" s="210"/>
      <c r="G668" s="210"/>
      <c r="H668" s="202" t="str">
        <f t="shared" si="80"/>
        <v/>
      </c>
      <c r="I668" s="203" t="str">
        <f t="shared" si="81"/>
        <v>Hydromorphone</v>
      </c>
      <c r="J668" s="204">
        <f>VLOOKUP(I668,Grenzmengen!$B$2:$C$351,2,FALSE)</f>
        <v>3</v>
      </c>
      <c r="K668" s="204">
        <f t="shared" si="79"/>
        <v>0</v>
      </c>
      <c r="L668" s="106">
        <v>2.1360000000000001E-2</v>
      </c>
      <c r="M668" s="122">
        <v>89</v>
      </c>
      <c r="N668" s="114" t="s">
        <v>137</v>
      </c>
      <c r="O668" s="114" t="s">
        <v>138</v>
      </c>
      <c r="P668" s="205" t="s">
        <v>1699</v>
      </c>
      <c r="Q668" s="81" t="s">
        <v>1645</v>
      </c>
      <c r="R668" s="81" t="s">
        <v>1646</v>
      </c>
      <c r="S668" s="107">
        <f t="shared" si="75"/>
        <v>2.1360000000000001E-2</v>
      </c>
      <c r="T668" s="108" t="str">
        <f t="shared" si="78"/>
        <v>Hydromorphone</v>
      </c>
    </row>
    <row r="669" spans="1:20" hidden="1" x14ac:dyDescent="0.2">
      <c r="A669" s="102">
        <v>9088881312482</v>
      </c>
      <c r="B669" s="103">
        <v>1312486</v>
      </c>
      <c r="C669" s="104"/>
      <c r="D669" s="114" t="s">
        <v>147</v>
      </c>
      <c r="E669" s="122">
        <v>30</v>
      </c>
      <c r="F669" s="210"/>
      <c r="G669" s="210"/>
      <c r="H669" s="202" t="str">
        <f t="shared" si="80"/>
        <v/>
      </c>
      <c r="I669" s="203" t="str">
        <f t="shared" si="81"/>
        <v>Hydromorphone</v>
      </c>
      <c r="J669" s="204">
        <f>VLOOKUP(I669,Grenzmengen!$B$2:$C$351,2,FALSE)</f>
        <v>3</v>
      </c>
      <c r="K669" s="204">
        <f t="shared" si="79"/>
        <v>0</v>
      </c>
      <c r="L669" s="106">
        <v>2.1360000000000001E-2</v>
      </c>
      <c r="M669" s="122">
        <v>89</v>
      </c>
      <c r="N669" s="114" t="s">
        <v>137</v>
      </c>
      <c r="O669" s="114" t="s">
        <v>138</v>
      </c>
      <c r="P669" s="205" t="s">
        <v>1699</v>
      </c>
      <c r="Q669" s="81" t="s">
        <v>1645</v>
      </c>
      <c r="R669" s="81" t="s">
        <v>1646</v>
      </c>
      <c r="S669" s="107">
        <f t="shared" si="75"/>
        <v>2.1360000000000001E-2</v>
      </c>
      <c r="T669" s="108" t="str">
        <f t="shared" si="78"/>
        <v>Hydromorphone</v>
      </c>
    </row>
    <row r="670" spans="1:20" hidden="1" x14ac:dyDescent="0.2">
      <c r="A670" s="102">
        <v>9088881312406</v>
      </c>
      <c r="B670" s="103">
        <v>1312405</v>
      </c>
      <c r="C670" s="104"/>
      <c r="D670" s="114" t="s">
        <v>148</v>
      </c>
      <c r="E670" s="122">
        <v>10</v>
      </c>
      <c r="F670" s="210"/>
      <c r="G670" s="210"/>
      <c r="H670" s="202" t="str">
        <f t="shared" si="80"/>
        <v/>
      </c>
      <c r="I670" s="203" t="str">
        <f t="shared" si="81"/>
        <v>Hydromorphone</v>
      </c>
      <c r="J670" s="204">
        <f>VLOOKUP(I670,Grenzmengen!$B$2:$C$351,2,FALSE)</f>
        <v>3</v>
      </c>
      <c r="K670" s="204">
        <f t="shared" si="79"/>
        <v>0</v>
      </c>
      <c r="L670" s="106">
        <v>3.5599999999999998E-3</v>
      </c>
      <c r="M670" s="122">
        <v>89</v>
      </c>
      <c r="N670" s="114" t="s">
        <v>137</v>
      </c>
      <c r="O670" s="114" t="s">
        <v>138</v>
      </c>
      <c r="P670" s="205" t="s">
        <v>1699</v>
      </c>
      <c r="Q670" s="81" t="s">
        <v>1645</v>
      </c>
      <c r="R670" s="81" t="s">
        <v>1646</v>
      </c>
      <c r="S670" s="107">
        <f t="shared" si="75"/>
        <v>3.5599999999999998E-3</v>
      </c>
      <c r="T670" s="108" t="str">
        <f t="shared" si="78"/>
        <v>Hydromorphone</v>
      </c>
    </row>
    <row r="671" spans="1:20" hidden="1" x14ac:dyDescent="0.2">
      <c r="A671" s="102">
        <v>9088881312413</v>
      </c>
      <c r="B671" s="103">
        <v>1312411</v>
      </c>
      <c r="C671" s="104"/>
      <c r="D671" s="114" t="s">
        <v>148</v>
      </c>
      <c r="E671" s="122">
        <v>30</v>
      </c>
      <c r="F671" s="210"/>
      <c r="G671" s="210"/>
      <c r="H671" s="202" t="str">
        <f t="shared" si="80"/>
        <v/>
      </c>
      <c r="I671" s="203" t="str">
        <f t="shared" si="81"/>
        <v>Hydromorphone</v>
      </c>
      <c r="J671" s="204">
        <f>VLOOKUP(I671,Grenzmengen!$B$2:$C$351,2,FALSE)</f>
        <v>3</v>
      </c>
      <c r="K671" s="204">
        <f t="shared" si="79"/>
        <v>0</v>
      </c>
      <c r="L671" s="121">
        <v>3.5599999999999998E-3</v>
      </c>
      <c r="M671" s="122">
        <v>89</v>
      </c>
      <c r="N671" s="114" t="s">
        <v>137</v>
      </c>
      <c r="O671" s="114" t="s">
        <v>138</v>
      </c>
      <c r="P671" s="205" t="s">
        <v>1699</v>
      </c>
      <c r="Q671" s="81" t="s">
        <v>1645</v>
      </c>
      <c r="R671" s="81" t="s">
        <v>1646</v>
      </c>
      <c r="S671" s="107">
        <f t="shared" si="75"/>
        <v>3.5599999999999998E-3</v>
      </c>
      <c r="T671" s="108" t="str">
        <f t="shared" si="78"/>
        <v>Hydromorphone</v>
      </c>
    </row>
    <row r="672" spans="1:20" hidden="1" x14ac:dyDescent="0.2">
      <c r="A672" s="102">
        <v>9088881312420</v>
      </c>
      <c r="B672" s="103">
        <v>1312428</v>
      </c>
      <c r="C672" s="104"/>
      <c r="D672" s="114" t="s">
        <v>149</v>
      </c>
      <c r="E672" s="122">
        <v>10</v>
      </c>
      <c r="F672" s="210"/>
      <c r="G672" s="210"/>
      <c r="H672" s="202" t="str">
        <f t="shared" si="80"/>
        <v/>
      </c>
      <c r="I672" s="203" t="str">
        <f t="shared" si="81"/>
        <v>Hydromorphone</v>
      </c>
      <c r="J672" s="204">
        <f>VLOOKUP(I672,Grenzmengen!$B$2:$C$351,2,FALSE)</f>
        <v>3</v>
      </c>
      <c r="K672" s="204">
        <f t="shared" si="79"/>
        <v>0</v>
      </c>
      <c r="L672" s="106">
        <v>7.1199999999999996E-3</v>
      </c>
      <c r="M672" s="122">
        <v>89</v>
      </c>
      <c r="N672" s="114" t="s">
        <v>137</v>
      </c>
      <c r="O672" s="114" t="s">
        <v>138</v>
      </c>
      <c r="P672" s="205" t="s">
        <v>1699</v>
      </c>
      <c r="Q672" s="81" t="s">
        <v>1645</v>
      </c>
      <c r="R672" s="81" t="s">
        <v>1646</v>
      </c>
      <c r="S672" s="107">
        <f t="shared" si="75"/>
        <v>7.1199999999999996E-3</v>
      </c>
      <c r="T672" s="108" t="str">
        <f t="shared" si="78"/>
        <v>Hydromorphone</v>
      </c>
    </row>
    <row r="673" spans="1:20" hidden="1" x14ac:dyDescent="0.2">
      <c r="A673" s="102">
        <v>9088881312437</v>
      </c>
      <c r="B673" s="103">
        <v>1312434</v>
      </c>
      <c r="C673" s="104"/>
      <c r="D673" s="114" t="s">
        <v>149</v>
      </c>
      <c r="E673" s="122">
        <v>30</v>
      </c>
      <c r="F673" s="223"/>
      <c r="G673" s="223"/>
      <c r="H673" s="202" t="str">
        <f t="shared" si="80"/>
        <v/>
      </c>
      <c r="I673" s="203" t="str">
        <f t="shared" si="81"/>
        <v>Hydromorphone</v>
      </c>
      <c r="J673" s="204">
        <f>VLOOKUP(I673,Grenzmengen!$B$2:$C$351,2,FALSE)</f>
        <v>3</v>
      </c>
      <c r="K673" s="204">
        <f t="shared" si="79"/>
        <v>0</v>
      </c>
      <c r="L673" s="106">
        <v>7.1199999999999996E-3</v>
      </c>
      <c r="M673" s="122">
        <v>89</v>
      </c>
      <c r="N673" s="114" t="s">
        <v>137</v>
      </c>
      <c r="O673" s="114" t="s">
        <v>138</v>
      </c>
      <c r="P673" s="205" t="s">
        <v>1699</v>
      </c>
      <c r="Q673" s="81" t="s">
        <v>1645</v>
      </c>
      <c r="R673" s="81" t="s">
        <v>1646</v>
      </c>
      <c r="S673" s="107">
        <f t="shared" si="75"/>
        <v>7.1199999999999996E-3</v>
      </c>
      <c r="T673" s="108" t="str">
        <f t="shared" si="78"/>
        <v>Hydromorphone</v>
      </c>
    </row>
    <row r="674" spans="1:20" hidden="1" x14ac:dyDescent="0.2">
      <c r="A674" s="127" t="s">
        <v>5309</v>
      </c>
      <c r="B674" s="146"/>
      <c r="C674" s="127" t="s">
        <v>5309</v>
      </c>
      <c r="D674" s="112" t="s">
        <v>5310</v>
      </c>
      <c r="E674" s="130">
        <v>5</v>
      </c>
      <c r="F674" s="210"/>
      <c r="G674" s="210"/>
      <c r="H674" s="202" t="str">
        <f t="shared" si="80"/>
        <v/>
      </c>
      <c r="I674" s="203" t="str">
        <f t="shared" si="81"/>
        <v>Hydromorphone</v>
      </c>
      <c r="J674" s="204">
        <f>VLOOKUP(I674,Grenzmengen!$B$2:$C$351,2,FALSE)</f>
        <v>3</v>
      </c>
      <c r="K674" s="204">
        <f t="shared" si="79"/>
        <v>0</v>
      </c>
      <c r="L674" s="106">
        <v>8.8999999999999999E-3</v>
      </c>
      <c r="M674" s="130">
        <v>89</v>
      </c>
      <c r="N674" s="44" t="s">
        <v>137</v>
      </c>
      <c r="O674" s="44" t="s">
        <v>138</v>
      </c>
      <c r="P674" s="205" t="s">
        <v>1699</v>
      </c>
      <c r="Q674" s="81" t="s">
        <v>1645</v>
      </c>
      <c r="R674" s="81" t="s">
        <v>1646</v>
      </c>
      <c r="S674" s="107">
        <f t="shared" si="75"/>
        <v>8.8999999999999999E-3</v>
      </c>
      <c r="T674" s="108" t="str">
        <f t="shared" si="78"/>
        <v>Hydromorphone</v>
      </c>
    </row>
    <row r="675" spans="1:20" hidden="1" x14ac:dyDescent="0.2">
      <c r="A675" s="127" t="s">
        <v>5321</v>
      </c>
      <c r="B675" s="146"/>
      <c r="C675" s="127" t="s">
        <v>5321</v>
      </c>
      <c r="D675" s="112" t="s">
        <v>5322</v>
      </c>
      <c r="E675" s="130">
        <v>5</v>
      </c>
      <c r="F675" s="202"/>
      <c r="G675" s="202"/>
      <c r="H675" s="202" t="str">
        <f t="shared" ref="H675:H700" si="82">IF(ISBLANK(F675),"","x")&amp;IF(ISBLANK(G675),"","x")</f>
        <v/>
      </c>
      <c r="I675" s="203" t="str">
        <f t="shared" si="81"/>
        <v>Hydromorphone</v>
      </c>
      <c r="J675" s="204">
        <f>VLOOKUP(I675,Grenzmengen!$B$2:$C$351,2,FALSE)</f>
        <v>3</v>
      </c>
      <c r="K675" s="204">
        <f t="shared" si="79"/>
        <v>0</v>
      </c>
      <c r="L675" s="106">
        <v>1.78E-2</v>
      </c>
      <c r="M675" s="130">
        <v>89</v>
      </c>
      <c r="N675" s="44" t="s">
        <v>137</v>
      </c>
      <c r="O675" s="44" t="s">
        <v>138</v>
      </c>
      <c r="P675" s="205" t="s">
        <v>1699</v>
      </c>
      <c r="Q675" s="81" t="s">
        <v>1645</v>
      </c>
      <c r="R675" s="81" t="s">
        <v>1646</v>
      </c>
      <c r="S675" s="107">
        <f t="shared" si="75"/>
        <v>1.78E-2</v>
      </c>
      <c r="T675" s="108" t="str">
        <f t="shared" si="78"/>
        <v>Hydromorphone</v>
      </c>
    </row>
    <row r="676" spans="1:20" hidden="1" x14ac:dyDescent="0.2">
      <c r="A676" s="127" t="s">
        <v>5313</v>
      </c>
      <c r="B676" s="146"/>
      <c r="C676" s="127" t="s">
        <v>5313</v>
      </c>
      <c r="D676" s="112" t="s">
        <v>5314</v>
      </c>
      <c r="E676" s="130">
        <v>5</v>
      </c>
      <c r="F676" s="223"/>
      <c r="G676" s="223"/>
      <c r="H676" s="202" t="str">
        <f t="shared" si="82"/>
        <v/>
      </c>
      <c r="I676" s="203" t="str">
        <f t="shared" si="81"/>
        <v>Hydromorphone</v>
      </c>
      <c r="J676" s="204">
        <f>VLOOKUP(I676,Grenzmengen!$B$2:$C$351,2,FALSE)</f>
        <v>3</v>
      </c>
      <c r="K676" s="204">
        <f t="shared" si="79"/>
        <v>0</v>
      </c>
      <c r="L676" s="106">
        <v>4.4499999999999998E-2</v>
      </c>
      <c r="M676" s="130">
        <v>89</v>
      </c>
      <c r="N676" s="44" t="s">
        <v>137</v>
      </c>
      <c r="O676" s="44" t="s">
        <v>138</v>
      </c>
      <c r="P676" s="205" t="s">
        <v>1699</v>
      </c>
      <c r="Q676" s="81" t="s">
        <v>1645</v>
      </c>
      <c r="R676" s="81" t="s">
        <v>1646</v>
      </c>
      <c r="S676" s="107">
        <f t="shared" si="75"/>
        <v>4.4499999999999998E-2</v>
      </c>
      <c r="T676" s="108" t="str">
        <f t="shared" si="78"/>
        <v>Hydromorphone</v>
      </c>
    </row>
    <row r="677" spans="1:20" hidden="1" x14ac:dyDescent="0.2">
      <c r="A677" s="127" t="s">
        <v>5315</v>
      </c>
      <c r="B677" s="146"/>
      <c r="C677" s="127" t="s">
        <v>5315</v>
      </c>
      <c r="D677" s="112" t="s">
        <v>5316</v>
      </c>
      <c r="E677" s="130">
        <v>5</v>
      </c>
      <c r="F677" s="210"/>
      <c r="G677" s="210"/>
      <c r="H677" s="202" t="str">
        <f t="shared" si="82"/>
        <v/>
      </c>
      <c r="I677" s="203" t="str">
        <f t="shared" si="81"/>
        <v>Hydromorphone</v>
      </c>
      <c r="J677" s="204">
        <f>VLOOKUP(I677,Grenzmengen!$B$2:$C$351,2,FALSE)</f>
        <v>3</v>
      </c>
      <c r="K677" s="204">
        <f t="shared" si="79"/>
        <v>0</v>
      </c>
      <c r="L677" s="106">
        <v>4.4499999999999998E-2</v>
      </c>
      <c r="M677" s="130">
        <v>89</v>
      </c>
      <c r="N677" s="44" t="s">
        <v>137</v>
      </c>
      <c r="O677" s="44" t="s">
        <v>138</v>
      </c>
      <c r="P677" s="205" t="s">
        <v>1699</v>
      </c>
      <c r="Q677" s="81" t="s">
        <v>1645</v>
      </c>
      <c r="R677" s="81" t="s">
        <v>1646</v>
      </c>
      <c r="S677" s="107">
        <f t="shared" si="75"/>
        <v>4.4499999999999998E-2</v>
      </c>
      <c r="T677" s="108" t="str">
        <f t="shared" si="78"/>
        <v>Hydromorphone</v>
      </c>
    </row>
    <row r="678" spans="1:20" hidden="1" x14ac:dyDescent="0.2">
      <c r="A678" s="127" t="s">
        <v>5317</v>
      </c>
      <c r="B678" s="146"/>
      <c r="C678" s="127" t="s">
        <v>5317</v>
      </c>
      <c r="D678" s="112" t="s">
        <v>5318</v>
      </c>
      <c r="E678" s="130">
        <v>5</v>
      </c>
      <c r="F678" s="210"/>
      <c r="G678" s="210"/>
      <c r="H678" s="202" t="str">
        <f t="shared" si="82"/>
        <v/>
      </c>
      <c r="I678" s="203" t="str">
        <f t="shared" si="81"/>
        <v>Hydromorphone</v>
      </c>
      <c r="J678" s="204">
        <f>VLOOKUP(I678,Grenzmengen!$B$2:$C$351,2,FALSE)</f>
        <v>3</v>
      </c>
      <c r="K678" s="204">
        <f t="shared" si="79"/>
        <v>0</v>
      </c>
      <c r="L678" s="106">
        <v>4.4499999999999998E-2</v>
      </c>
      <c r="M678" s="130">
        <v>89</v>
      </c>
      <c r="N678" s="44" t="s">
        <v>137</v>
      </c>
      <c r="O678" s="44" t="s">
        <v>138</v>
      </c>
      <c r="P678" s="205" t="s">
        <v>1699</v>
      </c>
      <c r="Q678" s="81" t="s">
        <v>1645</v>
      </c>
      <c r="R678" s="81" t="s">
        <v>1646</v>
      </c>
      <c r="S678" s="107">
        <f t="shared" si="75"/>
        <v>4.4499999999999998E-2</v>
      </c>
      <c r="T678" s="108" t="str">
        <f t="shared" si="78"/>
        <v>Hydromorphone</v>
      </c>
    </row>
    <row r="679" spans="1:20" hidden="1" x14ac:dyDescent="0.2">
      <c r="A679" s="127" t="s">
        <v>5319</v>
      </c>
      <c r="B679" s="146"/>
      <c r="C679" s="127" t="s">
        <v>5319</v>
      </c>
      <c r="D679" s="112" t="s">
        <v>5320</v>
      </c>
      <c r="E679" s="130">
        <v>5</v>
      </c>
      <c r="F679" s="223"/>
      <c r="G679" s="223"/>
      <c r="H679" s="202" t="str">
        <f t="shared" si="82"/>
        <v/>
      </c>
      <c r="I679" s="203" t="str">
        <f t="shared" si="81"/>
        <v>Hydromorphone</v>
      </c>
      <c r="J679" s="204">
        <f>VLOOKUP(I679,Grenzmengen!$B$2:$C$351,2,FALSE)</f>
        <v>3</v>
      </c>
      <c r="K679" s="204">
        <f t="shared" si="79"/>
        <v>0</v>
      </c>
      <c r="L679" s="106">
        <v>4.4499999999999998E-2</v>
      </c>
      <c r="M679" s="130">
        <v>89</v>
      </c>
      <c r="N679" s="44" t="s">
        <v>137</v>
      </c>
      <c r="O679" s="44" t="s">
        <v>138</v>
      </c>
      <c r="P679" s="205" t="s">
        <v>1699</v>
      </c>
      <c r="Q679" s="81" t="s">
        <v>1645</v>
      </c>
      <c r="R679" s="81" t="s">
        <v>1646</v>
      </c>
      <c r="S679" s="107">
        <f t="shared" si="75"/>
        <v>4.4499999999999998E-2</v>
      </c>
      <c r="T679" s="108" t="str">
        <f t="shared" si="78"/>
        <v>Hydromorphone</v>
      </c>
    </row>
    <row r="680" spans="1:20" hidden="1" x14ac:dyDescent="0.2">
      <c r="A680" s="102">
        <v>9088883901233</v>
      </c>
      <c r="B680" s="103">
        <v>3901235</v>
      </c>
      <c r="C680" s="104"/>
      <c r="D680" s="114" t="s">
        <v>150</v>
      </c>
      <c r="E680" s="122">
        <v>10</v>
      </c>
      <c r="F680" s="210"/>
      <c r="G680" s="210"/>
      <c r="H680" s="202" t="str">
        <f t="shared" si="82"/>
        <v/>
      </c>
      <c r="I680" s="203" t="str">
        <f t="shared" si="81"/>
        <v>Hydromorphone</v>
      </c>
      <c r="J680" s="204">
        <f>VLOOKUP(I680,Grenzmengen!$B$2:$C$351,2,FALSE)</f>
        <v>3</v>
      </c>
      <c r="K680" s="204">
        <f t="shared" si="79"/>
        <v>0</v>
      </c>
      <c r="L680" s="106">
        <v>1.4239999999999999E-2</v>
      </c>
      <c r="M680" s="122">
        <v>89</v>
      </c>
      <c r="N680" s="114" t="s">
        <v>137</v>
      </c>
      <c r="O680" s="114" t="s">
        <v>138</v>
      </c>
      <c r="P680" s="205" t="s">
        <v>1699</v>
      </c>
      <c r="Q680" s="81" t="s">
        <v>1645</v>
      </c>
      <c r="R680" s="81" t="s">
        <v>1646</v>
      </c>
      <c r="S680" s="107">
        <f t="shared" si="75"/>
        <v>1.4239999999999999E-2</v>
      </c>
      <c r="T680" s="108" t="str">
        <f t="shared" si="78"/>
        <v>Hydromorphone</v>
      </c>
    </row>
    <row r="681" spans="1:20" hidden="1" x14ac:dyDescent="0.2">
      <c r="A681" s="102">
        <v>9088883901240</v>
      </c>
      <c r="B681" s="103">
        <v>3901241</v>
      </c>
      <c r="C681" s="104"/>
      <c r="D681" s="114" t="s">
        <v>150</v>
      </c>
      <c r="E681" s="122">
        <v>30</v>
      </c>
      <c r="F681" s="210"/>
      <c r="G681" s="210"/>
      <c r="H681" s="202" t="str">
        <f t="shared" si="82"/>
        <v/>
      </c>
      <c r="I681" s="203" t="str">
        <f t="shared" si="81"/>
        <v>Hydromorphone</v>
      </c>
      <c r="J681" s="204">
        <f>VLOOKUP(I681,Grenzmengen!$B$2:$C$351,2,FALSE)</f>
        <v>3</v>
      </c>
      <c r="K681" s="204">
        <f t="shared" si="79"/>
        <v>0</v>
      </c>
      <c r="L681" s="106">
        <v>1.4239999999999999E-2</v>
      </c>
      <c r="M681" s="122">
        <v>89</v>
      </c>
      <c r="N681" s="114" t="s">
        <v>137</v>
      </c>
      <c r="O681" s="114" t="s">
        <v>138</v>
      </c>
      <c r="P681" s="205" t="s">
        <v>1699</v>
      </c>
      <c r="Q681" s="81" t="s">
        <v>1645</v>
      </c>
      <c r="R681" s="81" t="s">
        <v>1646</v>
      </c>
      <c r="S681" s="107">
        <f t="shared" si="75"/>
        <v>1.4239999999999999E-2</v>
      </c>
      <c r="T681" s="108" t="str">
        <f t="shared" si="78"/>
        <v>Hydromorphone</v>
      </c>
    </row>
    <row r="682" spans="1:20" hidden="1" x14ac:dyDescent="0.2">
      <c r="A682" s="102">
        <v>9088883901257</v>
      </c>
      <c r="B682" s="103">
        <v>3901258</v>
      </c>
      <c r="C682" s="104"/>
      <c r="D682" s="114" t="s">
        <v>151</v>
      </c>
      <c r="E682" s="122">
        <v>10</v>
      </c>
      <c r="F682" s="210"/>
      <c r="G682" s="210"/>
      <c r="H682" s="202" t="str">
        <f t="shared" si="82"/>
        <v/>
      </c>
      <c r="I682" s="203" t="str">
        <f t="shared" si="81"/>
        <v>Hydromorphone</v>
      </c>
      <c r="J682" s="204">
        <f>VLOOKUP(I682,Grenzmengen!$B$2:$C$351,2,FALSE)</f>
        <v>3</v>
      </c>
      <c r="K682" s="204">
        <f t="shared" si="79"/>
        <v>0</v>
      </c>
      <c r="L682" s="106">
        <v>2.1360000000000001E-2</v>
      </c>
      <c r="M682" s="122">
        <v>89</v>
      </c>
      <c r="N682" s="114" t="s">
        <v>137</v>
      </c>
      <c r="O682" s="114" t="s">
        <v>138</v>
      </c>
      <c r="P682" s="205" t="s">
        <v>1699</v>
      </c>
      <c r="Q682" s="81" t="s">
        <v>1645</v>
      </c>
      <c r="R682" s="81" t="s">
        <v>1646</v>
      </c>
      <c r="S682" s="107">
        <f t="shared" si="75"/>
        <v>2.1360000000000001E-2</v>
      </c>
      <c r="T682" s="108" t="str">
        <f t="shared" si="78"/>
        <v>Hydromorphone</v>
      </c>
    </row>
    <row r="683" spans="1:20" hidden="1" x14ac:dyDescent="0.2">
      <c r="A683" s="102">
        <v>9088883901264</v>
      </c>
      <c r="B683" s="103">
        <v>3901264</v>
      </c>
      <c r="C683" s="104"/>
      <c r="D683" s="114" t="s">
        <v>151</v>
      </c>
      <c r="E683" s="122">
        <v>30</v>
      </c>
      <c r="F683" s="223"/>
      <c r="G683" s="223"/>
      <c r="H683" s="202" t="str">
        <f t="shared" si="82"/>
        <v/>
      </c>
      <c r="I683" s="203" t="str">
        <f t="shared" si="81"/>
        <v>Hydromorphone</v>
      </c>
      <c r="J683" s="204">
        <f>VLOOKUP(I683,Grenzmengen!$B$2:$C$351,2,FALSE)</f>
        <v>3</v>
      </c>
      <c r="K683" s="204">
        <f t="shared" si="79"/>
        <v>0</v>
      </c>
      <c r="L683" s="106">
        <v>2.1360000000000001E-2</v>
      </c>
      <c r="M683" s="122">
        <v>89</v>
      </c>
      <c r="N683" s="114" t="s">
        <v>137</v>
      </c>
      <c r="O683" s="114" t="s">
        <v>138</v>
      </c>
      <c r="P683" s="205" t="s">
        <v>1699</v>
      </c>
      <c r="Q683" s="81" t="s">
        <v>1645</v>
      </c>
      <c r="R683" s="81" t="s">
        <v>1646</v>
      </c>
      <c r="S683" s="107">
        <f t="shared" si="75"/>
        <v>2.1360000000000001E-2</v>
      </c>
      <c r="T683" s="108" t="str">
        <f t="shared" si="78"/>
        <v>Hydromorphone</v>
      </c>
    </row>
    <row r="684" spans="1:20" hidden="1" x14ac:dyDescent="0.2">
      <c r="A684" s="102">
        <v>9088883901196</v>
      </c>
      <c r="B684" s="103">
        <v>3901198</v>
      </c>
      <c r="C684" s="104"/>
      <c r="D684" s="114" t="s">
        <v>152</v>
      </c>
      <c r="E684" s="122">
        <v>10</v>
      </c>
      <c r="F684" s="227"/>
      <c r="G684" s="227"/>
      <c r="H684" s="202" t="str">
        <f t="shared" si="82"/>
        <v/>
      </c>
      <c r="I684" s="203" t="str">
        <f t="shared" si="81"/>
        <v>Hydromorphone</v>
      </c>
      <c r="J684" s="204">
        <f>VLOOKUP(I684,Grenzmengen!$B$2:$C$351,2,FALSE)</f>
        <v>3</v>
      </c>
      <c r="K684" s="204">
        <f t="shared" si="79"/>
        <v>0</v>
      </c>
      <c r="L684" s="106">
        <v>3.5599999999999998E-3</v>
      </c>
      <c r="M684" s="122">
        <v>89</v>
      </c>
      <c r="N684" s="114" t="s">
        <v>137</v>
      </c>
      <c r="O684" s="114" t="s">
        <v>138</v>
      </c>
      <c r="P684" s="205" t="s">
        <v>1699</v>
      </c>
      <c r="Q684" s="81" t="s">
        <v>1645</v>
      </c>
      <c r="R684" s="81" t="s">
        <v>1646</v>
      </c>
      <c r="S684" s="107">
        <f t="shared" si="75"/>
        <v>3.5599999999999998E-3</v>
      </c>
      <c r="T684" s="108" t="str">
        <f t="shared" si="78"/>
        <v>Hydromorphone</v>
      </c>
    </row>
    <row r="685" spans="1:20" hidden="1" x14ac:dyDescent="0.2">
      <c r="A685" s="102">
        <v>9088883901202</v>
      </c>
      <c r="B685" s="103">
        <v>3901206</v>
      </c>
      <c r="C685" s="104"/>
      <c r="D685" s="114" t="s">
        <v>152</v>
      </c>
      <c r="E685" s="122">
        <v>30</v>
      </c>
      <c r="F685" s="227"/>
      <c r="G685" s="227"/>
      <c r="H685" s="202" t="str">
        <f t="shared" si="82"/>
        <v/>
      </c>
      <c r="I685" s="203" t="str">
        <f t="shared" si="81"/>
        <v>Hydromorphone</v>
      </c>
      <c r="J685" s="204">
        <f>VLOOKUP(I685,Grenzmengen!$B$2:$C$351,2,FALSE)</f>
        <v>3</v>
      </c>
      <c r="K685" s="204">
        <f t="shared" si="79"/>
        <v>0</v>
      </c>
      <c r="L685" s="106">
        <v>3.5599999999999998E-3</v>
      </c>
      <c r="M685" s="122">
        <v>89</v>
      </c>
      <c r="N685" s="114" t="s">
        <v>137</v>
      </c>
      <c r="O685" s="114" t="s">
        <v>138</v>
      </c>
      <c r="P685" s="205" t="s">
        <v>1699</v>
      </c>
      <c r="Q685" s="81" t="s">
        <v>1645</v>
      </c>
      <c r="R685" s="81" t="s">
        <v>1646</v>
      </c>
      <c r="S685" s="107">
        <f t="shared" si="75"/>
        <v>3.5599999999999998E-3</v>
      </c>
      <c r="T685" s="108" t="str">
        <f t="shared" si="78"/>
        <v>Hydromorphone</v>
      </c>
    </row>
    <row r="686" spans="1:20" hidden="1" x14ac:dyDescent="0.2">
      <c r="A686" s="102">
        <v>9088883901219</v>
      </c>
      <c r="B686" s="103">
        <v>3901212</v>
      </c>
      <c r="C686" s="104"/>
      <c r="D686" s="114" t="s">
        <v>153</v>
      </c>
      <c r="E686" s="122">
        <v>10</v>
      </c>
      <c r="F686" s="227"/>
      <c r="G686" s="227"/>
      <c r="H686" s="202" t="str">
        <f t="shared" si="82"/>
        <v/>
      </c>
      <c r="I686" s="203" t="str">
        <f t="shared" si="81"/>
        <v>Hydromorphone</v>
      </c>
      <c r="J686" s="204">
        <f>VLOOKUP(I686,Grenzmengen!$B$2:$C$351,2,FALSE)</f>
        <v>3</v>
      </c>
      <c r="K686" s="204">
        <f t="shared" si="79"/>
        <v>0</v>
      </c>
      <c r="L686" s="106">
        <v>7.1199999999999996E-3</v>
      </c>
      <c r="M686" s="122">
        <v>89</v>
      </c>
      <c r="N686" s="114" t="s">
        <v>137</v>
      </c>
      <c r="O686" s="114" t="s">
        <v>138</v>
      </c>
      <c r="P686" s="205" t="s">
        <v>1699</v>
      </c>
      <c r="Q686" s="81" t="s">
        <v>1645</v>
      </c>
      <c r="R686" s="81" t="s">
        <v>1646</v>
      </c>
      <c r="S686" s="107">
        <f t="shared" si="75"/>
        <v>7.1199999999999996E-3</v>
      </c>
      <c r="T686" s="108" t="str">
        <f t="shared" si="78"/>
        <v>Hydromorphone</v>
      </c>
    </row>
    <row r="687" spans="1:20" hidden="1" x14ac:dyDescent="0.2">
      <c r="A687" s="102">
        <v>9088883901226</v>
      </c>
      <c r="B687" s="103">
        <v>3901229</v>
      </c>
      <c r="C687" s="104"/>
      <c r="D687" s="114" t="s">
        <v>153</v>
      </c>
      <c r="E687" s="122">
        <v>30</v>
      </c>
      <c r="F687" s="223"/>
      <c r="G687" s="223"/>
      <c r="H687" s="202" t="str">
        <f t="shared" si="82"/>
        <v/>
      </c>
      <c r="I687" s="203" t="str">
        <f t="shared" si="81"/>
        <v>Hydromorphone</v>
      </c>
      <c r="J687" s="204">
        <f>VLOOKUP(I687,Grenzmengen!$B$2:$C$351,2,FALSE)</f>
        <v>3</v>
      </c>
      <c r="K687" s="204">
        <f t="shared" si="79"/>
        <v>0</v>
      </c>
      <c r="L687" s="106">
        <v>7.1199999999999996E-3</v>
      </c>
      <c r="M687" s="122">
        <v>89</v>
      </c>
      <c r="N687" s="114" t="s">
        <v>137</v>
      </c>
      <c r="O687" s="114" t="s">
        <v>138</v>
      </c>
      <c r="P687" s="205" t="s">
        <v>1699</v>
      </c>
      <c r="Q687" s="81" t="s">
        <v>1645</v>
      </c>
      <c r="R687" s="81" t="s">
        <v>1646</v>
      </c>
      <c r="S687" s="107">
        <f t="shared" si="75"/>
        <v>7.1199999999999996E-3</v>
      </c>
      <c r="T687" s="108" t="str">
        <f t="shared" si="78"/>
        <v>Hydromorphone</v>
      </c>
    </row>
    <row r="688" spans="1:20" ht="25.5" hidden="1" x14ac:dyDescent="0.2">
      <c r="A688" s="104">
        <v>9088884962899</v>
      </c>
      <c r="B688" s="103">
        <v>4962894</v>
      </c>
      <c r="C688" s="42"/>
      <c r="D688" s="114" t="s">
        <v>5579</v>
      </c>
      <c r="E688" s="74">
        <v>5</v>
      </c>
      <c r="F688" s="223"/>
      <c r="G688" s="223"/>
      <c r="H688" s="202" t="str">
        <f t="shared" si="82"/>
        <v/>
      </c>
      <c r="I688" s="203" t="str">
        <f t="shared" si="81"/>
        <v>Hydromorphone</v>
      </c>
      <c r="J688" s="204">
        <f>VLOOKUP(I688,Grenzmengen!$B$2:$C$351,2,FALSE)</f>
        <v>3</v>
      </c>
      <c r="K688" s="204">
        <f t="shared" si="79"/>
        <v>0</v>
      </c>
      <c r="L688" s="113">
        <v>8.8999999999999996E-2</v>
      </c>
      <c r="M688" s="74">
        <v>89</v>
      </c>
      <c r="N688" s="44" t="s">
        <v>137</v>
      </c>
      <c r="O688" s="44" t="s">
        <v>138</v>
      </c>
      <c r="P688" s="206" t="s">
        <v>1699</v>
      </c>
      <c r="Q688" s="75" t="s">
        <v>1645</v>
      </c>
      <c r="R688" s="75" t="s">
        <v>1646</v>
      </c>
      <c r="S688" s="107">
        <f t="shared" si="75"/>
        <v>8.8999999999999996E-2</v>
      </c>
      <c r="T688" s="108" t="str">
        <f t="shared" si="78"/>
        <v>Hydromorphone</v>
      </c>
    </row>
    <row r="689" spans="1:20" ht="25.5" hidden="1" x14ac:dyDescent="0.2">
      <c r="A689" s="104">
        <v>9088884962882</v>
      </c>
      <c r="B689" s="103">
        <v>4962888</v>
      </c>
      <c r="C689" s="42"/>
      <c r="D689" s="114" t="s">
        <v>5578</v>
      </c>
      <c r="E689" s="74">
        <v>5</v>
      </c>
      <c r="F689" s="223"/>
      <c r="G689" s="223"/>
      <c r="H689" s="202" t="str">
        <f t="shared" si="82"/>
        <v/>
      </c>
      <c r="I689" s="203" t="str">
        <f t="shared" si="81"/>
        <v>Hydromorphone</v>
      </c>
      <c r="J689" s="204">
        <f>VLOOKUP(I689,Grenzmengen!$B$2:$C$351,2,FALSE)</f>
        <v>3</v>
      </c>
      <c r="K689" s="204">
        <f t="shared" si="79"/>
        <v>0</v>
      </c>
      <c r="L689" s="113">
        <v>8.8999999999999999E-3</v>
      </c>
      <c r="M689" s="74">
        <v>89</v>
      </c>
      <c r="N689" s="44" t="s">
        <v>137</v>
      </c>
      <c r="O689" s="44" t="s">
        <v>138</v>
      </c>
      <c r="P689" s="206" t="s">
        <v>1699</v>
      </c>
      <c r="Q689" s="75" t="s">
        <v>1645</v>
      </c>
      <c r="R689" s="75" t="s">
        <v>1646</v>
      </c>
      <c r="S689" s="107">
        <f t="shared" si="75"/>
        <v>8.8999999999999999E-3</v>
      </c>
      <c r="T689" s="108" t="str">
        <f t="shared" si="78"/>
        <v>Hydromorphone</v>
      </c>
    </row>
    <row r="690" spans="1:20" ht="25.5" hidden="1" x14ac:dyDescent="0.2">
      <c r="A690" s="104">
        <v>9088884962875</v>
      </c>
      <c r="B690" s="103">
        <v>4962871</v>
      </c>
      <c r="C690" s="42"/>
      <c r="D690" s="114" t="s">
        <v>5577</v>
      </c>
      <c r="E690" s="74">
        <v>5</v>
      </c>
      <c r="F690" s="213"/>
      <c r="G690" s="213"/>
      <c r="H690" s="202" t="str">
        <f t="shared" si="82"/>
        <v/>
      </c>
      <c r="I690" s="203" t="str">
        <f t="shared" si="81"/>
        <v>Hydromorphone</v>
      </c>
      <c r="J690" s="204">
        <f>VLOOKUP(I690,Grenzmengen!$B$2:$C$351,2,FALSE)</f>
        <v>3</v>
      </c>
      <c r="K690" s="204">
        <f t="shared" si="79"/>
        <v>0</v>
      </c>
      <c r="L690" s="113">
        <v>1.7799999999999999E-3</v>
      </c>
      <c r="M690" s="74">
        <v>89</v>
      </c>
      <c r="N690" s="44" t="s">
        <v>137</v>
      </c>
      <c r="O690" s="44" t="s">
        <v>138</v>
      </c>
      <c r="P690" s="206" t="s">
        <v>1699</v>
      </c>
      <c r="Q690" s="75" t="s">
        <v>1645</v>
      </c>
      <c r="R690" s="75" t="s">
        <v>1646</v>
      </c>
      <c r="S690" s="107">
        <f t="shared" si="75"/>
        <v>1.7799999999999999E-3</v>
      </c>
      <c r="T690" s="108" t="str">
        <f t="shared" si="78"/>
        <v>Hydromorphone</v>
      </c>
    </row>
    <row r="691" spans="1:20" ht="25.5" hidden="1" x14ac:dyDescent="0.2">
      <c r="A691" s="104">
        <v>9088884962905</v>
      </c>
      <c r="B691" s="103">
        <v>4962902</v>
      </c>
      <c r="C691" s="42"/>
      <c r="D691" s="114" t="s">
        <v>5580</v>
      </c>
      <c r="E691" s="74">
        <v>5</v>
      </c>
      <c r="F691" s="213"/>
      <c r="G691" s="213"/>
      <c r="H691" s="202" t="str">
        <f t="shared" si="82"/>
        <v/>
      </c>
      <c r="I691" s="203" t="str">
        <f t="shared" si="81"/>
        <v>Hydromorphone</v>
      </c>
      <c r="J691" s="204">
        <f>VLOOKUP(I691,Grenzmengen!$B$2:$C$351,2,FALSE)</f>
        <v>3</v>
      </c>
      <c r="K691" s="204">
        <f t="shared" si="79"/>
        <v>0</v>
      </c>
      <c r="L691" s="113">
        <v>1.78E-2</v>
      </c>
      <c r="M691" s="74">
        <v>89</v>
      </c>
      <c r="N691" s="44" t="s">
        <v>137</v>
      </c>
      <c r="O691" s="44" t="s">
        <v>138</v>
      </c>
      <c r="P691" s="206" t="s">
        <v>1699</v>
      </c>
      <c r="Q691" s="75" t="s">
        <v>1645</v>
      </c>
      <c r="R691" s="75" t="s">
        <v>1646</v>
      </c>
      <c r="S691" s="107">
        <f t="shared" si="75"/>
        <v>1.78E-2</v>
      </c>
      <c r="T691" s="108" t="str">
        <f t="shared" si="78"/>
        <v>Hydromorphone</v>
      </c>
    </row>
    <row r="692" spans="1:20" ht="25.5" hidden="1" x14ac:dyDescent="0.2">
      <c r="A692" s="104">
        <v>9088884962912</v>
      </c>
      <c r="B692" s="103">
        <v>4962919</v>
      </c>
      <c r="C692" s="42"/>
      <c r="D692" s="114" t="s">
        <v>5581</v>
      </c>
      <c r="E692" s="74">
        <v>5</v>
      </c>
      <c r="F692" s="213"/>
      <c r="G692" s="213"/>
      <c r="H692" s="202" t="str">
        <f t="shared" si="82"/>
        <v/>
      </c>
      <c r="I692" s="203" t="str">
        <f t="shared" si="81"/>
        <v>Hydromorphone</v>
      </c>
      <c r="J692" s="204">
        <f>VLOOKUP(I692,Grenzmengen!$B$2:$C$351,2,FALSE)</f>
        <v>3</v>
      </c>
      <c r="K692" s="204">
        <f t="shared" si="79"/>
        <v>0</v>
      </c>
      <c r="L692" s="113">
        <v>4.4499999999999998E-2</v>
      </c>
      <c r="M692" s="74">
        <v>89</v>
      </c>
      <c r="N692" s="44" t="s">
        <v>137</v>
      </c>
      <c r="O692" s="44" t="s">
        <v>138</v>
      </c>
      <c r="P692" s="206" t="s">
        <v>1699</v>
      </c>
      <c r="Q692" s="75" t="s">
        <v>1645</v>
      </c>
      <c r="R692" s="75" t="s">
        <v>1646</v>
      </c>
      <c r="S692" s="107">
        <f t="shared" si="75"/>
        <v>4.4499999999999998E-2</v>
      </c>
      <c r="T692" s="108" t="str">
        <f t="shared" si="78"/>
        <v>Hydromorphone</v>
      </c>
    </row>
    <row r="693" spans="1:20" hidden="1" x14ac:dyDescent="0.2">
      <c r="A693" s="102">
        <v>9088883764852</v>
      </c>
      <c r="B693" s="103">
        <v>3764850</v>
      </c>
      <c r="C693" s="104"/>
      <c r="D693" s="114" t="s">
        <v>154</v>
      </c>
      <c r="E693" s="122">
        <v>10</v>
      </c>
      <c r="F693" s="213"/>
      <c r="G693" s="213"/>
      <c r="H693" s="202" t="str">
        <f t="shared" si="82"/>
        <v/>
      </c>
      <c r="I693" s="203" t="str">
        <f t="shared" si="81"/>
        <v>Hydromorphone</v>
      </c>
      <c r="J693" s="204">
        <f>VLOOKUP(I693,Grenzmengen!$B$2:$C$351,2,FALSE)</f>
        <v>3</v>
      </c>
      <c r="K693" s="204">
        <f t="shared" si="79"/>
        <v>0</v>
      </c>
      <c r="L693" s="106">
        <v>1.4239999999999999E-2</v>
      </c>
      <c r="M693" s="122">
        <v>89</v>
      </c>
      <c r="N693" s="114" t="s">
        <v>137</v>
      </c>
      <c r="O693" s="114" t="s">
        <v>138</v>
      </c>
      <c r="P693" s="205" t="s">
        <v>1699</v>
      </c>
      <c r="Q693" s="81" t="s">
        <v>1645</v>
      </c>
      <c r="R693" s="81" t="s">
        <v>1646</v>
      </c>
      <c r="S693" s="107">
        <f t="shared" si="75"/>
        <v>1.4239999999999999E-2</v>
      </c>
      <c r="T693" s="108" t="str">
        <f t="shared" si="78"/>
        <v>Hydromorphone</v>
      </c>
    </row>
    <row r="694" spans="1:20" hidden="1" x14ac:dyDescent="0.2">
      <c r="A694" s="102">
        <v>9088883764869</v>
      </c>
      <c r="B694" s="103">
        <v>3764867</v>
      </c>
      <c r="C694" s="104"/>
      <c r="D694" s="114" t="s">
        <v>154</v>
      </c>
      <c r="E694" s="122">
        <v>30</v>
      </c>
      <c r="F694" s="213"/>
      <c r="G694" s="213"/>
      <c r="H694" s="202" t="str">
        <f t="shared" si="82"/>
        <v/>
      </c>
      <c r="I694" s="203" t="str">
        <f t="shared" si="81"/>
        <v>Hydromorphone</v>
      </c>
      <c r="J694" s="204">
        <f>VLOOKUP(I694,Grenzmengen!$B$2:$C$351,2,FALSE)</f>
        <v>3</v>
      </c>
      <c r="K694" s="204">
        <f t="shared" si="79"/>
        <v>0</v>
      </c>
      <c r="L694" s="106">
        <v>1.4239999999999999E-2</v>
      </c>
      <c r="M694" s="122">
        <v>89</v>
      </c>
      <c r="N694" s="114" t="s">
        <v>137</v>
      </c>
      <c r="O694" s="114" t="s">
        <v>138</v>
      </c>
      <c r="P694" s="205" t="s">
        <v>1699</v>
      </c>
      <c r="Q694" s="81" t="s">
        <v>1645</v>
      </c>
      <c r="R694" s="81" t="s">
        <v>1646</v>
      </c>
      <c r="S694" s="107">
        <f t="shared" si="75"/>
        <v>1.4239999999999999E-2</v>
      </c>
      <c r="T694" s="108" t="str">
        <f t="shared" si="78"/>
        <v>Hydromorphone</v>
      </c>
    </row>
    <row r="695" spans="1:20" hidden="1" x14ac:dyDescent="0.2">
      <c r="A695" s="102">
        <v>9088883764876</v>
      </c>
      <c r="B695" s="103">
        <v>3764873</v>
      </c>
      <c r="C695" s="104"/>
      <c r="D695" s="114" t="s">
        <v>155</v>
      </c>
      <c r="E695" s="122">
        <v>10</v>
      </c>
      <c r="F695" s="214"/>
      <c r="G695" s="214"/>
      <c r="H695" s="202" t="str">
        <f t="shared" si="82"/>
        <v/>
      </c>
      <c r="I695" s="203" t="str">
        <f t="shared" si="81"/>
        <v>Hydromorphone</v>
      </c>
      <c r="J695" s="204">
        <f>VLOOKUP(I695,Grenzmengen!$B$2:$C$351,2,FALSE)</f>
        <v>3</v>
      </c>
      <c r="K695" s="204">
        <f t="shared" si="79"/>
        <v>0</v>
      </c>
      <c r="L695" s="106">
        <v>2.1360000000000001E-2</v>
      </c>
      <c r="M695" s="122">
        <v>89</v>
      </c>
      <c r="N695" s="114" t="s">
        <v>137</v>
      </c>
      <c r="O695" s="114" t="s">
        <v>138</v>
      </c>
      <c r="P695" s="205" t="s">
        <v>1699</v>
      </c>
      <c r="Q695" s="81" t="s">
        <v>1645</v>
      </c>
      <c r="R695" s="81" t="s">
        <v>1646</v>
      </c>
      <c r="S695" s="107">
        <f t="shared" si="75"/>
        <v>2.1360000000000001E-2</v>
      </c>
      <c r="T695" s="108" t="str">
        <f t="shared" si="78"/>
        <v>Hydromorphone</v>
      </c>
    </row>
    <row r="696" spans="1:20" hidden="1" x14ac:dyDescent="0.2">
      <c r="A696" s="102">
        <v>9088883764890</v>
      </c>
      <c r="B696" s="103">
        <v>3764896</v>
      </c>
      <c r="C696" s="104"/>
      <c r="D696" s="114" t="s">
        <v>155</v>
      </c>
      <c r="E696" s="122">
        <v>30</v>
      </c>
      <c r="F696" s="214"/>
      <c r="G696" s="214"/>
      <c r="H696" s="202" t="str">
        <f t="shared" si="82"/>
        <v/>
      </c>
      <c r="I696" s="203" t="str">
        <f t="shared" si="81"/>
        <v>Hydromorphone</v>
      </c>
      <c r="J696" s="204">
        <f>VLOOKUP(I696,Grenzmengen!$B$2:$C$351,2,FALSE)</f>
        <v>3</v>
      </c>
      <c r="K696" s="204">
        <f t="shared" si="79"/>
        <v>0</v>
      </c>
      <c r="L696" s="106">
        <v>2.1360000000000001E-2</v>
      </c>
      <c r="M696" s="122">
        <v>89</v>
      </c>
      <c r="N696" s="114" t="s">
        <v>137</v>
      </c>
      <c r="O696" s="114" t="s">
        <v>138</v>
      </c>
      <c r="P696" s="205" t="s">
        <v>1699</v>
      </c>
      <c r="Q696" s="81" t="s">
        <v>1645</v>
      </c>
      <c r="R696" s="81" t="s">
        <v>1646</v>
      </c>
      <c r="S696" s="107">
        <f t="shared" si="75"/>
        <v>2.1360000000000001E-2</v>
      </c>
      <c r="T696" s="108" t="str">
        <f t="shared" si="78"/>
        <v>Hydromorphone</v>
      </c>
    </row>
    <row r="697" spans="1:20" hidden="1" x14ac:dyDescent="0.2">
      <c r="A697" s="102">
        <v>9088883764814</v>
      </c>
      <c r="B697" s="103">
        <v>3764815</v>
      </c>
      <c r="C697" s="104"/>
      <c r="D697" s="114" t="s">
        <v>156</v>
      </c>
      <c r="E697" s="122">
        <v>10</v>
      </c>
      <c r="F697" s="210"/>
      <c r="G697" s="210"/>
      <c r="H697" s="202" t="str">
        <f t="shared" si="82"/>
        <v/>
      </c>
      <c r="I697" s="203" t="str">
        <f t="shared" si="81"/>
        <v>Hydromorphone</v>
      </c>
      <c r="J697" s="204">
        <f>VLOOKUP(I697,Grenzmengen!$B$2:$C$351,2,FALSE)</f>
        <v>3</v>
      </c>
      <c r="K697" s="204">
        <f t="shared" si="79"/>
        <v>0</v>
      </c>
      <c r="L697" s="106">
        <v>3.5599999999999998E-3</v>
      </c>
      <c r="M697" s="122">
        <v>89</v>
      </c>
      <c r="N697" s="114" t="s">
        <v>137</v>
      </c>
      <c r="O697" s="114" t="s">
        <v>138</v>
      </c>
      <c r="P697" s="205" t="s">
        <v>1699</v>
      </c>
      <c r="Q697" s="81" t="s">
        <v>1645</v>
      </c>
      <c r="R697" s="81" t="s">
        <v>1646</v>
      </c>
      <c r="S697" s="107">
        <f t="shared" si="75"/>
        <v>3.5599999999999998E-3</v>
      </c>
      <c r="T697" s="108" t="str">
        <f t="shared" si="78"/>
        <v>Hydromorphone</v>
      </c>
    </row>
    <row r="698" spans="1:20" hidden="1" x14ac:dyDescent="0.2">
      <c r="A698" s="102">
        <v>9088883764821</v>
      </c>
      <c r="B698" s="103">
        <v>3764821</v>
      </c>
      <c r="C698" s="104"/>
      <c r="D698" s="114" t="s">
        <v>156</v>
      </c>
      <c r="E698" s="122">
        <v>30</v>
      </c>
      <c r="F698" s="214"/>
      <c r="G698" s="214"/>
      <c r="H698" s="202" t="str">
        <f t="shared" si="82"/>
        <v/>
      </c>
      <c r="I698" s="203" t="str">
        <f t="shared" si="81"/>
        <v>Hydromorphone</v>
      </c>
      <c r="J698" s="204">
        <f>VLOOKUP(I698,Grenzmengen!$B$2:$C$351,2,FALSE)</f>
        <v>3</v>
      </c>
      <c r="K698" s="204">
        <f t="shared" si="79"/>
        <v>0</v>
      </c>
      <c r="L698" s="106">
        <v>3.5599999999999998E-3</v>
      </c>
      <c r="M698" s="122">
        <v>89</v>
      </c>
      <c r="N698" s="114" t="s">
        <v>137</v>
      </c>
      <c r="O698" s="114" t="s">
        <v>138</v>
      </c>
      <c r="P698" s="205" t="s">
        <v>1699</v>
      </c>
      <c r="Q698" s="81" t="s">
        <v>1645</v>
      </c>
      <c r="R698" s="81" t="s">
        <v>1646</v>
      </c>
      <c r="S698" s="107">
        <f t="shared" ref="S698:S761" si="83">L698</f>
        <v>3.5599999999999998E-3</v>
      </c>
      <c r="T698" s="108" t="str">
        <f t="shared" si="78"/>
        <v>Hydromorphone</v>
      </c>
    </row>
    <row r="699" spans="1:20" hidden="1" x14ac:dyDescent="0.2">
      <c r="A699" s="102">
        <v>9088883764838</v>
      </c>
      <c r="B699" s="103">
        <v>3764838</v>
      </c>
      <c r="C699" s="104"/>
      <c r="D699" s="114" t="s">
        <v>157</v>
      </c>
      <c r="E699" s="122">
        <v>10</v>
      </c>
      <c r="F699" s="210"/>
      <c r="G699" s="210"/>
      <c r="H699" s="210" t="str">
        <f t="shared" si="82"/>
        <v/>
      </c>
      <c r="I699" s="203" t="str">
        <f t="shared" si="81"/>
        <v>Hydromorphone</v>
      </c>
      <c r="J699" s="204">
        <f>VLOOKUP(I699,Grenzmengen!$B$2:$C$351,2,FALSE)</f>
        <v>3</v>
      </c>
      <c r="K699" s="204">
        <f t="shared" si="79"/>
        <v>0</v>
      </c>
      <c r="L699" s="106">
        <v>7.1199999999999996E-3</v>
      </c>
      <c r="M699" s="122">
        <v>89</v>
      </c>
      <c r="N699" s="114" t="s">
        <v>137</v>
      </c>
      <c r="O699" s="114" t="s">
        <v>138</v>
      </c>
      <c r="P699" s="205" t="s">
        <v>1699</v>
      </c>
      <c r="Q699" s="81" t="s">
        <v>1645</v>
      </c>
      <c r="R699" s="81" t="s">
        <v>1646</v>
      </c>
      <c r="S699" s="107">
        <f t="shared" si="83"/>
        <v>7.1199999999999996E-3</v>
      </c>
      <c r="T699" s="108" t="str">
        <f t="shared" si="78"/>
        <v>Hydromorphone</v>
      </c>
    </row>
    <row r="700" spans="1:20" hidden="1" x14ac:dyDescent="0.2">
      <c r="A700" s="102">
        <v>9088883764845</v>
      </c>
      <c r="B700" s="103">
        <v>3764844</v>
      </c>
      <c r="C700" s="104"/>
      <c r="D700" s="114" t="s">
        <v>157</v>
      </c>
      <c r="E700" s="122">
        <v>30</v>
      </c>
      <c r="F700" s="210"/>
      <c r="G700" s="210"/>
      <c r="H700" s="210" t="str">
        <f t="shared" si="82"/>
        <v/>
      </c>
      <c r="I700" s="203" t="str">
        <f t="shared" si="81"/>
        <v>Hydromorphone</v>
      </c>
      <c r="J700" s="204">
        <f>VLOOKUP(I700,Grenzmengen!$B$2:$C$351,2,FALSE)</f>
        <v>3</v>
      </c>
      <c r="K700" s="204">
        <f t="shared" si="79"/>
        <v>0</v>
      </c>
      <c r="L700" s="106">
        <v>7.1199999999999996E-3</v>
      </c>
      <c r="M700" s="122">
        <v>89</v>
      </c>
      <c r="N700" s="114" t="s">
        <v>137</v>
      </c>
      <c r="O700" s="114" t="s">
        <v>138</v>
      </c>
      <c r="P700" s="205" t="s">
        <v>1699</v>
      </c>
      <c r="Q700" s="81" t="s">
        <v>1645</v>
      </c>
      <c r="R700" s="81" t="s">
        <v>1646</v>
      </c>
      <c r="S700" s="107">
        <f t="shared" si="83"/>
        <v>7.1199999999999996E-3</v>
      </c>
      <c r="T700" s="108" t="str">
        <f t="shared" si="78"/>
        <v>Hydromorphone</v>
      </c>
    </row>
    <row r="701" spans="1:20" hidden="1" x14ac:dyDescent="0.2">
      <c r="A701" s="102">
        <v>9088885543639</v>
      </c>
      <c r="B701" s="115">
        <v>5543633</v>
      </c>
      <c r="C701" s="42"/>
      <c r="D701" s="44" t="s">
        <v>7103</v>
      </c>
      <c r="E701" s="74">
        <v>10</v>
      </c>
      <c r="F701" s="207"/>
      <c r="G701" s="207"/>
      <c r="H701" s="202"/>
      <c r="I701" s="203" t="str">
        <f t="shared" si="81"/>
        <v>Hydromorphone</v>
      </c>
      <c r="J701" s="204">
        <f>VLOOKUP(I701,Grenzmengen!$B$2:$C$351,2,FALSE)</f>
        <v>3</v>
      </c>
      <c r="K701" s="204">
        <f t="shared" si="79"/>
        <v>0</v>
      </c>
      <c r="L701" s="113">
        <v>1.157E-3</v>
      </c>
      <c r="M701" s="74">
        <v>89</v>
      </c>
      <c r="N701" s="44" t="s">
        <v>137</v>
      </c>
      <c r="O701" s="44" t="s">
        <v>138</v>
      </c>
      <c r="P701" s="206" t="s">
        <v>1699</v>
      </c>
      <c r="Q701" s="75" t="s">
        <v>1645</v>
      </c>
      <c r="R701" s="75" t="s">
        <v>1646</v>
      </c>
      <c r="S701" s="107">
        <f t="shared" si="83"/>
        <v>1.157E-3</v>
      </c>
      <c r="T701" s="108" t="str">
        <f t="shared" si="78"/>
        <v>Hydromorphone</v>
      </c>
    </row>
    <row r="702" spans="1:20" hidden="1" x14ac:dyDescent="0.2">
      <c r="A702" s="102">
        <v>9088885543653</v>
      </c>
      <c r="B702" s="115">
        <v>5543656</v>
      </c>
      <c r="C702" s="42"/>
      <c r="D702" s="44" t="s">
        <v>7103</v>
      </c>
      <c r="E702" s="74">
        <v>30</v>
      </c>
      <c r="F702" s="207"/>
      <c r="G702" s="207"/>
      <c r="H702" s="202"/>
      <c r="I702" s="203" t="str">
        <f t="shared" si="81"/>
        <v>Hydromorphone</v>
      </c>
      <c r="J702" s="204">
        <f>VLOOKUP(I702,Grenzmengen!$B$2:$C$351,2,FALSE)</f>
        <v>3</v>
      </c>
      <c r="K702" s="204">
        <f t="shared" si="79"/>
        <v>0</v>
      </c>
      <c r="L702" s="113">
        <v>1.157E-3</v>
      </c>
      <c r="M702" s="74">
        <v>89</v>
      </c>
      <c r="N702" s="44" t="s">
        <v>137</v>
      </c>
      <c r="O702" s="44" t="s">
        <v>138</v>
      </c>
      <c r="P702" s="206" t="s">
        <v>1699</v>
      </c>
      <c r="Q702" s="75" t="s">
        <v>1645</v>
      </c>
      <c r="R702" s="75" t="s">
        <v>1646</v>
      </c>
      <c r="S702" s="107">
        <f t="shared" si="83"/>
        <v>1.157E-3</v>
      </c>
      <c r="T702" s="108" t="str">
        <f t="shared" si="78"/>
        <v>Hydromorphone</v>
      </c>
    </row>
    <row r="703" spans="1:20" hidden="1" x14ac:dyDescent="0.2">
      <c r="A703" s="102">
        <v>9088885543660</v>
      </c>
      <c r="B703" s="115">
        <v>5543662</v>
      </c>
      <c r="C703" s="42"/>
      <c r="D703" s="44" t="s">
        <v>7104</v>
      </c>
      <c r="E703" s="74">
        <v>10</v>
      </c>
      <c r="F703" s="207"/>
      <c r="G703" s="207"/>
      <c r="H703" s="202"/>
      <c r="I703" s="203" t="str">
        <f t="shared" si="81"/>
        <v>Hydromorphone</v>
      </c>
      <c r="J703" s="204">
        <f>VLOOKUP(I703,Grenzmengen!$B$2:$C$351,2,FALSE)</f>
        <v>3</v>
      </c>
      <c r="K703" s="204">
        <f t="shared" si="79"/>
        <v>0</v>
      </c>
      <c r="L703" s="113">
        <v>2.3140000000000001E-3</v>
      </c>
      <c r="M703" s="74">
        <v>89</v>
      </c>
      <c r="N703" s="44" t="s">
        <v>137</v>
      </c>
      <c r="O703" s="44" t="s">
        <v>138</v>
      </c>
      <c r="P703" s="206" t="s">
        <v>1699</v>
      </c>
      <c r="Q703" s="75" t="s">
        <v>1645</v>
      </c>
      <c r="R703" s="75" t="s">
        <v>1646</v>
      </c>
      <c r="S703" s="107">
        <f t="shared" si="83"/>
        <v>2.3140000000000001E-3</v>
      </c>
      <c r="T703" s="108" t="str">
        <f t="shared" si="78"/>
        <v>Hydromorphone</v>
      </c>
    </row>
    <row r="704" spans="1:20" hidden="1" x14ac:dyDescent="0.2">
      <c r="A704" s="102">
        <v>9088885543677</v>
      </c>
      <c r="B704" s="115">
        <v>5543679</v>
      </c>
      <c r="C704" s="42"/>
      <c r="D704" s="44" t="s">
        <v>7104</v>
      </c>
      <c r="E704" s="74">
        <v>30</v>
      </c>
      <c r="F704" s="207"/>
      <c r="G704" s="207"/>
      <c r="H704" s="202"/>
      <c r="I704" s="203" t="str">
        <f t="shared" si="81"/>
        <v>Hydromorphone</v>
      </c>
      <c r="J704" s="204">
        <f>VLOOKUP(I704,Grenzmengen!$B$2:$C$351,2,FALSE)</f>
        <v>3</v>
      </c>
      <c r="K704" s="204">
        <f t="shared" si="79"/>
        <v>0</v>
      </c>
      <c r="L704" s="113">
        <v>2.3140000000000001E-3</v>
      </c>
      <c r="M704" s="74">
        <v>89</v>
      </c>
      <c r="N704" s="44" t="s">
        <v>137</v>
      </c>
      <c r="O704" s="44" t="s">
        <v>138</v>
      </c>
      <c r="P704" s="206" t="s">
        <v>1699</v>
      </c>
      <c r="Q704" s="75" t="s">
        <v>1645</v>
      </c>
      <c r="R704" s="75" t="s">
        <v>1646</v>
      </c>
      <c r="S704" s="107">
        <f t="shared" si="83"/>
        <v>2.3140000000000001E-3</v>
      </c>
      <c r="T704" s="108" t="str">
        <f t="shared" si="78"/>
        <v>Hydromorphone</v>
      </c>
    </row>
    <row r="705" spans="1:20" hidden="1" x14ac:dyDescent="0.2">
      <c r="A705" s="102">
        <v>9088883768850</v>
      </c>
      <c r="B705" s="103">
        <v>3768859</v>
      </c>
      <c r="C705" s="104"/>
      <c r="D705" s="114" t="s">
        <v>158</v>
      </c>
      <c r="E705" s="122">
        <v>10</v>
      </c>
      <c r="F705" s="210"/>
      <c r="G705" s="210"/>
      <c r="H705" s="210" t="str">
        <f t="shared" ref="H705:H736" si="84">IF(ISBLANK(F705),"","x")&amp;IF(ISBLANK(G705),"","x")</f>
        <v/>
      </c>
      <c r="I705" s="203" t="str">
        <f t="shared" si="81"/>
        <v>Hydromorphone</v>
      </c>
      <c r="J705" s="204">
        <f>VLOOKUP(I705,Grenzmengen!$B$2:$C$351,2,FALSE)</f>
        <v>3</v>
      </c>
      <c r="K705" s="204">
        <f t="shared" si="79"/>
        <v>0</v>
      </c>
      <c r="L705" s="106">
        <v>1.4239999999999999E-2</v>
      </c>
      <c r="M705" s="122">
        <v>89</v>
      </c>
      <c r="N705" s="114" t="s">
        <v>137</v>
      </c>
      <c r="O705" s="114" t="s">
        <v>138</v>
      </c>
      <c r="P705" s="205" t="s">
        <v>1699</v>
      </c>
      <c r="Q705" s="81" t="s">
        <v>1645</v>
      </c>
      <c r="R705" s="81" t="s">
        <v>1646</v>
      </c>
      <c r="S705" s="107">
        <f t="shared" si="83"/>
        <v>1.4239999999999999E-2</v>
      </c>
      <c r="T705" s="108" t="str">
        <f t="shared" ref="T705:T768" si="85">O705</f>
        <v>Hydromorphone</v>
      </c>
    </row>
    <row r="706" spans="1:20" hidden="1" x14ac:dyDescent="0.2">
      <c r="A706" s="102">
        <v>9088883768867</v>
      </c>
      <c r="B706" s="103">
        <v>3768865</v>
      </c>
      <c r="C706" s="104"/>
      <c r="D706" s="114" t="s">
        <v>158</v>
      </c>
      <c r="E706" s="122">
        <v>30</v>
      </c>
      <c r="F706" s="210"/>
      <c r="G706" s="210"/>
      <c r="H706" s="210" t="str">
        <f t="shared" si="84"/>
        <v/>
      </c>
      <c r="I706" s="203" t="str">
        <f t="shared" si="81"/>
        <v>Hydromorphone</v>
      </c>
      <c r="J706" s="204">
        <f>VLOOKUP(I706,Grenzmengen!$B$2:$C$351,2,FALSE)</f>
        <v>3</v>
      </c>
      <c r="K706" s="204">
        <f t="shared" ref="K706:K769" si="86">(F706*E706*S706)+(G706*S706)</f>
        <v>0</v>
      </c>
      <c r="L706" s="106">
        <v>1.4239999999999999E-2</v>
      </c>
      <c r="M706" s="122">
        <v>89</v>
      </c>
      <c r="N706" s="114" t="s">
        <v>137</v>
      </c>
      <c r="O706" s="114" t="s">
        <v>138</v>
      </c>
      <c r="P706" s="205" t="s">
        <v>1699</v>
      </c>
      <c r="Q706" s="81" t="s">
        <v>1645</v>
      </c>
      <c r="R706" s="81" t="s">
        <v>1646</v>
      </c>
      <c r="S706" s="107">
        <f t="shared" si="83"/>
        <v>1.4239999999999999E-2</v>
      </c>
      <c r="T706" s="108" t="str">
        <f t="shared" si="85"/>
        <v>Hydromorphone</v>
      </c>
    </row>
    <row r="707" spans="1:20" hidden="1" x14ac:dyDescent="0.2">
      <c r="A707" s="102">
        <v>9088884221224</v>
      </c>
      <c r="B707" s="137">
        <v>4221229</v>
      </c>
      <c r="C707" s="118"/>
      <c r="D707" s="44" t="s">
        <v>158</v>
      </c>
      <c r="E707" s="162">
        <v>60</v>
      </c>
      <c r="F707" s="214"/>
      <c r="G707" s="214"/>
      <c r="H707" s="202" t="str">
        <f t="shared" si="84"/>
        <v/>
      </c>
      <c r="I707" s="203" t="str">
        <f t="shared" ref="I707:I770" si="87">T707</f>
        <v>Hydromorphone</v>
      </c>
      <c r="J707" s="204">
        <f>VLOOKUP(I707,Grenzmengen!$B$2:$C$351,2,FALSE)</f>
        <v>3</v>
      </c>
      <c r="K707" s="204">
        <f t="shared" si="86"/>
        <v>0</v>
      </c>
      <c r="L707" s="106">
        <v>1.4239999999999999E-2</v>
      </c>
      <c r="M707" s="122">
        <v>89</v>
      </c>
      <c r="N707" s="114" t="s">
        <v>137</v>
      </c>
      <c r="O707" s="114" t="s">
        <v>138</v>
      </c>
      <c r="P707" s="205" t="s">
        <v>1699</v>
      </c>
      <c r="Q707" s="81" t="s">
        <v>1645</v>
      </c>
      <c r="R707" s="81" t="s">
        <v>1646</v>
      </c>
      <c r="S707" s="107">
        <f t="shared" si="83"/>
        <v>1.4239999999999999E-2</v>
      </c>
      <c r="T707" s="108" t="str">
        <f t="shared" si="85"/>
        <v>Hydromorphone</v>
      </c>
    </row>
    <row r="708" spans="1:20" hidden="1" x14ac:dyDescent="0.2">
      <c r="A708" s="102">
        <v>9088883768874</v>
      </c>
      <c r="B708" s="103">
        <v>3768871</v>
      </c>
      <c r="C708" s="104"/>
      <c r="D708" s="114" t="s">
        <v>159</v>
      </c>
      <c r="E708" s="122">
        <v>10</v>
      </c>
      <c r="F708" s="202"/>
      <c r="G708" s="202"/>
      <c r="H708" s="202" t="str">
        <f t="shared" si="84"/>
        <v/>
      </c>
      <c r="I708" s="203" t="str">
        <f t="shared" si="87"/>
        <v>Hydromorphone</v>
      </c>
      <c r="J708" s="204">
        <f>VLOOKUP(I708,Grenzmengen!$B$2:$C$351,2,FALSE)</f>
        <v>3</v>
      </c>
      <c r="K708" s="204">
        <f t="shared" si="86"/>
        <v>0</v>
      </c>
      <c r="L708" s="106">
        <v>2.1360000000000001E-2</v>
      </c>
      <c r="M708" s="122">
        <v>89</v>
      </c>
      <c r="N708" s="114" t="s">
        <v>137</v>
      </c>
      <c r="O708" s="114" t="s">
        <v>138</v>
      </c>
      <c r="P708" s="205" t="s">
        <v>1699</v>
      </c>
      <c r="Q708" s="81" t="s">
        <v>1645</v>
      </c>
      <c r="R708" s="81" t="s">
        <v>1646</v>
      </c>
      <c r="S708" s="107">
        <f t="shared" si="83"/>
        <v>2.1360000000000001E-2</v>
      </c>
      <c r="T708" s="108" t="str">
        <f t="shared" si="85"/>
        <v>Hydromorphone</v>
      </c>
    </row>
    <row r="709" spans="1:20" hidden="1" x14ac:dyDescent="0.2">
      <c r="A709" s="102">
        <v>9088883768881</v>
      </c>
      <c r="B709" s="103">
        <v>3768888</v>
      </c>
      <c r="C709" s="104"/>
      <c r="D709" s="114" t="s">
        <v>159</v>
      </c>
      <c r="E709" s="105">
        <v>30</v>
      </c>
      <c r="F709" s="202"/>
      <c r="G709" s="202"/>
      <c r="H709" s="202" t="str">
        <f t="shared" si="84"/>
        <v/>
      </c>
      <c r="I709" s="203" t="str">
        <f t="shared" si="87"/>
        <v>Hydromorphone</v>
      </c>
      <c r="J709" s="204">
        <f>VLOOKUP(I709,Grenzmengen!$B$2:$C$351,2,FALSE)</f>
        <v>3</v>
      </c>
      <c r="K709" s="204">
        <f t="shared" si="86"/>
        <v>0</v>
      </c>
      <c r="L709" s="106">
        <v>2.1360000000000001E-2</v>
      </c>
      <c r="M709" s="105">
        <v>89</v>
      </c>
      <c r="N709" s="44" t="s">
        <v>137</v>
      </c>
      <c r="O709" s="44" t="s">
        <v>138</v>
      </c>
      <c r="P709" s="205" t="s">
        <v>1699</v>
      </c>
      <c r="Q709" s="81" t="s">
        <v>1645</v>
      </c>
      <c r="R709" s="81" t="s">
        <v>1646</v>
      </c>
      <c r="S709" s="107">
        <f t="shared" si="83"/>
        <v>2.1360000000000001E-2</v>
      </c>
      <c r="T709" s="108" t="str">
        <f t="shared" si="85"/>
        <v>Hydromorphone</v>
      </c>
    </row>
    <row r="710" spans="1:20" hidden="1" x14ac:dyDescent="0.2">
      <c r="A710" s="102">
        <v>9088884221231</v>
      </c>
      <c r="B710" s="137">
        <v>4221235</v>
      </c>
      <c r="C710" s="118"/>
      <c r="D710" s="44" t="s">
        <v>159</v>
      </c>
      <c r="E710" s="162">
        <v>60</v>
      </c>
      <c r="F710" s="214"/>
      <c r="G710" s="214"/>
      <c r="H710" s="202" t="str">
        <f t="shared" si="84"/>
        <v/>
      </c>
      <c r="I710" s="203" t="str">
        <f t="shared" si="87"/>
        <v>Hydromorphone</v>
      </c>
      <c r="J710" s="204">
        <f>VLOOKUP(I710,Grenzmengen!$B$2:$C$351,2,FALSE)</f>
        <v>3</v>
      </c>
      <c r="K710" s="204">
        <f t="shared" si="86"/>
        <v>0</v>
      </c>
      <c r="L710" s="106">
        <v>2.1360000000000001E-2</v>
      </c>
      <c r="M710" s="122">
        <v>89</v>
      </c>
      <c r="N710" s="114" t="s">
        <v>137</v>
      </c>
      <c r="O710" s="114" t="s">
        <v>138</v>
      </c>
      <c r="P710" s="205" t="s">
        <v>1699</v>
      </c>
      <c r="Q710" s="81" t="s">
        <v>1645</v>
      </c>
      <c r="R710" s="81" t="s">
        <v>1646</v>
      </c>
      <c r="S710" s="107">
        <f t="shared" si="83"/>
        <v>2.1360000000000001E-2</v>
      </c>
      <c r="T710" s="108" t="str">
        <f t="shared" si="85"/>
        <v>Hydromorphone</v>
      </c>
    </row>
    <row r="711" spans="1:20" hidden="1" x14ac:dyDescent="0.2">
      <c r="A711" s="102">
        <v>9088883768805</v>
      </c>
      <c r="B711" s="103">
        <v>3768807</v>
      </c>
      <c r="C711" s="104"/>
      <c r="D711" s="114" t="s">
        <v>160</v>
      </c>
      <c r="E711" s="122">
        <v>10</v>
      </c>
      <c r="F711" s="202"/>
      <c r="G711" s="202"/>
      <c r="H711" s="202" t="str">
        <f t="shared" si="84"/>
        <v/>
      </c>
      <c r="I711" s="203" t="str">
        <f t="shared" si="87"/>
        <v>Hydromorphone</v>
      </c>
      <c r="J711" s="204">
        <f>VLOOKUP(I711,Grenzmengen!$B$2:$C$351,2,FALSE)</f>
        <v>3</v>
      </c>
      <c r="K711" s="204">
        <f t="shared" si="86"/>
        <v>0</v>
      </c>
      <c r="L711" s="106">
        <v>3.5599999999999998E-3</v>
      </c>
      <c r="M711" s="122">
        <v>89</v>
      </c>
      <c r="N711" s="114" t="s">
        <v>137</v>
      </c>
      <c r="O711" s="114" t="s">
        <v>138</v>
      </c>
      <c r="P711" s="205" t="s">
        <v>1699</v>
      </c>
      <c r="Q711" s="81" t="s">
        <v>1645</v>
      </c>
      <c r="R711" s="81" t="s">
        <v>1646</v>
      </c>
      <c r="S711" s="107">
        <f t="shared" si="83"/>
        <v>3.5599999999999998E-3</v>
      </c>
      <c r="T711" s="108" t="str">
        <f t="shared" si="85"/>
        <v>Hydromorphone</v>
      </c>
    </row>
    <row r="712" spans="1:20" hidden="1" x14ac:dyDescent="0.2">
      <c r="A712" s="102">
        <v>9088883768812</v>
      </c>
      <c r="B712" s="103">
        <v>3768813</v>
      </c>
      <c r="C712" s="104"/>
      <c r="D712" s="114" t="s">
        <v>160</v>
      </c>
      <c r="E712" s="122">
        <v>30</v>
      </c>
      <c r="F712" s="214"/>
      <c r="G712" s="214"/>
      <c r="H712" s="202" t="str">
        <f t="shared" si="84"/>
        <v/>
      </c>
      <c r="I712" s="203" t="str">
        <f t="shared" si="87"/>
        <v>Hydromorphone</v>
      </c>
      <c r="J712" s="204">
        <f>VLOOKUP(I712,Grenzmengen!$B$2:$C$351,2,FALSE)</f>
        <v>3</v>
      </c>
      <c r="K712" s="204">
        <f t="shared" si="86"/>
        <v>0</v>
      </c>
      <c r="L712" s="106">
        <v>3.5599999999999998E-3</v>
      </c>
      <c r="M712" s="122">
        <v>89</v>
      </c>
      <c r="N712" s="114" t="s">
        <v>137</v>
      </c>
      <c r="O712" s="114" t="s">
        <v>138</v>
      </c>
      <c r="P712" s="205" t="s">
        <v>1699</v>
      </c>
      <c r="Q712" s="81" t="s">
        <v>1645</v>
      </c>
      <c r="R712" s="81" t="s">
        <v>1646</v>
      </c>
      <c r="S712" s="107">
        <f t="shared" si="83"/>
        <v>3.5599999999999998E-3</v>
      </c>
      <c r="T712" s="108" t="str">
        <f t="shared" si="85"/>
        <v>Hydromorphone</v>
      </c>
    </row>
    <row r="713" spans="1:20" hidden="1" x14ac:dyDescent="0.2">
      <c r="A713" s="102">
        <v>9088884221200</v>
      </c>
      <c r="B713" s="137">
        <v>4221206</v>
      </c>
      <c r="C713" s="118"/>
      <c r="D713" s="44" t="s">
        <v>161</v>
      </c>
      <c r="E713" s="162">
        <v>60</v>
      </c>
      <c r="F713" s="214"/>
      <c r="G713" s="214"/>
      <c r="H713" s="202" t="str">
        <f t="shared" si="84"/>
        <v/>
      </c>
      <c r="I713" s="203" t="str">
        <f t="shared" si="87"/>
        <v>Hydromorphone</v>
      </c>
      <c r="J713" s="204">
        <f>VLOOKUP(I713,Grenzmengen!$B$2:$C$351,2,FALSE)</f>
        <v>3</v>
      </c>
      <c r="K713" s="204">
        <f t="shared" si="86"/>
        <v>0</v>
      </c>
      <c r="L713" s="106">
        <v>3.5599999999999998E-3</v>
      </c>
      <c r="M713" s="122">
        <v>89</v>
      </c>
      <c r="N713" s="114" t="s">
        <v>137</v>
      </c>
      <c r="O713" s="114" t="s">
        <v>138</v>
      </c>
      <c r="P713" s="205" t="s">
        <v>1699</v>
      </c>
      <c r="Q713" s="81" t="s">
        <v>1645</v>
      </c>
      <c r="R713" s="81" t="s">
        <v>1646</v>
      </c>
      <c r="S713" s="107">
        <f t="shared" si="83"/>
        <v>3.5599999999999998E-3</v>
      </c>
      <c r="T713" s="108" t="str">
        <f t="shared" si="85"/>
        <v>Hydromorphone</v>
      </c>
    </row>
    <row r="714" spans="1:20" hidden="1" x14ac:dyDescent="0.2">
      <c r="A714" s="102">
        <v>9088883768836</v>
      </c>
      <c r="B714" s="103">
        <v>3768836</v>
      </c>
      <c r="C714" s="104"/>
      <c r="D714" s="114" t="s">
        <v>162</v>
      </c>
      <c r="E714" s="122">
        <v>10</v>
      </c>
      <c r="F714" s="214"/>
      <c r="G714" s="214"/>
      <c r="H714" s="202" t="str">
        <f t="shared" si="84"/>
        <v/>
      </c>
      <c r="I714" s="203" t="str">
        <f t="shared" si="87"/>
        <v>Hydromorphone</v>
      </c>
      <c r="J714" s="204">
        <f>VLOOKUP(I714,Grenzmengen!$B$2:$C$351,2,FALSE)</f>
        <v>3</v>
      </c>
      <c r="K714" s="204">
        <f t="shared" si="86"/>
        <v>0</v>
      </c>
      <c r="L714" s="106">
        <v>7.1199999999999996E-3</v>
      </c>
      <c r="M714" s="122">
        <v>89</v>
      </c>
      <c r="N714" s="114" t="s">
        <v>137</v>
      </c>
      <c r="O714" s="114" t="s">
        <v>138</v>
      </c>
      <c r="P714" s="205" t="s">
        <v>1699</v>
      </c>
      <c r="Q714" s="81" t="s">
        <v>1645</v>
      </c>
      <c r="R714" s="81" t="s">
        <v>1646</v>
      </c>
      <c r="S714" s="107">
        <f t="shared" si="83"/>
        <v>7.1199999999999996E-3</v>
      </c>
      <c r="T714" s="108" t="str">
        <f t="shared" si="85"/>
        <v>Hydromorphone</v>
      </c>
    </row>
    <row r="715" spans="1:20" hidden="1" x14ac:dyDescent="0.2">
      <c r="A715" s="102">
        <v>9088883768843</v>
      </c>
      <c r="B715" s="103">
        <v>3768842</v>
      </c>
      <c r="C715" s="104"/>
      <c r="D715" s="114" t="s">
        <v>162</v>
      </c>
      <c r="E715" s="122">
        <v>30</v>
      </c>
      <c r="F715" s="210"/>
      <c r="G715" s="210"/>
      <c r="H715" s="202" t="str">
        <f t="shared" si="84"/>
        <v/>
      </c>
      <c r="I715" s="203" t="str">
        <f t="shared" si="87"/>
        <v>Hydromorphone</v>
      </c>
      <c r="J715" s="204">
        <f>VLOOKUP(I715,Grenzmengen!$B$2:$C$351,2,FALSE)</f>
        <v>3</v>
      </c>
      <c r="K715" s="204">
        <f t="shared" si="86"/>
        <v>0</v>
      </c>
      <c r="L715" s="106">
        <v>7.1199999999999996E-3</v>
      </c>
      <c r="M715" s="122">
        <v>89</v>
      </c>
      <c r="N715" s="114" t="s">
        <v>137</v>
      </c>
      <c r="O715" s="114" t="s">
        <v>138</v>
      </c>
      <c r="P715" s="205" t="s">
        <v>1699</v>
      </c>
      <c r="Q715" s="81" t="s">
        <v>1645</v>
      </c>
      <c r="R715" s="81" t="s">
        <v>1646</v>
      </c>
      <c r="S715" s="107">
        <f t="shared" si="83"/>
        <v>7.1199999999999996E-3</v>
      </c>
      <c r="T715" s="108" t="str">
        <f t="shared" si="85"/>
        <v>Hydromorphone</v>
      </c>
    </row>
    <row r="716" spans="1:20" hidden="1" x14ac:dyDescent="0.2">
      <c r="A716" s="102">
        <v>6120573</v>
      </c>
      <c r="B716" s="103"/>
      <c r="C716" s="104"/>
      <c r="D716" s="114" t="s">
        <v>162</v>
      </c>
      <c r="E716" s="122">
        <v>50</v>
      </c>
      <c r="F716" s="210"/>
      <c r="G716" s="210"/>
      <c r="H716" s="202" t="str">
        <f t="shared" si="84"/>
        <v/>
      </c>
      <c r="I716" s="203" t="str">
        <f t="shared" si="87"/>
        <v>Hydromorphone</v>
      </c>
      <c r="J716" s="204">
        <f>VLOOKUP(I716,Grenzmengen!$B$2:$C$351,2,FALSE)</f>
        <v>3</v>
      </c>
      <c r="K716" s="204">
        <f t="shared" si="86"/>
        <v>0</v>
      </c>
      <c r="L716" s="106">
        <v>7.1199999999999996E-3</v>
      </c>
      <c r="M716" s="122">
        <v>89</v>
      </c>
      <c r="N716" s="114" t="s">
        <v>137</v>
      </c>
      <c r="O716" s="114" t="s">
        <v>138</v>
      </c>
      <c r="P716" s="205" t="s">
        <v>1699</v>
      </c>
      <c r="Q716" s="81" t="s">
        <v>1645</v>
      </c>
      <c r="R716" s="81" t="s">
        <v>1646</v>
      </c>
      <c r="S716" s="107">
        <f t="shared" si="83"/>
        <v>7.1199999999999996E-3</v>
      </c>
      <c r="T716" s="108" t="str">
        <f t="shared" si="85"/>
        <v>Hydromorphone</v>
      </c>
    </row>
    <row r="717" spans="1:20" hidden="1" x14ac:dyDescent="0.2">
      <c r="A717" s="102">
        <v>9088884221217</v>
      </c>
      <c r="B717" s="137">
        <v>4221212</v>
      </c>
      <c r="C717" s="118"/>
      <c r="D717" s="44" t="s">
        <v>162</v>
      </c>
      <c r="E717" s="162">
        <v>60</v>
      </c>
      <c r="F717" s="210"/>
      <c r="G717" s="210"/>
      <c r="H717" s="202" t="str">
        <f t="shared" si="84"/>
        <v/>
      </c>
      <c r="I717" s="203" t="str">
        <f t="shared" si="87"/>
        <v>Hydromorphone</v>
      </c>
      <c r="J717" s="204">
        <f>VLOOKUP(I717,Grenzmengen!$B$2:$C$351,2,FALSE)</f>
        <v>3</v>
      </c>
      <c r="K717" s="204">
        <f t="shared" si="86"/>
        <v>0</v>
      </c>
      <c r="L717" s="106">
        <v>7.1199999999999996E-3</v>
      </c>
      <c r="M717" s="122">
        <v>89</v>
      </c>
      <c r="N717" s="114" t="s">
        <v>137</v>
      </c>
      <c r="O717" s="114" t="s">
        <v>138</v>
      </c>
      <c r="P717" s="205" t="s">
        <v>1699</v>
      </c>
      <c r="Q717" s="81" t="s">
        <v>1645</v>
      </c>
      <c r="R717" s="81" t="s">
        <v>1646</v>
      </c>
      <c r="S717" s="107">
        <f t="shared" si="83"/>
        <v>7.1199999999999996E-3</v>
      </c>
      <c r="T717" s="108" t="str">
        <f t="shared" si="85"/>
        <v>Hydromorphone</v>
      </c>
    </row>
    <row r="718" spans="1:20" hidden="1" x14ac:dyDescent="0.2">
      <c r="A718" s="127" t="s">
        <v>5307</v>
      </c>
      <c r="B718" s="146"/>
      <c r="C718" s="127" t="s">
        <v>5307</v>
      </c>
      <c r="D718" s="112" t="s">
        <v>5308</v>
      </c>
      <c r="E718" s="130">
        <v>5</v>
      </c>
      <c r="F718" s="210"/>
      <c r="G718" s="210"/>
      <c r="H718" s="202" t="str">
        <f t="shared" si="84"/>
        <v/>
      </c>
      <c r="I718" s="203" t="str">
        <f t="shared" si="87"/>
        <v>Hydromorphone</v>
      </c>
      <c r="J718" s="204">
        <f>VLOOKUP(I718,Grenzmengen!$B$2:$C$351,2,FALSE)</f>
        <v>3</v>
      </c>
      <c r="K718" s="204">
        <f t="shared" si="86"/>
        <v>0</v>
      </c>
      <c r="L718" s="106">
        <v>8.8999999999999999E-3</v>
      </c>
      <c r="M718" s="130">
        <v>89</v>
      </c>
      <c r="N718" s="44" t="s">
        <v>137</v>
      </c>
      <c r="O718" s="44" t="s">
        <v>138</v>
      </c>
      <c r="P718" s="205" t="s">
        <v>1699</v>
      </c>
      <c r="Q718" s="81" t="s">
        <v>1645</v>
      </c>
      <c r="R718" s="81" t="s">
        <v>1646</v>
      </c>
      <c r="S718" s="107">
        <f t="shared" si="83"/>
        <v>8.8999999999999999E-3</v>
      </c>
      <c r="T718" s="108" t="str">
        <f t="shared" si="85"/>
        <v>Hydromorphone</v>
      </c>
    </row>
    <row r="719" spans="1:20" hidden="1" x14ac:dyDescent="0.2">
      <c r="A719" s="127" t="s">
        <v>5305</v>
      </c>
      <c r="B719" s="146"/>
      <c r="C719" s="127" t="s">
        <v>5305</v>
      </c>
      <c r="D719" s="112" t="s">
        <v>5306</v>
      </c>
      <c r="E719" s="130">
        <v>5</v>
      </c>
      <c r="F719" s="210"/>
      <c r="G719" s="210"/>
      <c r="H719" s="202" t="str">
        <f t="shared" si="84"/>
        <v/>
      </c>
      <c r="I719" s="203" t="str">
        <f t="shared" si="87"/>
        <v>Hydromorphone</v>
      </c>
      <c r="J719" s="204">
        <f>VLOOKUP(I719,Grenzmengen!$B$2:$C$351,2,FALSE)</f>
        <v>3</v>
      </c>
      <c r="K719" s="204">
        <f t="shared" si="86"/>
        <v>0</v>
      </c>
      <c r="L719" s="106">
        <v>1.7799999999999999E-3</v>
      </c>
      <c r="M719" s="130">
        <v>89</v>
      </c>
      <c r="N719" s="44" t="s">
        <v>137</v>
      </c>
      <c r="O719" s="44" t="s">
        <v>138</v>
      </c>
      <c r="P719" s="205" t="s">
        <v>1699</v>
      </c>
      <c r="Q719" s="81" t="s">
        <v>1645</v>
      </c>
      <c r="R719" s="81" t="s">
        <v>1646</v>
      </c>
      <c r="S719" s="107">
        <f t="shared" si="83"/>
        <v>1.7799999999999999E-3</v>
      </c>
      <c r="T719" s="108" t="str">
        <f t="shared" si="85"/>
        <v>Hydromorphone</v>
      </c>
    </row>
    <row r="720" spans="1:20" hidden="1" x14ac:dyDescent="0.2">
      <c r="A720" s="127" t="s">
        <v>5311</v>
      </c>
      <c r="B720" s="146"/>
      <c r="C720" s="127" t="s">
        <v>5311</v>
      </c>
      <c r="D720" s="112" t="s">
        <v>5312</v>
      </c>
      <c r="E720" s="130">
        <v>5</v>
      </c>
      <c r="F720" s="210"/>
      <c r="G720" s="210"/>
      <c r="H720" s="202" t="str">
        <f t="shared" si="84"/>
        <v/>
      </c>
      <c r="I720" s="203" t="str">
        <f t="shared" si="87"/>
        <v>Hydromorphone</v>
      </c>
      <c r="J720" s="204">
        <f>VLOOKUP(I720,Grenzmengen!$B$2:$C$351,2,FALSE)</f>
        <v>3</v>
      </c>
      <c r="K720" s="204">
        <f t="shared" si="86"/>
        <v>0</v>
      </c>
      <c r="L720" s="106">
        <v>4.4499999999999998E-2</v>
      </c>
      <c r="M720" s="130">
        <v>89</v>
      </c>
      <c r="N720" s="44" t="s">
        <v>137</v>
      </c>
      <c r="O720" s="44" t="s">
        <v>138</v>
      </c>
      <c r="P720" s="205" t="s">
        <v>1699</v>
      </c>
      <c r="Q720" s="81" t="s">
        <v>1645</v>
      </c>
      <c r="R720" s="81" t="s">
        <v>1646</v>
      </c>
      <c r="S720" s="107">
        <f t="shared" si="83"/>
        <v>4.4499999999999998E-2</v>
      </c>
      <c r="T720" s="108" t="str">
        <f t="shared" si="85"/>
        <v>Hydromorphone</v>
      </c>
    </row>
    <row r="721" spans="1:20" hidden="1" x14ac:dyDescent="0.2">
      <c r="A721" s="102">
        <v>9088884204111</v>
      </c>
      <c r="B721" s="137">
        <v>4204113</v>
      </c>
      <c r="C721" s="118"/>
      <c r="D721" s="44" t="s">
        <v>163</v>
      </c>
      <c r="E721" s="162">
        <v>10</v>
      </c>
      <c r="F721" s="210"/>
      <c r="G721" s="210"/>
      <c r="H721" s="202" t="str">
        <f t="shared" si="84"/>
        <v/>
      </c>
      <c r="I721" s="203" t="str">
        <f t="shared" si="87"/>
        <v>Hydromorphone</v>
      </c>
      <c r="J721" s="204">
        <f>VLOOKUP(I721,Grenzmengen!$B$2:$C$351,2,FALSE)</f>
        <v>3</v>
      </c>
      <c r="K721" s="204">
        <f t="shared" si="86"/>
        <v>0</v>
      </c>
      <c r="L721" s="106">
        <v>8.8999999999999999E-3</v>
      </c>
      <c r="M721" s="105">
        <v>89</v>
      </c>
      <c r="N721" s="44" t="s">
        <v>137</v>
      </c>
      <c r="O721" s="44" t="s">
        <v>138</v>
      </c>
      <c r="P721" s="205" t="s">
        <v>1699</v>
      </c>
      <c r="Q721" s="81" t="s">
        <v>1645</v>
      </c>
      <c r="R721" s="81" t="s">
        <v>1646</v>
      </c>
      <c r="S721" s="107">
        <f t="shared" si="83"/>
        <v>8.8999999999999999E-3</v>
      </c>
      <c r="T721" s="108" t="str">
        <f t="shared" si="85"/>
        <v>Hydromorphone</v>
      </c>
    </row>
    <row r="722" spans="1:20" ht="25.5" hidden="1" x14ac:dyDescent="0.2">
      <c r="A722" s="102">
        <v>9088884204135</v>
      </c>
      <c r="B722" s="137">
        <v>4204136</v>
      </c>
      <c r="C722" s="118"/>
      <c r="D722" s="44" t="s">
        <v>164</v>
      </c>
      <c r="E722" s="162">
        <v>10</v>
      </c>
      <c r="F722" s="207"/>
      <c r="G722" s="207"/>
      <c r="H722" s="202" t="str">
        <f t="shared" si="84"/>
        <v/>
      </c>
      <c r="I722" s="203" t="str">
        <f t="shared" si="87"/>
        <v>Hydromorphone</v>
      </c>
      <c r="J722" s="204">
        <f>VLOOKUP(I722,Grenzmengen!$B$2:$C$351,2,FALSE)</f>
        <v>3</v>
      </c>
      <c r="K722" s="204">
        <f t="shared" si="86"/>
        <v>0</v>
      </c>
      <c r="L722" s="106">
        <v>8.8999999999999996E-2</v>
      </c>
      <c r="M722" s="105">
        <v>89</v>
      </c>
      <c r="N722" s="44" t="s">
        <v>137</v>
      </c>
      <c r="O722" s="44" t="s">
        <v>138</v>
      </c>
      <c r="P722" s="205" t="s">
        <v>1699</v>
      </c>
      <c r="Q722" s="81" t="s">
        <v>1645</v>
      </c>
      <c r="R722" s="81" t="s">
        <v>1646</v>
      </c>
      <c r="S722" s="107">
        <f t="shared" si="83"/>
        <v>8.8999999999999996E-2</v>
      </c>
      <c r="T722" s="108" t="str">
        <f t="shared" si="85"/>
        <v>Hydromorphone</v>
      </c>
    </row>
    <row r="723" spans="1:20" hidden="1" x14ac:dyDescent="0.2">
      <c r="A723" s="102">
        <v>9088884204104</v>
      </c>
      <c r="B723" s="137">
        <v>4204107</v>
      </c>
      <c r="C723" s="118"/>
      <c r="D723" s="44" t="s">
        <v>165</v>
      </c>
      <c r="E723" s="162">
        <v>10</v>
      </c>
      <c r="F723" s="207"/>
      <c r="G723" s="207"/>
      <c r="H723" s="202" t="str">
        <f t="shared" si="84"/>
        <v/>
      </c>
      <c r="I723" s="203" t="str">
        <f t="shared" si="87"/>
        <v>Hydromorphone</v>
      </c>
      <c r="J723" s="204">
        <f>VLOOKUP(I723,Grenzmengen!$B$2:$C$351,2,FALSE)</f>
        <v>3</v>
      </c>
      <c r="K723" s="204">
        <f t="shared" si="86"/>
        <v>0</v>
      </c>
      <c r="L723" s="106">
        <v>1.7799999999999999E-3</v>
      </c>
      <c r="M723" s="105">
        <v>89</v>
      </c>
      <c r="N723" s="44" t="s">
        <v>137</v>
      </c>
      <c r="O723" s="44" t="s">
        <v>138</v>
      </c>
      <c r="P723" s="205" t="s">
        <v>1699</v>
      </c>
      <c r="Q723" s="81" t="s">
        <v>1645</v>
      </c>
      <c r="R723" s="81" t="s">
        <v>1646</v>
      </c>
      <c r="S723" s="107">
        <f t="shared" si="83"/>
        <v>1.7799999999999999E-3</v>
      </c>
      <c r="T723" s="108" t="str">
        <f t="shared" si="85"/>
        <v>Hydromorphone</v>
      </c>
    </row>
    <row r="724" spans="1:20" hidden="1" x14ac:dyDescent="0.2">
      <c r="A724" s="132" t="s">
        <v>6097</v>
      </c>
      <c r="B724" s="133"/>
      <c r="C724" s="132" t="s">
        <v>6098</v>
      </c>
      <c r="D724" s="132" t="s">
        <v>6099</v>
      </c>
      <c r="E724" s="116">
        <v>20</v>
      </c>
      <c r="F724" s="207"/>
      <c r="G724" s="207"/>
      <c r="H724" s="202" t="str">
        <f t="shared" si="84"/>
        <v/>
      </c>
      <c r="I724" s="203" t="str">
        <f t="shared" si="87"/>
        <v>Hydromorphone</v>
      </c>
      <c r="J724" s="204">
        <f>VLOOKUP(I724,Grenzmengen!$B$2:$C$351,2,FALSE)</f>
        <v>3</v>
      </c>
      <c r="K724" s="204">
        <f t="shared" si="86"/>
        <v>0</v>
      </c>
      <c r="L724" s="113">
        <v>1.4239999999999999E-2</v>
      </c>
      <c r="M724" s="105">
        <v>89</v>
      </c>
      <c r="N724" s="44" t="s">
        <v>137</v>
      </c>
      <c r="O724" s="44" t="s">
        <v>138</v>
      </c>
      <c r="P724" s="205" t="s">
        <v>1699</v>
      </c>
      <c r="Q724" s="81" t="s">
        <v>1645</v>
      </c>
      <c r="R724" s="81" t="s">
        <v>1646</v>
      </c>
      <c r="S724" s="107">
        <f t="shared" si="83"/>
        <v>1.4239999999999999E-2</v>
      </c>
      <c r="T724" s="108" t="str">
        <f t="shared" si="85"/>
        <v>Hydromorphone</v>
      </c>
    </row>
    <row r="725" spans="1:20" hidden="1" x14ac:dyDescent="0.2">
      <c r="A725" s="132" t="s">
        <v>6100</v>
      </c>
      <c r="B725" s="133"/>
      <c r="C725" s="132" t="s">
        <v>6101</v>
      </c>
      <c r="D725" s="132" t="s">
        <v>6102</v>
      </c>
      <c r="E725" s="116">
        <v>20</v>
      </c>
      <c r="F725" s="207"/>
      <c r="G725" s="207"/>
      <c r="H725" s="202" t="str">
        <f t="shared" si="84"/>
        <v/>
      </c>
      <c r="I725" s="203" t="str">
        <f t="shared" si="87"/>
        <v>Hydromorphone</v>
      </c>
      <c r="J725" s="204">
        <f>VLOOKUP(I725,Grenzmengen!$B$2:$C$351,2,FALSE)</f>
        <v>3</v>
      </c>
      <c r="K725" s="204">
        <f t="shared" si="86"/>
        <v>0</v>
      </c>
      <c r="L725" s="113">
        <v>2.1360000000000001E-2</v>
      </c>
      <c r="M725" s="105">
        <v>89</v>
      </c>
      <c r="N725" s="44" t="s">
        <v>137</v>
      </c>
      <c r="O725" s="44" t="s">
        <v>138</v>
      </c>
      <c r="P725" s="205" t="s">
        <v>1699</v>
      </c>
      <c r="Q725" s="81" t="s">
        <v>1645</v>
      </c>
      <c r="R725" s="81" t="s">
        <v>1646</v>
      </c>
      <c r="S725" s="107">
        <f t="shared" si="83"/>
        <v>2.1360000000000001E-2</v>
      </c>
      <c r="T725" s="108" t="str">
        <f t="shared" si="85"/>
        <v>Hydromorphone</v>
      </c>
    </row>
    <row r="726" spans="1:20" hidden="1" x14ac:dyDescent="0.2">
      <c r="A726" s="132" t="s">
        <v>6088</v>
      </c>
      <c r="B726" s="133"/>
      <c r="C726" s="132" t="s">
        <v>6089</v>
      </c>
      <c r="D726" s="132" t="s">
        <v>6090</v>
      </c>
      <c r="E726" s="116">
        <v>20</v>
      </c>
      <c r="F726" s="207"/>
      <c r="G726" s="207"/>
      <c r="H726" s="202" t="str">
        <f t="shared" si="84"/>
        <v/>
      </c>
      <c r="I726" s="203" t="str">
        <f t="shared" si="87"/>
        <v>Hydromorphone</v>
      </c>
      <c r="J726" s="204">
        <f>VLOOKUP(I726,Grenzmengen!$B$2:$C$351,2,FALSE)</f>
        <v>3</v>
      </c>
      <c r="K726" s="204">
        <f t="shared" si="86"/>
        <v>0</v>
      </c>
      <c r="L726" s="113">
        <v>1.7799999999999999E-3</v>
      </c>
      <c r="M726" s="105">
        <v>89</v>
      </c>
      <c r="N726" s="44" t="s">
        <v>137</v>
      </c>
      <c r="O726" s="44" t="s">
        <v>138</v>
      </c>
      <c r="P726" s="205" t="s">
        <v>1699</v>
      </c>
      <c r="Q726" s="81" t="s">
        <v>1645</v>
      </c>
      <c r="R726" s="81" t="s">
        <v>1646</v>
      </c>
      <c r="S726" s="107">
        <f t="shared" si="83"/>
        <v>1.7799999999999999E-3</v>
      </c>
      <c r="T726" s="108" t="str">
        <f t="shared" si="85"/>
        <v>Hydromorphone</v>
      </c>
    </row>
    <row r="727" spans="1:20" hidden="1" x14ac:dyDescent="0.2">
      <c r="A727" s="132" t="s">
        <v>6091</v>
      </c>
      <c r="B727" s="133"/>
      <c r="C727" s="132" t="s">
        <v>6092</v>
      </c>
      <c r="D727" s="132" t="s">
        <v>6093</v>
      </c>
      <c r="E727" s="116">
        <v>20</v>
      </c>
      <c r="F727" s="210"/>
      <c r="G727" s="210"/>
      <c r="H727" s="202" t="str">
        <f t="shared" si="84"/>
        <v/>
      </c>
      <c r="I727" s="203" t="str">
        <f t="shared" si="87"/>
        <v>Hydromorphone</v>
      </c>
      <c r="J727" s="204">
        <f>VLOOKUP(I727,Grenzmengen!$B$2:$C$351,2,FALSE)</f>
        <v>3</v>
      </c>
      <c r="K727" s="204">
        <f t="shared" si="86"/>
        <v>0</v>
      </c>
      <c r="L727" s="113">
        <v>3.5599999999999998E-3</v>
      </c>
      <c r="M727" s="105">
        <v>89</v>
      </c>
      <c r="N727" s="44" t="s">
        <v>137</v>
      </c>
      <c r="O727" s="44" t="s">
        <v>138</v>
      </c>
      <c r="P727" s="205" t="s">
        <v>1699</v>
      </c>
      <c r="Q727" s="81" t="s">
        <v>1645</v>
      </c>
      <c r="R727" s="81" t="s">
        <v>1646</v>
      </c>
      <c r="S727" s="107">
        <f t="shared" si="83"/>
        <v>3.5599999999999998E-3</v>
      </c>
      <c r="T727" s="108" t="str">
        <f t="shared" si="85"/>
        <v>Hydromorphone</v>
      </c>
    </row>
    <row r="728" spans="1:20" hidden="1" x14ac:dyDescent="0.2">
      <c r="A728" s="132" t="s">
        <v>6094</v>
      </c>
      <c r="B728" s="133"/>
      <c r="C728" s="132" t="s">
        <v>6095</v>
      </c>
      <c r="D728" s="132" t="s">
        <v>6096</v>
      </c>
      <c r="E728" s="116">
        <v>20</v>
      </c>
      <c r="F728" s="207"/>
      <c r="G728" s="207"/>
      <c r="H728" s="202" t="str">
        <f t="shared" si="84"/>
        <v/>
      </c>
      <c r="I728" s="203" t="str">
        <f t="shared" si="87"/>
        <v>Hydromorphone</v>
      </c>
      <c r="J728" s="204">
        <f>VLOOKUP(I728,Grenzmengen!$B$2:$C$351,2,FALSE)</f>
        <v>3</v>
      </c>
      <c r="K728" s="204">
        <f t="shared" si="86"/>
        <v>0</v>
      </c>
      <c r="L728" s="113">
        <v>7.1199999999999996E-3</v>
      </c>
      <c r="M728" s="105">
        <v>89</v>
      </c>
      <c r="N728" s="44" t="s">
        <v>137</v>
      </c>
      <c r="O728" s="44" t="s">
        <v>138</v>
      </c>
      <c r="P728" s="205" t="s">
        <v>1699</v>
      </c>
      <c r="Q728" s="81" t="s">
        <v>1645</v>
      </c>
      <c r="R728" s="81" t="s">
        <v>1646</v>
      </c>
      <c r="S728" s="107">
        <f t="shared" si="83"/>
        <v>7.1199999999999996E-3</v>
      </c>
      <c r="T728" s="108" t="str">
        <f t="shared" si="85"/>
        <v>Hydromorphone</v>
      </c>
    </row>
    <row r="729" spans="1:20" hidden="1" x14ac:dyDescent="0.2">
      <c r="A729" s="102">
        <v>9088883507268</v>
      </c>
      <c r="B729" s="137">
        <v>3507260</v>
      </c>
      <c r="C729" s="118"/>
      <c r="D729" s="138" t="s">
        <v>166</v>
      </c>
      <c r="E729" s="139">
        <v>20</v>
      </c>
      <c r="F729" s="207"/>
      <c r="G729" s="207"/>
      <c r="H729" s="202" t="str">
        <f t="shared" si="84"/>
        <v/>
      </c>
      <c r="I729" s="203" t="str">
        <f t="shared" si="87"/>
        <v>Hydromorphone</v>
      </c>
      <c r="J729" s="204">
        <f>VLOOKUP(I729,Grenzmengen!$B$2:$C$351,2,FALSE)</f>
        <v>3</v>
      </c>
      <c r="K729" s="204">
        <f t="shared" si="86"/>
        <v>0</v>
      </c>
      <c r="L729" s="106">
        <v>1.45515E-2</v>
      </c>
      <c r="M729" s="139">
        <v>89</v>
      </c>
      <c r="N729" s="138" t="s">
        <v>137</v>
      </c>
      <c r="O729" s="138" t="s">
        <v>138</v>
      </c>
      <c r="P729" s="205" t="s">
        <v>1699</v>
      </c>
      <c r="Q729" s="81" t="s">
        <v>1645</v>
      </c>
      <c r="R729" s="81" t="s">
        <v>1646</v>
      </c>
      <c r="S729" s="107">
        <f t="shared" si="83"/>
        <v>1.45515E-2</v>
      </c>
      <c r="T729" s="108" t="str">
        <f t="shared" si="85"/>
        <v>Hydromorphone</v>
      </c>
    </row>
    <row r="730" spans="1:20" hidden="1" x14ac:dyDescent="0.2">
      <c r="A730" s="102">
        <v>9088883507282</v>
      </c>
      <c r="B730" s="137">
        <v>3507283</v>
      </c>
      <c r="C730" s="118"/>
      <c r="D730" s="138" t="s">
        <v>166</v>
      </c>
      <c r="E730" s="139">
        <v>50</v>
      </c>
      <c r="F730" s="207"/>
      <c r="G730" s="207"/>
      <c r="H730" s="202" t="str">
        <f t="shared" si="84"/>
        <v/>
      </c>
      <c r="I730" s="203" t="str">
        <f t="shared" si="87"/>
        <v>Hydromorphone</v>
      </c>
      <c r="J730" s="204">
        <f>VLOOKUP(I730,Grenzmengen!$B$2:$C$351,2,FALSE)</f>
        <v>3</v>
      </c>
      <c r="K730" s="204">
        <f t="shared" si="86"/>
        <v>0</v>
      </c>
      <c r="L730" s="106">
        <v>1.45515E-2</v>
      </c>
      <c r="M730" s="139">
        <v>89</v>
      </c>
      <c r="N730" s="138" t="s">
        <v>137</v>
      </c>
      <c r="O730" s="138" t="s">
        <v>138</v>
      </c>
      <c r="P730" s="205" t="s">
        <v>1699</v>
      </c>
      <c r="Q730" s="81" t="s">
        <v>1645</v>
      </c>
      <c r="R730" s="81" t="s">
        <v>1646</v>
      </c>
      <c r="S730" s="107">
        <f t="shared" si="83"/>
        <v>1.45515E-2</v>
      </c>
      <c r="T730" s="108" t="str">
        <f t="shared" si="85"/>
        <v>Hydromorphone</v>
      </c>
    </row>
    <row r="731" spans="1:20" hidden="1" x14ac:dyDescent="0.2">
      <c r="A731" s="102">
        <v>9088883507213</v>
      </c>
      <c r="B731" s="103">
        <v>3507219</v>
      </c>
      <c r="C731" s="104"/>
      <c r="D731" s="114" t="s">
        <v>167</v>
      </c>
      <c r="E731" s="122">
        <v>20</v>
      </c>
      <c r="F731" s="207"/>
      <c r="G731" s="207"/>
      <c r="H731" s="202" t="str">
        <f t="shared" si="84"/>
        <v/>
      </c>
      <c r="I731" s="203" t="str">
        <f t="shared" si="87"/>
        <v>Hydromorphone</v>
      </c>
      <c r="J731" s="204">
        <f>VLOOKUP(I731,Grenzmengen!$B$2:$C$351,2,FALSE)</f>
        <v>3</v>
      </c>
      <c r="K731" s="204">
        <f t="shared" si="86"/>
        <v>0</v>
      </c>
      <c r="L731" s="106">
        <v>7.7608E-3</v>
      </c>
      <c r="M731" s="122">
        <v>89</v>
      </c>
      <c r="N731" s="114" t="s">
        <v>137</v>
      </c>
      <c r="O731" s="114" t="s">
        <v>138</v>
      </c>
      <c r="P731" s="205" t="s">
        <v>1699</v>
      </c>
      <c r="Q731" s="81" t="s">
        <v>1645</v>
      </c>
      <c r="R731" s="81" t="s">
        <v>1646</v>
      </c>
      <c r="S731" s="107">
        <f t="shared" si="83"/>
        <v>7.7608E-3</v>
      </c>
      <c r="T731" s="108" t="str">
        <f t="shared" si="85"/>
        <v>Hydromorphone</v>
      </c>
    </row>
    <row r="732" spans="1:20" hidden="1" x14ac:dyDescent="0.2">
      <c r="A732" s="102">
        <v>9088883507237</v>
      </c>
      <c r="B732" s="137">
        <v>3507231</v>
      </c>
      <c r="C732" s="118"/>
      <c r="D732" s="138" t="s">
        <v>167</v>
      </c>
      <c r="E732" s="139">
        <v>50</v>
      </c>
      <c r="F732" s="207"/>
      <c r="G732" s="207"/>
      <c r="H732" s="202" t="str">
        <f t="shared" si="84"/>
        <v/>
      </c>
      <c r="I732" s="203" t="str">
        <f t="shared" si="87"/>
        <v>Hydromorphone</v>
      </c>
      <c r="J732" s="204">
        <f>VLOOKUP(I732,Grenzmengen!$B$2:$C$351,2,FALSE)</f>
        <v>3</v>
      </c>
      <c r="K732" s="204">
        <f t="shared" si="86"/>
        <v>0</v>
      </c>
      <c r="L732" s="106">
        <v>7.7608E-3</v>
      </c>
      <c r="M732" s="139">
        <v>89</v>
      </c>
      <c r="N732" s="138" t="s">
        <v>137</v>
      </c>
      <c r="O732" s="138" t="s">
        <v>138</v>
      </c>
      <c r="P732" s="205" t="s">
        <v>1699</v>
      </c>
      <c r="Q732" s="81" t="s">
        <v>1645</v>
      </c>
      <c r="R732" s="81" t="s">
        <v>1646</v>
      </c>
      <c r="S732" s="107">
        <f t="shared" si="83"/>
        <v>7.7608E-3</v>
      </c>
      <c r="T732" s="108" t="str">
        <f t="shared" si="85"/>
        <v>Hydromorphone</v>
      </c>
    </row>
    <row r="733" spans="1:20" hidden="1" x14ac:dyDescent="0.2">
      <c r="A733" s="3" t="s">
        <v>7026</v>
      </c>
      <c r="B733" s="3"/>
      <c r="C733" s="3" t="s">
        <v>7026</v>
      </c>
      <c r="D733" s="3" t="s">
        <v>7027</v>
      </c>
      <c r="E733" s="4">
        <v>30</v>
      </c>
      <c r="F733" s="207"/>
      <c r="G733" s="207"/>
      <c r="H733" s="202" t="str">
        <f t="shared" si="84"/>
        <v/>
      </c>
      <c r="I733" s="203" t="str">
        <f t="shared" si="87"/>
        <v>Hydromorphone</v>
      </c>
      <c r="J733" s="204">
        <f>VLOOKUP(I733,Grenzmengen!$B$2:$C$351,2,FALSE)</f>
        <v>3</v>
      </c>
      <c r="K733" s="204">
        <f t="shared" si="86"/>
        <v>0</v>
      </c>
      <c r="L733" s="8">
        <v>1.4239999999999999E-2</v>
      </c>
      <c r="M733" s="4">
        <v>89</v>
      </c>
      <c r="N733" s="3" t="s">
        <v>137</v>
      </c>
      <c r="O733" s="7" t="s">
        <v>138</v>
      </c>
      <c r="P733" s="5" t="s">
        <v>1699</v>
      </c>
      <c r="Q733" s="10" t="s">
        <v>1645</v>
      </c>
      <c r="R733" s="10" t="s">
        <v>1646</v>
      </c>
      <c r="S733" s="107">
        <f t="shared" si="83"/>
        <v>1.4239999999999999E-2</v>
      </c>
      <c r="T733" s="108" t="str">
        <f t="shared" si="85"/>
        <v>Hydromorphone</v>
      </c>
    </row>
    <row r="734" spans="1:20" hidden="1" x14ac:dyDescent="0.2">
      <c r="A734" s="3" t="s">
        <v>7028</v>
      </c>
      <c r="B734" s="3"/>
      <c r="C734" s="3" t="s">
        <v>7028</v>
      </c>
      <c r="D734" s="3" t="s">
        <v>7029</v>
      </c>
      <c r="E734" s="4">
        <v>30</v>
      </c>
      <c r="F734" s="207"/>
      <c r="G734" s="207"/>
      <c r="H734" s="202" t="str">
        <f t="shared" si="84"/>
        <v/>
      </c>
      <c r="I734" s="203" t="str">
        <f t="shared" si="87"/>
        <v>Hydromorphone</v>
      </c>
      <c r="J734" s="204">
        <f>VLOOKUP(I734,Grenzmengen!$B$2:$C$351,2,FALSE)</f>
        <v>3</v>
      </c>
      <c r="K734" s="204">
        <f t="shared" si="86"/>
        <v>0</v>
      </c>
      <c r="L734" s="8">
        <v>2.1360000000000001E-2</v>
      </c>
      <c r="M734" s="4">
        <v>89</v>
      </c>
      <c r="N734" s="3" t="s">
        <v>137</v>
      </c>
      <c r="O734" s="7" t="s">
        <v>138</v>
      </c>
      <c r="P734" s="5" t="s">
        <v>1699</v>
      </c>
      <c r="Q734" s="10" t="s">
        <v>1645</v>
      </c>
      <c r="R734" s="10" t="s">
        <v>1646</v>
      </c>
      <c r="S734" s="107">
        <f t="shared" si="83"/>
        <v>2.1360000000000001E-2</v>
      </c>
      <c r="T734" s="108" t="str">
        <f t="shared" si="85"/>
        <v>Hydromorphone</v>
      </c>
    </row>
    <row r="735" spans="1:20" hidden="1" x14ac:dyDescent="0.2">
      <c r="A735" s="3" t="s">
        <v>7022</v>
      </c>
      <c r="B735" s="3"/>
      <c r="C735" s="3" t="s">
        <v>7022</v>
      </c>
      <c r="D735" s="3" t="s">
        <v>7023</v>
      </c>
      <c r="E735" s="4">
        <v>30</v>
      </c>
      <c r="F735" s="207"/>
      <c r="G735" s="207"/>
      <c r="H735" s="202" t="str">
        <f t="shared" si="84"/>
        <v/>
      </c>
      <c r="I735" s="203" t="str">
        <f t="shared" si="87"/>
        <v>Hydromorphone</v>
      </c>
      <c r="J735" s="204">
        <f>VLOOKUP(I735,Grenzmengen!$B$2:$C$351,2,FALSE)</f>
        <v>3</v>
      </c>
      <c r="K735" s="204">
        <f t="shared" si="86"/>
        <v>0</v>
      </c>
      <c r="L735" s="8">
        <v>3.5599999999999998E-3</v>
      </c>
      <c r="M735" s="4">
        <v>89</v>
      </c>
      <c r="N735" s="3" t="s">
        <v>137</v>
      </c>
      <c r="O735" s="7" t="s">
        <v>138</v>
      </c>
      <c r="P735" s="5" t="s">
        <v>1699</v>
      </c>
      <c r="Q735" s="10" t="s">
        <v>1645</v>
      </c>
      <c r="R735" s="10" t="s">
        <v>1646</v>
      </c>
      <c r="S735" s="107">
        <f t="shared" si="83"/>
        <v>3.5599999999999998E-3</v>
      </c>
      <c r="T735" s="108" t="str">
        <f t="shared" si="85"/>
        <v>Hydromorphone</v>
      </c>
    </row>
    <row r="736" spans="1:20" hidden="1" x14ac:dyDescent="0.2">
      <c r="A736" s="3" t="s">
        <v>7024</v>
      </c>
      <c r="B736" s="3"/>
      <c r="C736" s="3" t="s">
        <v>7024</v>
      </c>
      <c r="D736" s="3" t="s">
        <v>7025</v>
      </c>
      <c r="E736" s="4">
        <v>30</v>
      </c>
      <c r="F736" s="207"/>
      <c r="G736" s="207"/>
      <c r="H736" s="202" t="str">
        <f t="shared" si="84"/>
        <v/>
      </c>
      <c r="I736" s="203" t="str">
        <f t="shared" si="87"/>
        <v>Hydromorphone</v>
      </c>
      <c r="J736" s="204">
        <f>VLOOKUP(I736,Grenzmengen!$B$2:$C$351,2,FALSE)</f>
        <v>3</v>
      </c>
      <c r="K736" s="204">
        <f t="shared" si="86"/>
        <v>0</v>
      </c>
      <c r="L736" s="8">
        <v>7.1199999999999996E-3</v>
      </c>
      <c r="M736" s="4">
        <v>89</v>
      </c>
      <c r="N736" s="3" t="s">
        <v>137</v>
      </c>
      <c r="O736" s="7" t="s">
        <v>138</v>
      </c>
      <c r="P736" s="5" t="s">
        <v>1699</v>
      </c>
      <c r="Q736" s="10" t="s">
        <v>1645</v>
      </c>
      <c r="R736" s="10" t="s">
        <v>1646</v>
      </c>
      <c r="S736" s="107">
        <f t="shared" si="83"/>
        <v>7.1199999999999996E-3</v>
      </c>
      <c r="T736" s="108" t="str">
        <f t="shared" si="85"/>
        <v>Hydromorphone</v>
      </c>
    </row>
    <row r="737" spans="1:20" hidden="1" x14ac:dyDescent="0.2">
      <c r="A737" s="102" t="s">
        <v>168</v>
      </c>
      <c r="B737" s="137"/>
      <c r="C737" s="118"/>
      <c r="D737" s="138" t="s">
        <v>169</v>
      </c>
      <c r="E737" s="139">
        <v>5</v>
      </c>
      <c r="F737" s="207"/>
      <c r="G737" s="207"/>
      <c r="H737" s="202" t="str">
        <f t="shared" ref="H737:H753" si="88">IF(ISBLANK(F737),"","x")&amp;IF(ISBLANK(G737),"","x")</f>
        <v/>
      </c>
      <c r="I737" s="203" t="str">
        <f t="shared" si="87"/>
        <v>Hydromorphone</v>
      </c>
      <c r="J737" s="204">
        <f>VLOOKUP(I737,Grenzmengen!$B$2:$C$351,2,FALSE)</f>
        <v>3</v>
      </c>
      <c r="K737" s="204">
        <f t="shared" si="86"/>
        <v>0</v>
      </c>
      <c r="L737" s="106">
        <v>8.8999999999999999E-3</v>
      </c>
      <c r="M737" s="139">
        <v>89</v>
      </c>
      <c r="N737" s="138" t="s">
        <v>137</v>
      </c>
      <c r="O737" s="138" t="s">
        <v>138</v>
      </c>
      <c r="P737" s="205" t="s">
        <v>1699</v>
      </c>
      <c r="Q737" s="81" t="s">
        <v>1645</v>
      </c>
      <c r="R737" s="81" t="s">
        <v>1646</v>
      </c>
      <c r="S737" s="107">
        <f t="shared" si="83"/>
        <v>8.8999999999999999E-3</v>
      </c>
      <c r="T737" s="108" t="str">
        <f t="shared" si="85"/>
        <v>Hydromorphone</v>
      </c>
    </row>
    <row r="738" spans="1:20" hidden="1" x14ac:dyDescent="0.2">
      <c r="A738" s="102" t="s">
        <v>170</v>
      </c>
      <c r="B738" s="103"/>
      <c r="C738" s="104"/>
      <c r="D738" s="114" t="s">
        <v>171</v>
      </c>
      <c r="E738" s="105">
        <v>5</v>
      </c>
      <c r="F738" s="210"/>
      <c r="G738" s="210"/>
      <c r="H738" s="202" t="str">
        <f t="shared" si="88"/>
        <v/>
      </c>
      <c r="I738" s="203" t="str">
        <f t="shared" si="87"/>
        <v>Hydromorphone</v>
      </c>
      <c r="J738" s="204">
        <f>VLOOKUP(I738,Grenzmengen!$B$2:$C$351,2,FALSE)</f>
        <v>3</v>
      </c>
      <c r="K738" s="204">
        <f t="shared" si="86"/>
        <v>0</v>
      </c>
      <c r="L738" s="106">
        <v>8.900000000000001E-2</v>
      </c>
      <c r="M738" s="105">
        <v>89</v>
      </c>
      <c r="N738" s="44" t="s">
        <v>137</v>
      </c>
      <c r="O738" s="44" t="s">
        <v>138</v>
      </c>
      <c r="P738" s="205" t="s">
        <v>1699</v>
      </c>
      <c r="Q738" s="81" t="s">
        <v>1645</v>
      </c>
      <c r="R738" s="81" t="s">
        <v>1646</v>
      </c>
      <c r="S738" s="107">
        <f t="shared" si="83"/>
        <v>8.900000000000001E-2</v>
      </c>
      <c r="T738" s="108" t="str">
        <f t="shared" si="85"/>
        <v>Hydromorphone</v>
      </c>
    </row>
    <row r="739" spans="1:20" hidden="1" x14ac:dyDescent="0.2">
      <c r="A739" s="102" t="s">
        <v>172</v>
      </c>
      <c r="B739" s="103"/>
      <c r="C739" s="104"/>
      <c r="D739" s="114" t="s">
        <v>173</v>
      </c>
      <c r="E739" s="105">
        <v>10</v>
      </c>
      <c r="F739" s="210"/>
      <c r="G739" s="210"/>
      <c r="H739" s="202" t="str">
        <f t="shared" si="88"/>
        <v/>
      </c>
      <c r="I739" s="203" t="str">
        <f t="shared" si="87"/>
        <v>Hydromorphone</v>
      </c>
      <c r="J739" s="204">
        <f>VLOOKUP(I739,Grenzmengen!$B$2:$C$351,2,FALSE)</f>
        <v>3</v>
      </c>
      <c r="K739" s="204">
        <f t="shared" si="86"/>
        <v>0</v>
      </c>
      <c r="L739" s="106">
        <v>1.7799999999999999E-3</v>
      </c>
      <c r="M739" s="105">
        <v>89</v>
      </c>
      <c r="N739" s="44" t="s">
        <v>137</v>
      </c>
      <c r="O739" s="44" t="s">
        <v>138</v>
      </c>
      <c r="P739" s="205" t="s">
        <v>1699</v>
      </c>
      <c r="Q739" s="81" t="s">
        <v>1645</v>
      </c>
      <c r="R739" s="81" t="s">
        <v>1646</v>
      </c>
      <c r="S739" s="107">
        <f t="shared" si="83"/>
        <v>1.7799999999999999E-3</v>
      </c>
      <c r="T739" s="108" t="str">
        <f t="shared" si="85"/>
        <v>Hydromorphone</v>
      </c>
    </row>
    <row r="740" spans="1:20" hidden="1" x14ac:dyDescent="0.2">
      <c r="A740" s="102" t="s">
        <v>174</v>
      </c>
      <c r="B740" s="137"/>
      <c r="C740" s="118"/>
      <c r="D740" s="138" t="s">
        <v>175</v>
      </c>
      <c r="E740" s="139">
        <v>56</v>
      </c>
      <c r="F740" s="210"/>
      <c r="G740" s="210"/>
      <c r="H740" s="202" t="str">
        <f t="shared" si="88"/>
        <v/>
      </c>
      <c r="I740" s="203" t="str">
        <f t="shared" si="87"/>
        <v>Hydromorphone</v>
      </c>
      <c r="J740" s="204">
        <f>VLOOKUP(I740,Grenzmengen!$B$2:$C$351,2,FALSE)</f>
        <v>3</v>
      </c>
      <c r="K740" s="204">
        <f t="shared" si="86"/>
        <v>0</v>
      </c>
      <c r="L740" s="106">
        <v>1.4239999999999999E-2</v>
      </c>
      <c r="M740" s="139">
        <v>89</v>
      </c>
      <c r="N740" s="138" t="s">
        <v>137</v>
      </c>
      <c r="O740" s="138" t="s">
        <v>138</v>
      </c>
      <c r="P740" s="205" t="s">
        <v>1699</v>
      </c>
      <c r="Q740" s="81" t="s">
        <v>1645</v>
      </c>
      <c r="R740" s="81" t="s">
        <v>1646</v>
      </c>
      <c r="S740" s="107">
        <f t="shared" si="83"/>
        <v>1.4239999999999999E-2</v>
      </c>
      <c r="T740" s="108" t="str">
        <f t="shared" si="85"/>
        <v>Hydromorphone</v>
      </c>
    </row>
    <row r="741" spans="1:20" hidden="1" x14ac:dyDescent="0.2">
      <c r="A741" s="102" t="s">
        <v>176</v>
      </c>
      <c r="B741" s="109"/>
      <c r="C741" s="102"/>
      <c r="D741" s="44" t="s">
        <v>177</v>
      </c>
      <c r="E741" s="105">
        <v>56</v>
      </c>
      <c r="F741" s="210"/>
      <c r="G741" s="210"/>
      <c r="H741" s="202" t="str">
        <f t="shared" si="88"/>
        <v/>
      </c>
      <c r="I741" s="203" t="str">
        <f t="shared" si="87"/>
        <v>Hydromorphone</v>
      </c>
      <c r="J741" s="204">
        <f>VLOOKUP(I741,Grenzmengen!$B$2:$C$351,2,FALSE)</f>
        <v>3</v>
      </c>
      <c r="K741" s="204">
        <f t="shared" si="86"/>
        <v>0</v>
      </c>
      <c r="L741" s="106">
        <v>1.7799999999999999E-3</v>
      </c>
      <c r="M741" s="105">
        <v>89</v>
      </c>
      <c r="N741" s="44" t="s">
        <v>137</v>
      </c>
      <c r="O741" s="44" t="s">
        <v>138</v>
      </c>
      <c r="P741" s="205" t="s">
        <v>1699</v>
      </c>
      <c r="Q741" s="81" t="s">
        <v>1645</v>
      </c>
      <c r="R741" s="81" t="s">
        <v>1646</v>
      </c>
      <c r="S741" s="107">
        <f t="shared" si="83"/>
        <v>1.7799999999999999E-3</v>
      </c>
      <c r="T741" s="108" t="str">
        <f t="shared" si="85"/>
        <v>Hydromorphone</v>
      </c>
    </row>
    <row r="742" spans="1:20" hidden="1" x14ac:dyDescent="0.2">
      <c r="A742" s="102" t="s">
        <v>178</v>
      </c>
      <c r="B742" s="137"/>
      <c r="C742" s="118"/>
      <c r="D742" s="138" t="s">
        <v>179</v>
      </c>
      <c r="E742" s="139">
        <v>56</v>
      </c>
      <c r="F742" s="210"/>
      <c r="G742" s="210"/>
      <c r="H742" s="202" t="str">
        <f t="shared" si="88"/>
        <v/>
      </c>
      <c r="I742" s="203" t="str">
        <f t="shared" si="87"/>
        <v>Hydromorphone</v>
      </c>
      <c r="J742" s="204">
        <f>VLOOKUP(I742,Grenzmengen!$B$2:$C$351,2,FALSE)</f>
        <v>3</v>
      </c>
      <c r="K742" s="204">
        <f t="shared" si="86"/>
        <v>0</v>
      </c>
      <c r="L742" s="106">
        <v>2.1360000000000001E-2</v>
      </c>
      <c r="M742" s="139">
        <v>89</v>
      </c>
      <c r="N742" s="138" t="s">
        <v>137</v>
      </c>
      <c r="O742" s="138" t="s">
        <v>138</v>
      </c>
      <c r="P742" s="205" t="s">
        <v>1699</v>
      </c>
      <c r="Q742" s="81" t="s">
        <v>1645</v>
      </c>
      <c r="R742" s="81" t="s">
        <v>1646</v>
      </c>
      <c r="S742" s="107">
        <f t="shared" si="83"/>
        <v>2.1360000000000001E-2</v>
      </c>
      <c r="T742" s="108" t="str">
        <f t="shared" si="85"/>
        <v>Hydromorphone</v>
      </c>
    </row>
    <row r="743" spans="1:20" hidden="1" x14ac:dyDescent="0.2">
      <c r="A743" s="102" t="s">
        <v>180</v>
      </c>
      <c r="B743" s="137"/>
      <c r="C743" s="118"/>
      <c r="D743" s="138" t="s">
        <v>181</v>
      </c>
      <c r="E743" s="139">
        <v>56</v>
      </c>
      <c r="F743" s="210"/>
      <c r="G743" s="210"/>
      <c r="H743" s="202" t="str">
        <f t="shared" si="88"/>
        <v/>
      </c>
      <c r="I743" s="203" t="str">
        <f t="shared" si="87"/>
        <v>Hydromorphone</v>
      </c>
      <c r="J743" s="204">
        <f>VLOOKUP(I743,Grenzmengen!$B$2:$C$351,2,FALSE)</f>
        <v>3</v>
      </c>
      <c r="K743" s="204">
        <f t="shared" si="86"/>
        <v>0</v>
      </c>
      <c r="L743" s="106">
        <v>3.5599999999999998E-3</v>
      </c>
      <c r="M743" s="139">
        <v>89</v>
      </c>
      <c r="N743" s="138" t="s">
        <v>137</v>
      </c>
      <c r="O743" s="138" t="s">
        <v>138</v>
      </c>
      <c r="P743" s="205" t="s">
        <v>1699</v>
      </c>
      <c r="Q743" s="81" t="s">
        <v>1645</v>
      </c>
      <c r="R743" s="81" t="s">
        <v>1646</v>
      </c>
      <c r="S743" s="107">
        <f t="shared" si="83"/>
        <v>3.5599999999999998E-3</v>
      </c>
      <c r="T743" s="108" t="str">
        <f t="shared" si="85"/>
        <v>Hydromorphone</v>
      </c>
    </row>
    <row r="744" spans="1:20" hidden="1" x14ac:dyDescent="0.2">
      <c r="A744" s="102" t="s">
        <v>182</v>
      </c>
      <c r="B744" s="137"/>
      <c r="C744" s="118"/>
      <c r="D744" s="138" t="s">
        <v>183</v>
      </c>
      <c r="E744" s="139">
        <v>56</v>
      </c>
      <c r="F744" s="207"/>
      <c r="G744" s="207"/>
      <c r="H744" s="202" t="str">
        <f t="shared" si="88"/>
        <v/>
      </c>
      <c r="I744" s="203" t="str">
        <f t="shared" si="87"/>
        <v>Hydromorphone</v>
      </c>
      <c r="J744" s="204">
        <f>VLOOKUP(I744,Grenzmengen!$B$2:$C$351,2,FALSE)</f>
        <v>3</v>
      </c>
      <c r="K744" s="204">
        <f t="shared" si="86"/>
        <v>0</v>
      </c>
      <c r="L744" s="106">
        <v>7.1199999999999996E-3</v>
      </c>
      <c r="M744" s="139">
        <v>89</v>
      </c>
      <c r="N744" s="138" t="s">
        <v>137</v>
      </c>
      <c r="O744" s="138" t="s">
        <v>138</v>
      </c>
      <c r="P744" s="205" t="s">
        <v>1699</v>
      </c>
      <c r="Q744" s="81" t="s">
        <v>1645</v>
      </c>
      <c r="R744" s="81" t="s">
        <v>1646</v>
      </c>
      <c r="S744" s="107">
        <f t="shared" si="83"/>
        <v>7.1199999999999996E-3</v>
      </c>
      <c r="T744" s="108" t="str">
        <f t="shared" si="85"/>
        <v>Hydromorphone</v>
      </c>
    </row>
    <row r="745" spans="1:20" hidden="1" x14ac:dyDescent="0.2">
      <c r="A745" s="42" t="s">
        <v>4596</v>
      </c>
      <c r="B745" s="115"/>
      <c r="C745" s="42"/>
      <c r="D745" s="44" t="s">
        <v>4597</v>
      </c>
      <c r="E745" s="74">
        <v>30</v>
      </c>
      <c r="F745" s="207"/>
      <c r="G745" s="207"/>
      <c r="H745" s="202" t="str">
        <f t="shared" si="88"/>
        <v/>
      </c>
      <c r="I745" s="203" t="str">
        <f t="shared" si="87"/>
        <v>Hydromorphone</v>
      </c>
      <c r="J745" s="204">
        <f>VLOOKUP(I745,Grenzmengen!$B$2:$C$351,2,FALSE)</f>
        <v>3</v>
      </c>
      <c r="K745" s="204">
        <f t="shared" si="86"/>
        <v>0</v>
      </c>
      <c r="L745" s="113">
        <v>1.4239999999999999E-2</v>
      </c>
      <c r="M745" s="74">
        <v>89</v>
      </c>
      <c r="N745" s="44" t="s">
        <v>137</v>
      </c>
      <c r="O745" s="44" t="s">
        <v>138</v>
      </c>
      <c r="P745" s="206" t="s">
        <v>1699</v>
      </c>
      <c r="Q745" s="75" t="s">
        <v>1645</v>
      </c>
      <c r="R745" s="75" t="s">
        <v>1646</v>
      </c>
      <c r="S745" s="107">
        <f t="shared" si="83"/>
        <v>1.4239999999999999E-2</v>
      </c>
      <c r="T745" s="108" t="str">
        <f t="shared" si="85"/>
        <v>Hydromorphone</v>
      </c>
    </row>
    <row r="746" spans="1:20" hidden="1" x14ac:dyDescent="0.2">
      <c r="A746" s="42" t="s">
        <v>4598</v>
      </c>
      <c r="B746" s="115"/>
      <c r="C746" s="42"/>
      <c r="D746" s="44" t="s">
        <v>4597</v>
      </c>
      <c r="E746" s="74">
        <v>60</v>
      </c>
      <c r="F746" s="207"/>
      <c r="G746" s="207"/>
      <c r="H746" s="202" t="str">
        <f t="shared" si="88"/>
        <v/>
      </c>
      <c r="I746" s="203" t="str">
        <f t="shared" si="87"/>
        <v>Hydromorphone</v>
      </c>
      <c r="J746" s="204">
        <f>VLOOKUP(I746,Grenzmengen!$B$2:$C$351,2,FALSE)</f>
        <v>3</v>
      </c>
      <c r="K746" s="204">
        <f t="shared" si="86"/>
        <v>0</v>
      </c>
      <c r="L746" s="113">
        <v>1.4239999999999999E-2</v>
      </c>
      <c r="M746" s="74">
        <v>89</v>
      </c>
      <c r="N746" s="44" t="s">
        <v>137</v>
      </c>
      <c r="O746" s="44" t="s">
        <v>138</v>
      </c>
      <c r="P746" s="206" t="s">
        <v>1699</v>
      </c>
      <c r="Q746" s="75" t="s">
        <v>1645</v>
      </c>
      <c r="R746" s="75" t="s">
        <v>1646</v>
      </c>
      <c r="S746" s="107">
        <f t="shared" si="83"/>
        <v>1.4239999999999999E-2</v>
      </c>
      <c r="T746" s="108" t="str">
        <f t="shared" si="85"/>
        <v>Hydromorphone</v>
      </c>
    </row>
    <row r="747" spans="1:20" hidden="1" x14ac:dyDescent="0.2">
      <c r="A747" s="42" t="s">
        <v>4599</v>
      </c>
      <c r="B747" s="115"/>
      <c r="C747" s="42"/>
      <c r="D747" s="44" t="s">
        <v>4600</v>
      </c>
      <c r="E747" s="74">
        <v>60</v>
      </c>
      <c r="F747" s="207"/>
      <c r="G747" s="207"/>
      <c r="H747" s="202" t="str">
        <f t="shared" si="88"/>
        <v/>
      </c>
      <c r="I747" s="203" t="str">
        <f t="shared" si="87"/>
        <v>Hydromorphone</v>
      </c>
      <c r="J747" s="204">
        <f>VLOOKUP(I747,Grenzmengen!$B$2:$C$351,2,FALSE)</f>
        <v>3</v>
      </c>
      <c r="K747" s="204">
        <f t="shared" si="86"/>
        <v>0</v>
      </c>
      <c r="L747" s="113">
        <v>2.1360000000000001E-2</v>
      </c>
      <c r="M747" s="74">
        <v>89</v>
      </c>
      <c r="N747" s="44" t="s">
        <v>137</v>
      </c>
      <c r="O747" s="44" t="s">
        <v>138</v>
      </c>
      <c r="P747" s="206" t="s">
        <v>1699</v>
      </c>
      <c r="Q747" s="75" t="s">
        <v>1645</v>
      </c>
      <c r="R747" s="75" t="s">
        <v>1646</v>
      </c>
      <c r="S747" s="107">
        <f t="shared" si="83"/>
        <v>2.1360000000000001E-2</v>
      </c>
      <c r="T747" s="108" t="str">
        <f t="shared" si="85"/>
        <v>Hydromorphone</v>
      </c>
    </row>
    <row r="748" spans="1:20" hidden="1" x14ac:dyDescent="0.2">
      <c r="A748" s="42" t="s">
        <v>4587</v>
      </c>
      <c r="B748" s="115"/>
      <c r="C748" s="42"/>
      <c r="D748" s="44" t="s">
        <v>4588</v>
      </c>
      <c r="E748" s="74">
        <v>30</v>
      </c>
      <c r="F748" s="207"/>
      <c r="G748" s="207"/>
      <c r="H748" s="202" t="str">
        <f t="shared" si="88"/>
        <v/>
      </c>
      <c r="I748" s="203" t="str">
        <f t="shared" si="87"/>
        <v>Hydromorphone</v>
      </c>
      <c r="J748" s="204">
        <f>VLOOKUP(I748,Grenzmengen!$B$2:$C$351,2,FALSE)</f>
        <v>3</v>
      </c>
      <c r="K748" s="204">
        <f t="shared" si="86"/>
        <v>0</v>
      </c>
      <c r="L748" s="113">
        <v>1.7799999999999999E-3</v>
      </c>
      <c r="M748" s="74">
        <v>89</v>
      </c>
      <c r="N748" s="44" t="s">
        <v>137</v>
      </c>
      <c r="O748" s="44" t="s">
        <v>138</v>
      </c>
      <c r="P748" s="206" t="s">
        <v>1699</v>
      </c>
      <c r="Q748" s="75" t="s">
        <v>1645</v>
      </c>
      <c r="R748" s="75" t="s">
        <v>1646</v>
      </c>
      <c r="S748" s="107">
        <f t="shared" si="83"/>
        <v>1.7799999999999999E-3</v>
      </c>
      <c r="T748" s="108" t="str">
        <f t="shared" si="85"/>
        <v>Hydromorphone</v>
      </c>
    </row>
    <row r="749" spans="1:20" hidden="1" x14ac:dyDescent="0.2">
      <c r="A749" s="42" t="s">
        <v>4589</v>
      </c>
      <c r="B749" s="115"/>
      <c r="C749" s="42"/>
      <c r="D749" s="44" t="s">
        <v>4588</v>
      </c>
      <c r="E749" s="74">
        <v>60</v>
      </c>
      <c r="F749" s="207"/>
      <c r="G749" s="207"/>
      <c r="H749" s="202" t="str">
        <f t="shared" si="88"/>
        <v/>
      </c>
      <c r="I749" s="203" t="str">
        <f t="shared" si="87"/>
        <v>Hydromorphone</v>
      </c>
      <c r="J749" s="204">
        <f>VLOOKUP(I749,Grenzmengen!$B$2:$C$351,2,FALSE)</f>
        <v>3</v>
      </c>
      <c r="K749" s="204">
        <f t="shared" si="86"/>
        <v>0</v>
      </c>
      <c r="L749" s="113">
        <v>1.7799999999999999E-3</v>
      </c>
      <c r="M749" s="74">
        <v>89</v>
      </c>
      <c r="N749" s="44" t="s">
        <v>137</v>
      </c>
      <c r="O749" s="44" t="s">
        <v>138</v>
      </c>
      <c r="P749" s="206" t="s">
        <v>1699</v>
      </c>
      <c r="Q749" s="75" t="s">
        <v>1645</v>
      </c>
      <c r="R749" s="75" t="s">
        <v>1646</v>
      </c>
      <c r="S749" s="107">
        <f t="shared" si="83"/>
        <v>1.7799999999999999E-3</v>
      </c>
      <c r="T749" s="108" t="str">
        <f t="shared" si="85"/>
        <v>Hydromorphone</v>
      </c>
    </row>
    <row r="750" spans="1:20" hidden="1" x14ac:dyDescent="0.2">
      <c r="A750" s="42" t="s">
        <v>4590</v>
      </c>
      <c r="B750" s="115"/>
      <c r="C750" s="42"/>
      <c r="D750" s="44" t="s">
        <v>4591</v>
      </c>
      <c r="E750" s="74">
        <v>30</v>
      </c>
      <c r="F750" s="207"/>
      <c r="G750" s="207"/>
      <c r="H750" s="202" t="str">
        <f t="shared" si="88"/>
        <v/>
      </c>
      <c r="I750" s="203" t="str">
        <f t="shared" si="87"/>
        <v>Hydromorphone</v>
      </c>
      <c r="J750" s="204">
        <f>VLOOKUP(I750,Grenzmengen!$B$2:$C$351,2,FALSE)</f>
        <v>3</v>
      </c>
      <c r="K750" s="204">
        <f t="shared" si="86"/>
        <v>0</v>
      </c>
      <c r="L750" s="113">
        <v>3.5599999999999998E-3</v>
      </c>
      <c r="M750" s="74">
        <v>89</v>
      </c>
      <c r="N750" s="44" t="s">
        <v>137</v>
      </c>
      <c r="O750" s="44" t="s">
        <v>138</v>
      </c>
      <c r="P750" s="206" t="s">
        <v>1699</v>
      </c>
      <c r="Q750" s="75" t="s">
        <v>1645</v>
      </c>
      <c r="R750" s="75" t="s">
        <v>1646</v>
      </c>
      <c r="S750" s="107">
        <f t="shared" si="83"/>
        <v>3.5599999999999998E-3</v>
      </c>
      <c r="T750" s="108" t="str">
        <f t="shared" si="85"/>
        <v>Hydromorphone</v>
      </c>
    </row>
    <row r="751" spans="1:20" hidden="1" x14ac:dyDescent="0.2">
      <c r="A751" s="42" t="s">
        <v>4592</v>
      </c>
      <c r="B751" s="115"/>
      <c r="C751" s="42"/>
      <c r="D751" s="44" t="s">
        <v>4591</v>
      </c>
      <c r="E751" s="74">
        <v>60</v>
      </c>
      <c r="F751" s="207"/>
      <c r="G751" s="207"/>
      <c r="H751" s="202" t="str">
        <f t="shared" si="88"/>
        <v/>
      </c>
      <c r="I751" s="203" t="str">
        <f t="shared" si="87"/>
        <v>Hydromorphone</v>
      </c>
      <c r="J751" s="204">
        <f>VLOOKUP(I751,Grenzmengen!$B$2:$C$351,2,FALSE)</f>
        <v>3</v>
      </c>
      <c r="K751" s="204">
        <f t="shared" si="86"/>
        <v>0</v>
      </c>
      <c r="L751" s="113">
        <v>3.5599999999999998E-3</v>
      </c>
      <c r="M751" s="74">
        <v>89</v>
      </c>
      <c r="N751" s="44" t="s">
        <v>137</v>
      </c>
      <c r="O751" s="44" t="s">
        <v>138</v>
      </c>
      <c r="P751" s="206" t="s">
        <v>1699</v>
      </c>
      <c r="Q751" s="75" t="s">
        <v>1645</v>
      </c>
      <c r="R751" s="75" t="s">
        <v>1646</v>
      </c>
      <c r="S751" s="107">
        <f t="shared" si="83"/>
        <v>3.5599999999999998E-3</v>
      </c>
      <c r="T751" s="108" t="str">
        <f t="shared" si="85"/>
        <v>Hydromorphone</v>
      </c>
    </row>
    <row r="752" spans="1:20" hidden="1" x14ac:dyDescent="0.2">
      <c r="A752" s="42" t="s">
        <v>4593</v>
      </c>
      <c r="B752" s="115"/>
      <c r="C752" s="42"/>
      <c r="D752" s="44" t="s">
        <v>4594</v>
      </c>
      <c r="E752" s="74">
        <v>30</v>
      </c>
      <c r="F752" s="207"/>
      <c r="G752" s="207"/>
      <c r="H752" s="202" t="str">
        <f t="shared" si="88"/>
        <v/>
      </c>
      <c r="I752" s="203" t="str">
        <f t="shared" si="87"/>
        <v>Hydromorphone</v>
      </c>
      <c r="J752" s="204">
        <f>VLOOKUP(I752,Grenzmengen!$B$2:$C$351,2,FALSE)</f>
        <v>3</v>
      </c>
      <c r="K752" s="204">
        <f t="shared" si="86"/>
        <v>0</v>
      </c>
      <c r="L752" s="113">
        <v>7.1199999999999996E-3</v>
      </c>
      <c r="M752" s="74">
        <v>89</v>
      </c>
      <c r="N752" s="44" t="s">
        <v>137</v>
      </c>
      <c r="O752" s="44" t="s">
        <v>138</v>
      </c>
      <c r="P752" s="206" t="s">
        <v>1699</v>
      </c>
      <c r="Q752" s="75" t="s">
        <v>1645</v>
      </c>
      <c r="R752" s="75" t="s">
        <v>1646</v>
      </c>
      <c r="S752" s="107">
        <f t="shared" si="83"/>
        <v>7.1199999999999996E-3</v>
      </c>
      <c r="T752" s="108" t="str">
        <f t="shared" si="85"/>
        <v>Hydromorphone</v>
      </c>
    </row>
    <row r="753" spans="1:20" hidden="1" x14ac:dyDescent="0.2">
      <c r="A753" s="42" t="s">
        <v>4595</v>
      </c>
      <c r="B753" s="115"/>
      <c r="C753" s="42"/>
      <c r="D753" s="44" t="s">
        <v>4594</v>
      </c>
      <c r="E753" s="74">
        <v>60</v>
      </c>
      <c r="F753" s="207"/>
      <c r="G753" s="207"/>
      <c r="H753" s="202" t="str">
        <f t="shared" si="88"/>
        <v/>
      </c>
      <c r="I753" s="203" t="str">
        <f t="shared" si="87"/>
        <v>Hydromorphone</v>
      </c>
      <c r="J753" s="204">
        <f>VLOOKUP(I753,Grenzmengen!$B$2:$C$351,2,FALSE)</f>
        <v>3</v>
      </c>
      <c r="K753" s="204">
        <f t="shared" si="86"/>
        <v>0</v>
      </c>
      <c r="L753" s="113">
        <v>7.1199999999999996E-3</v>
      </c>
      <c r="M753" s="74">
        <v>89</v>
      </c>
      <c r="N753" s="44" t="s">
        <v>137</v>
      </c>
      <c r="O753" s="44" t="s">
        <v>138</v>
      </c>
      <c r="P753" s="206" t="s">
        <v>1699</v>
      </c>
      <c r="Q753" s="75" t="s">
        <v>1645</v>
      </c>
      <c r="R753" s="75" t="s">
        <v>1646</v>
      </c>
      <c r="S753" s="107">
        <f t="shared" si="83"/>
        <v>7.1199999999999996E-3</v>
      </c>
      <c r="T753" s="108" t="str">
        <f t="shared" si="85"/>
        <v>Hydromorphone</v>
      </c>
    </row>
    <row r="754" spans="1:20" hidden="1" x14ac:dyDescent="0.2">
      <c r="A754" s="110">
        <v>5030451001207</v>
      </c>
      <c r="B754" s="103"/>
      <c r="C754" s="104"/>
      <c r="D754" s="114" t="s">
        <v>7091</v>
      </c>
      <c r="E754" s="122">
        <v>28</v>
      </c>
      <c r="F754" s="212"/>
      <c r="G754" s="212"/>
      <c r="H754" s="202"/>
      <c r="I754" s="203" t="str">
        <f t="shared" si="87"/>
        <v>Lorazepam</v>
      </c>
      <c r="J754" s="204">
        <f>VLOOKUP(I754,Grenzmengen!$B$2:$C$351,2,FALSE)</f>
        <v>1</v>
      </c>
      <c r="K754" s="204">
        <f t="shared" si="86"/>
        <v>0</v>
      </c>
      <c r="L754" s="106">
        <v>1E-3</v>
      </c>
      <c r="M754" s="122">
        <v>100</v>
      </c>
      <c r="N754" s="114" t="s">
        <v>1350</v>
      </c>
      <c r="O754" s="114" t="s">
        <v>1350</v>
      </c>
      <c r="P754" s="206" t="s">
        <v>1700</v>
      </c>
      <c r="Q754" s="75" t="s">
        <v>1646</v>
      </c>
      <c r="R754" s="75" t="s">
        <v>1645</v>
      </c>
      <c r="S754" s="107">
        <f t="shared" si="83"/>
        <v>1E-3</v>
      </c>
      <c r="T754" s="108" t="str">
        <f t="shared" si="85"/>
        <v>Lorazepam</v>
      </c>
    </row>
    <row r="755" spans="1:20" hidden="1" x14ac:dyDescent="0.2">
      <c r="A755" s="110">
        <v>10304096778025</v>
      </c>
      <c r="B755" s="115"/>
      <c r="C755" s="42"/>
      <c r="D755" s="44" t="s">
        <v>5610</v>
      </c>
      <c r="E755" s="74">
        <v>10</v>
      </c>
      <c r="F755" s="215"/>
      <c r="G755" s="215"/>
      <c r="H755" s="202" t="str">
        <f t="shared" ref="H755:H786" si="89">IF(ISBLANK(F755),"","x")&amp;IF(ISBLANK(G755),"","x")</f>
        <v/>
      </c>
      <c r="I755" s="203" t="str">
        <f t="shared" si="87"/>
        <v>Lorazepam</v>
      </c>
      <c r="J755" s="204">
        <f>VLOOKUP(I755,Grenzmengen!$B$2:$C$351,2,FALSE)</f>
        <v>1</v>
      </c>
      <c r="K755" s="204">
        <f t="shared" si="86"/>
        <v>0</v>
      </c>
      <c r="L755" s="106">
        <v>2E-3</v>
      </c>
      <c r="M755" s="116">
        <v>100</v>
      </c>
      <c r="N755" s="42" t="s">
        <v>1350</v>
      </c>
      <c r="O755" s="114" t="s">
        <v>1350</v>
      </c>
      <c r="P755" s="206" t="s">
        <v>1700</v>
      </c>
      <c r="Q755" s="75" t="s">
        <v>1646</v>
      </c>
      <c r="R755" s="75" t="s">
        <v>1645</v>
      </c>
      <c r="S755" s="107">
        <f t="shared" si="83"/>
        <v>2E-3</v>
      </c>
      <c r="T755" s="108" t="str">
        <f t="shared" si="85"/>
        <v>Lorazepam</v>
      </c>
    </row>
    <row r="756" spans="1:20" hidden="1" x14ac:dyDescent="0.2">
      <c r="A756" s="110">
        <v>9088884991738</v>
      </c>
      <c r="B756" s="115">
        <v>4991737</v>
      </c>
      <c r="C756" s="42"/>
      <c r="D756" s="44" t="s">
        <v>5719</v>
      </c>
      <c r="E756" s="74">
        <v>10</v>
      </c>
      <c r="F756" s="207"/>
      <c r="G756" s="207"/>
      <c r="H756" s="202" t="str">
        <f t="shared" si="89"/>
        <v/>
      </c>
      <c r="I756" s="203" t="str">
        <f t="shared" si="87"/>
        <v>Lorazepam</v>
      </c>
      <c r="J756" s="204">
        <f>VLOOKUP(I756,Grenzmengen!$B$2:$C$351,2,FALSE)</f>
        <v>1</v>
      </c>
      <c r="K756" s="204">
        <f t="shared" si="86"/>
        <v>0</v>
      </c>
      <c r="L756" s="113">
        <v>4.0000000000000001E-3</v>
      </c>
      <c r="M756" s="74">
        <v>100</v>
      </c>
      <c r="N756" s="42" t="s">
        <v>1350</v>
      </c>
      <c r="O756" s="114" t="s">
        <v>1350</v>
      </c>
      <c r="P756" s="206" t="s">
        <v>1700</v>
      </c>
      <c r="Q756" s="75" t="s">
        <v>1646</v>
      </c>
      <c r="R756" s="75" t="s">
        <v>1645</v>
      </c>
      <c r="S756" s="107">
        <f t="shared" si="83"/>
        <v>4.0000000000000001E-3</v>
      </c>
      <c r="T756" s="108" t="str">
        <f t="shared" si="85"/>
        <v>Lorazepam</v>
      </c>
    </row>
    <row r="757" spans="1:20" hidden="1" x14ac:dyDescent="0.2">
      <c r="A757" s="110">
        <v>9088880777534</v>
      </c>
      <c r="B757" s="103">
        <v>777533</v>
      </c>
      <c r="C757" s="104"/>
      <c r="D757" s="114" t="s">
        <v>1349</v>
      </c>
      <c r="E757" s="122">
        <v>20</v>
      </c>
      <c r="F757" s="207"/>
      <c r="G757" s="207"/>
      <c r="H757" s="202" t="str">
        <f t="shared" si="89"/>
        <v/>
      </c>
      <c r="I757" s="203" t="str">
        <f t="shared" si="87"/>
        <v>Lorazepam</v>
      </c>
      <c r="J757" s="204">
        <f>VLOOKUP(I757,Grenzmengen!$B$2:$C$351,2,FALSE)</f>
        <v>1</v>
      </c>
      <c r="K757" s="204">
        <f t="shared" si="86"/>
        <v>0</v>
      </c>
      <c r="L757" s="106">
        <v>2E-3</v>
      </c>
      <c r="M757" s="122">
        <v>100</v>
      </c>
      <c r="N757" s="114" t="s">
        <v>1350</v>
      </c>
      <c r="O757" s="114" t="s">
        <v>1350</v>
      </c>
      <c r="P757" s="206" t="s">
        <v>1700</v>
      </c>
      <c r="Q757" s="75" t="s">
        <v>1646</v>
      </c>
      <c r="R757" s="75" t="s">
        <v>1645</v>
      </c>
      <c r="S757" s="107">
        <f t="shared" si="83"/>
        <v>2E-3</v>
      </c>
      <c r="T757" s="108" t="str">
        <f t="shared" si="85"/>
        <v>Lorazepam</v>
      </c>
    </row>
    <row r="758" spans="1:20" hidden="1" x14ac:dyDescent="0.2">
      <c r="A758" s="166">
        <v>4150034496112</v>
      </c>
      <c r="B758" s="115"/>
      <c r="C758" s="42"/>
      <c r="D758" s="44" t="s">
        <v>5611</v>
      </c>
      <c r="E758" s="74">
        <v>10</v>
      </c>
      <c r="F758" s="208"/>
      <c r="G758" s="208"/>
      <c r="H758" s="202" t="str">
        <f t="shared" si="89"/>
        <v/>
      </c>
      <c r="I758" s="203" t="str">
        <f t="shared" si="87"/>
        <v>Lorazepam</v>
      </c>
      <c r="J758" s="204">
        <f>VLOOKUP(I758,Grenzmengen!$B$2:$C$351,2,FALSE)</f>
        <v>1</v>
      </c>
      <c r="K758" s="204">
        <f t="shared" si="86"/>
        <v>0</v>
      </c>
      <c r="L758" s="106">
        <v>2E-3</v>
      </c>
      <c r="M758" s="116">
        <v>100</v>
      </c>
      <c r="N758" s="42" t="s">
        <v>1350</v>
      </c>
      <c r="O758" s="114" t="s">
        <v>1350</v>
      </c>
      <c r="P758" s="206" t="s">
        <v>1700</v>
      </c>
      <c r="Q758" s="75" t="s">
        <v>1646</v>
      </c>
      <c r="R758" s="75" t="s">
        <v>1645</v>
      </c>
      <c r="S758" s="107">
        <f t="shared" si="83"/>
        <v>2E-3</v>
      </c>
      <c r="T758" s="108" t="str">
        <f t="shared" si="85"/>
        <v>Lorazepam</v>
      </c>
    </row>
    <row r="759" spans="1:20" hidden="1" x14ac:dyDescent="0.2">
      <c r="A759" s="110">
        <v>9088880064122</v>
      </c>
      <c r="B759" s="103">
        <v>64129</v>
      </c>
      <c r="C759" s="104"/>
      <c r="D759" s="114" t="s">
        <v>1351</v>
      </c>
      <c r="E759" s="122">
        <v>20</v>
      </c>
      <c r="F759" s="208"/>
      <c r="G759" s="208"/>
      <c r="H759" s="202" t="str">
        <f t="shared" si="89"/>
        <v/>
      </c>
      <c r="I759" s="203" t="str">
        <f t="shared" si="87"/>
        <v>Lorazepam</v>
      </c>
      <c r="J759" s="204">
        <f>VLOOKUP(I759,Grenzmengen!$B$2:$C$351,2,FALSE)</f>
        <v>1</v>
      </c>
      <c r="K759" s="204">
        <f t="shared" si="86"/>
        <v>0</v>
      </c>
      <c r="L759" s="106">
        <v>1E-3</v>
      </c>
      <c r="M759" s="122">
        <v>100</v>
      </c>
      <c r="N759" s="114" t="s">
        <v>1350</v>
      </c>
      <c r="O759" s="114" t="s">
        <v>1350</v>
      </c>
      <c r="P759" s="206" t="s">
        <v>1700</v>
      </c>
      <c r="Q759" s="75" t="s">
        <v>1646</v>
      </c>
      <c r="R759" s="75" t="s">
        <v>1645</v>
      </c>
      <c r="S759" s="107">
        <f t="shared" si="83"/>
        <v>1E-3</v>
      </c>
      <c r="T759" s="108" t="str">
        <f t="shared" si="85"/>
        <v>Lorazepam</v>
      </c>
    </row>
    <row r="760" spans="1:20" hidden="1" x14ac:dyDescent="0.2">
      <c r="A760" s="110">
        <v>9088880064139</v>
      </c>
      <c r="B760" s="103">
        <v>64135</v>
      </c>
      <c r="C760" s="104"/>
      <c r="D760" s="114" t="s">
        <v>1351</v>
      </c>
      <c r="E760" s="122">
        <v>50</v>
      </c>
      <c r="F760" s="212"/>
      <c r="G760" s="212"/>
      <c r="H760" s="202" t="str">
        <f t="shared" si="89"/>
        <v/>
      </c>
      <c r="I760" s="203" t="str">
        <f t="shared" si="87"/>
        <v>Lorazepam</v>
      </c>
      <c r="J760" s="204">
        <f>VLOOKUP(I760,Grenzmengen!$B$2:$C$351,2,FALSE)</f>
        <v>1</v>
      </c>
      <c r="K760" s="204">
        <f t="shared" si="86"/>
        <v>0</v>
      </c>
      <c r="L760" s="106">
        <v>1E-3</v>
      </c>
      <c r="M760" s="122">
        <v>100</v>
      </c>
      <c r="N760" s="114" t="s">
        <v>1350</v>
      </c>
      <c r="O760" s="114" t="s">
        <v>1350</v>
      </c>
      <c r="P760" s="206" t="s">
        <v>1700</v>
      </c>
      <c r="Q760" s="75" t="s">
        <v>1646</v>
      </c>
      <c r="R760" s="75" t="s">
        <v>1645</v>
      </c>
      <c r="S760" s="107">
        <f t="shared" si="83"/>
        <v>1E-3</v>
      </c>
      <c r="T760" s="108" t="str">
        <f t="shared" si="85"/>
        <v>Lorazepam</v>
      </c>
    </row>
    <row r="761" spans="1:20" hidden="1" x14ac:dyDescent="0.2">
      <c r="A761" s="110">
        <v>9088881341406</v>
      </c>
      <c r="B761" s="103">
        <v>1341401</v>
      </c>
      <c r="C761" s="104"/>
      <c r="D761" s="114" t="s">
        <v>1352</v>
      </c>
      <c r="E761" s="122">
        <v>10</v>
      </c>
      <c r="F761" s="212"/>
      <c r="G761" s="212"/>
      <c r="H761" s="202" t="str">
        <f t="shared" si="89"/>
        <v/>
      </c>
      <c r="I761" s="203" t="str">
        <f t="shared" si="87"/>
        <v>Lorazepam</v>
      </c>
      <c r="J761" s="204">
        <f>VLOOKUP(I761,Grenzmengen!$B$2:$C$351,2,FALSE)</f>
        <v>1</v>
      </c>
      <c r="K761" s="204">
        <f t="shared" si="86"/>
        <v>0</v>
      </c>
      <c r="L761" s="106">
        <v>2E-3</v>
      </c>
      <c r="M761" s="122">
        <v>100</v>
      </c>
      <c r="N761" s="114" t="s">
        <v>1350</v>
      </c>
      <c r="O761" s="114" t="s">
        <v>1350</v>
      </c>
      <c r="P761" s="206" t="s">
        <v>1700</v>
      </c>
      <c r="Q761" s="75" t="s">
        <v>1646</v>
      </c>
      <c r="R761" s="75" t="s">
        <v>1645</v>
      </c>
      <c r="S761" s="107">
        <f t="shared" si="83"/>
        <v>2E-3</v>
      </c>
      <c r="T761" s="108" t="str">
        <f t="shared" si="85"/>
        <v>Lorazepam</v>
      </c>
    </row>
    <row r="762" spans="1:20" hidden="1" x14ac:dyDescent="0.2">
      <c r="A762" s="110">
        <v>9088880064146</v>
      </c>
      <c r="B762" s="103">
        <v>64141</v>
      </c>
      <c r="C762" s="104"/>
      <c r="D762" s="114" t="s">
        <v>1353</v>
      </c>
      <c r="E762" s="122">
        <v>20</v>
      </c>
      <c r="F762" s="212"/>
      <c r="G762" s="212"/>
      <c r="H762" s="202" t="str">
        <f t="shared" si="89"/>
        <v/>
      </c>
      <c r="I762" s="203" t="str">
        <f t="shared" si="87"/>
        <v>Lorazepam</v>
      </c>
      <c r="J762" s="204">
        <f>VLOOKUP(I762,Grenzmengen!$B$2:$C$351,2,FALSE)</f>
        <v>1</v>
      </c>
      <c r="K762" s="204">
        <f t="shared" si="86"/>
        <v>0</v>
      </c>
      <c r="L762" s="106">
        <v>2.5000000000000001E-3</v>
      </c>
      <c r="M762" s="122">
        <v>100</v>
      </c>
      <c r="N762" s="114" t="s">
        <v>1350</v>
      </c>
      <c r="O762" s="114" t="s">
        <v>1350</v>
      </c>
      <c r="P762" s="206" t="s">
        <v>1700</v>
      </c>
      <c r="Q762" s="75" t="s">
        <v>1646</v>
      </c>
      <c r="R762" s="75" t="s">
        <v>1645</v>
      </c>
      <c r="S762" s="107">
        <f t="shared" ref="S762:S825" si="90">L762</f>
        <v>2.5000000000000001E-3</v>
      </c>
      <c r="T762" s="108" t="str">
        <f t="shared" si="85"/>
        <v>Lorazepam</v>
      </c>
    </row>
    <row r="763" spans="1:20" hidden="1" x14ac:dyDescent="0.2">
      <c r="A763" s="110">
        <v>9088880069080</v>
      </c>
      <c r="B763" s="103">
        <v>69084</v>
      </c>
      <c r="C763" s="104"/>
      <c r="D763" s="114" t="s">
        <v>1353</v>
      </c>
      <c r="E763" s="122">
        <v>100</v>
      </c>
      <c r="F763" s="212"/>
      <c r="G763" s="212"/>
      <c r="H763" s="202" t="str">
        <f t="shared" si="89"/>
        <v/>
      </c>
      <c r="I763" s="203" t="str">
        <f t="shared" si="87"/>
        <v>Lorazepam</v>
      </c>
      <c r="J763" s="204">
        <f>VLOOKUP(I763,Grenzmengen!$B$2:$C$351,2,FALSE)</f>
        <v>1</v>
      </c>
      <c r="K763" s="204">
        <f t="shared" si="86"/>
        <v>0</v>
      </c>
      <c r="L763" s="106">
        <v>2.5000000000000001E-3</v>
      </c>
      <c r="M763" s="122">
        <v>100</v>
      </c>
      <c r="N763" s="114" t="s">
        <v>1350</v>
      </c>
      <c r="O763" s="114" t="s">
        <v>1350</v>
      </c>
      <c r="P763" s="206" t="s">
        <v>1700</v>
      </c>
      <c r="Q763" s="75" t="s">
        <v>1646</v>
      </c>
      <c r="R763" s="75" t="s">
        <v>1645</v>
      </c>
      <c r="S763" s="107">
        <f t="shared" si="90"/>
        <v>2.5000000000000001E-3</v>
      </c>
      <c r="T763" s="108" t="str">
        <f t="shared" si="85"/>
        <v>Lorazepam</v>
      </c>
    </row>
    <row r="764" spans="1:20" hidden="1" x14ac:dyDescent="0.2">
      <c r="A764" s="110">
        <v>7680471020818</v>
      </c>
      <c r="B764" s="146"/>
      <c r="C764" s="127"/>
      <c r="D764" s="114" t="s">
        <v>5218</v>
      </c>
      <c r="E764" s="122">
        <v>50</v>
      </c>
      <c r="F764" s="208"/>
      <c r="G764" s="208"/>
      <c r="H764" s="202" t="str">
        <f t="shared" si="89"/>
        <v/>
      </c>
      <c r="I764" s="203" t="str">
        <f t="shared" si="87"/>
        <v>Lorazepam</v>
      </c>
      <c r="J764" s="204">
        <f>VLOOKUP(I764,Grenzmengen!$B$2:$C$351,2,FALSE)</f>
        <v>1</v>
      </c>
      <c r="K764" s="204">
        <f t="shared" si="86"/>
        <v>0</v>
      </c>
      <c r="L764" s="106">
        <v>1E-3</v>
      </c>
      <c r="M764" s="122">
        <v>100</v>
      </c>
      <c r="N764" s="102" t="s">
        <v>1350</v>
      </c>
      <c r="O764" s="114" t="s">
        <v>1350</v>
      </c>
      <c r="P764" s="206" t="s">
        <v>1700</v>
      </c>
      <c r="Q764" s="79" t="s">
        <v>1646</v>
      </c>
      <c r="R764" s="79" t="s">
        <v>1645</v>
      </c>
      <c r="S764" s="107">
        <f t="shared" si="90"/>
        <v>1E-3</v>
      </c>
      <c r="T764" s="108" t="str">
        <f t="shared" si="85"/>
        <v>Lorazepam</v>
      </c>
    </row>
    <row r="765" spans="1:20" hidden="1" x14ac:dyDescent="0.2">
      <c r="A765" s="110">
        <v>7680471021037</v>
      </c>
      <c r="B765" s="103"/>
      <c r="C765" s="104"/>
      <c r="D765" s="114" t="s">
        <v>1354</v>
      </c>
      <c r="E765" s="122">
        <v>20</v>
      </c>
      <c r="F765" s="208"/>
      <c r="G765" s="208"/>
      <c r="H765" s="202" t="str">
        <f t="shared" si="89"/>
        <v/>
      </c>
      <c r="I765" s="203" t="str">
        <f t="shared" si="87"/>
        <v>Lorazepam</v>
      </c>
      <c r="J765" s="204">
        <f>VLOOKUP(I765,Grenzmengen!$B$2:$C$351,2,FALSE)</f>
        <v>1</v>
      </c>
      <c r="K765" s="204">
        <f t="shared" si="86"/>
        <v>0</v>
      </c>
      <c r="L765" s="106">
        <v>2.5000000000000001E-3</v>
      </c>
      <c r="M765" s="122">
        <v>100</v>
      </c>
      <c r="N765" s="114" t="s">
        <v>1350</v>
      </c>
      <c r="O765" s="114" t="s">
        <v>1350</v>
      </c>
      <c r="P765" s="206" t="s">
        <v>1700</v>
      </c>
      <c r="Q765" s="75" t="s">
        <v>1646</v>
      </c>
      <c r="R765" s="75" t="s">
        <v>1645</v>
      </c>
      <c r="S765" s="107">
        <f t="shared" si="90"/>
        <v>2.5000000000000001E-3</v>
      </c>
      <c r="T765" s="108" t="str">
        <f t="shared" si="85"/>
        <v>Lorazepam</v>
      </c>
    </row>
    <row r="766" spans="1:20" hidden="1" x14ac:dyDescent="0.2">
      <c r="A766" s="110">
        <v>7680471021112</v>
      </c>
      <c r="B766" s="103"/>
      <c r="C766" s="104"/>
      <c r="D766" s="114" t="s">
        <v>1354</v>
      </c>
      <c r="E766" s="122">
        <v>50</v>
      </c>
      <c r="F766" s="212"/>
      <c r="G766" s="212"/>
      <c r="H766" s="202" t="str">
        <f t="shared" si="89"/>
        <v/>
      </c>
      <c r="I766" s="203" t="str">
        <f t="shared" si="87"/>
        <v>Lorazepam</v>
      </c>
      <c r="J766" s="204">
        <f>VLOOKUP(I766,Grenzmengen!$B$2:$C$351,2,FALSE)</f>
        <v>1</v>
      </c>
      <c r="K766" s="204">
        <f t="shared" si="86"/>
        <v>0</v>
      </c>
      <c r="L766" s="106">
        <v>2.5000000000000001E-3</v>
      </c>
      <c r="M766" s="122">
        <v>100</v>
      </c>
      <c r="N766" s="114" t="s">
        <v>1350</v>
      </c>
      <c r="O766" s="114" t="s">
        <v>1350</v>
      </c>
      <c r="P766" s="206" t="s">
        <v>1700</v>
      </c>
      <c r="Q766" s="75" t="s">
        <v>1646</v>
      </c>
      <c r="R766" s="75" t="s">
        <v>1645</v>
      </c>
      <c r="S766" s="107">
        <f t="shared" si="90"/>
        <v>2.5000000000000001E-3</v>
      </c>
      <c r="T766" s="108" t="str">
        <f t="shared" si="85"/>
        <v>Lorazepam</v>
      </c>
    </row>
    <row r="767" spans="1:20" hidden="1" x14ac:dyDescent="0.2">
      <c r="A767" s="110">
        <v>9088880722152</v>
      </c>
      <c r="B767" s="392">
        <v>722153</v>
      </c>
      <c r="C767" s="104"/>
      <c r="D767" s="114" t="s">
        <v>1355</v>
      </c>
      <c r="E767" s="122">
        <v>10</v>
      </c>
      <c r="F767" s="212"/>
      <c r="G767" s="212"/>
      <c r="H767" s="202" t="str">
        <f t="shared" si="89"/>
        <v/>
      </c>
      <c r="I767" s="203" t="str">
        <f t="shared" si="87"/>
        <v>Lormetazepam</v>
      </c>
      <c r="J767" s="204">
        <f>VLOOKUP(I767,Grenzmengen!$B$2:$C$351,2,FALSE)</f>
        <v>0.4</v>
      </c>
      <c r="K767" s="204">
        <f t="shared" si="86"/>
        <v>0</v>
      </c>
      <c r="L767" s="106">
        <v>1E-3</v>
      </c>
      <c r="M767" s="122">
        <v>100</v>
      </c>
      <c r="N767" s="114" t="s">
        <v>1356</v>
      </c>
      <c r="O767" s="114" t="s">
        <v>1356</v>
      </c>
      <c r="P767" s="206" t="s">
        <v>1700</v>
      </c>
      <c r="Q767" s="75" t="s">
        <v>1646</v>
      </c>
      <c r="R767" s="75" t="s">
        <v>1645</v>
      </c>
      <c r="S767" s="107">
        <f t="shared" si="90"/>
        <v>1E-3</v>
      </c>
      <c r="T767" s="108" t="str">
        <f t="shared" si="85"/>
        <v>Lormetazepam</v>
      </c>
    </row>
    <row r="768" spans="1:20" hidden="1" x14ac:dyDescent="0.2">
      <c r="A768" s="110">
        <v>8886405</v>
      </c>
      <c r="B768" s="103"/>
      <c r="C768" s="104"/>
      <c r="D768" s="114" t="s">
        <v>1357</v>
      </c>
      <c r="E768" s="122">
        <v>5</v>
      </c>
      <c r="F768" s="208"/>
      <c r="G768" s="208"/>
      <c r="H768" s="202" t="str">
        <f t="shared" si="89"/>
        <v/>
      </c>
      <c r="I768" s="203" t="str">
        <f t="shared" si="87"/>
        <v>Lormetazepam</v>
      </c>
      <c r="J768" s="204">
        <f>VLOOKUP(I768,Grenzmengen!$B$2:$C$351,2,FALSE)</f>
        <v>0.4</v>
      </c>
      <c r="K768" s="204">
        <f t="shared" si="86"/>
        <v>0</v>
      </c>
      <c r="L768" s="106">
        <v>2E-3</v>
      </c>
      <c r="M768" s="122">
        <v>100</v>
      </c>
      <c r="N768" s="114" t="s">
        <v>1356</v>
      </c>
      <c r="O768" s="114" t="s">
        <v>1356</v>
      </c>
      <c r="P768" s="206" t="s">
        <v>1700</v>
      </c>
      <c r="Q768" s="75" t="s">
        <v>1646</v>
      </c>
      <c r="R768" s="75" t="s">
        <v>1645</v>
      </c>
      <c r="S768" s="107">
        <f t="shared" si="90"/>
        <v>2E-3</v>
      </c>
      <c r="T768" s="108" t="str">
        <f t="shared" si="85"/>
        <v>Lormetazepam</v>
      </c>
    </row>
    <row r="769" spans="1:20" hidden="1" x14ac:dyDescent="0.2">
      <c r="A769" s="110">
        <v>8886411</v>
      </c>
      <c r="B769" s="103"/>
      <c r="C769" s="104"/>
      <c r="D769" s="114" t="s">
        <v>1357</v>
      </c>
      <c r="E769" s="122">
        <v>25</v>
      </c>
      <c r="F769" s="208"/>
      <c r="G769" s="208"/>
      <c r="H769" s="202" t="str">
        <f t="shared" si="89"/>
        <v/>
      </c>
      <c r="I769" s="203" t="str">
        <f t="shared" si="87"/>
        <v>Lormetazepam</v>
      </c>
      <c r="J769" s="204">
        <f>VLOOKUP(I769,Grenzmengen!$B$2:$C$351,2,FALSE)</f>
        <v>0.4</v>
      </c>
      <c r="K769" s="204">
        <f t="shared" si="86"/>
        <v>0</v>
      </c>
      <c r="L769" s="106">
        <v>2E-3</v>
      </c>
      <c r="M769" s="122">
        <v>100</v>
      </c>
      <c r="N769" s="114" t="s">
        <v>1356</v>
      </c>
      <c r="O769" s="114" t="s">
        <v>1356</v>
      </c>
      <c r="P769" s="206" t="s">
        <v>1700</v>
      </c>
      <c r="Q769" s="75" t="s">
        <v>1646</v>
      </c>
      <c r="R769" s="75" t="s">
        <v>1645</v>
      </c>
      <c r="S769" s="107">
        <f t="shared" si="90"/>
        <v>2E-3</v>
      </c>
      <c r="T769" s="108" t="str">
        <f t="shared" ref="T769:T832" si="91">O769</f>
        <v>Lormetazepam</v>
      </c>
    </row>
    <row r="770" spans="1:20" hidden="1" x14ac:dyDescent="0.2">
      <c r="A770" s="118">
        <v>9088884307157</v>
      </c>
      <c r="B770" s="137">
        <v>4307155</v>
      </c>
      <c r="C770" s="118"/>
      <c r="D770" s="44" t="s">
        <v>1358</v>
      </c>
      <c r="E770" s="105">
        <v>25</v>
      </c>
      <c r="F770" s="212"/>
      <c r="G770" s="212"/>
      <c r="H770" s="202" t="str">
        <f t="shared" si="89"/>
        <v/>
      </c>
      <c r="I770" s="203" t="str">
        <f t="shared" si="87"/>
        <v>Lormetazepam</v>
      </c>
      <c r="J770" s="204">
        <f>VLOOKUP(I770,Grenzmengen!$B$2:$C$351,2,FALSE)</f>
        <v>0.4</v>
      </c>
      <c r="K770" s="204">
        <f t="shared" ref="K770:K833" si="92">(F770*E770*S770)+(G770*S770)</f>
        <v>0</v>
      </c>
      <c r="L770" s="106">
        <v>2E-3</v>
      </c>
      <c r="M770" s="122">
        <v>100</v>
      </c>
      <c r="N770" s="114" t="s">
        <v>1356</v>
      </c>
      <c r="O770" s="114" t="s">
        <v>1356</v>
      </c>
      <c r="P770" s="206" t="s">
        <v>1700</v>
      </c>
      <c r="Q770" s="75" t="s">
        <v>1646</v>
      </c>
      <c r="R770" s="75" t="s">
        <v>1645</v>
      </c>
      <c r="S770" s="107">
        <f t="shared" si="90"/>
        <v>2E-3</v>
      </c>
      <c r="T770" s="108" t="str">
        <f t="shared" si="91"/>
        <v>Lormetazepam</v>
      </c>
    </row>
    <row r="771" spans="1:20" hidden="1" x14ac:dyDescent="0.2">
      <c r="A771" s="110" t="s">
        <v>4756</v>
      </c>
      <c r="B771" s="103"/>
      <c r="C771" s="104"/>
      <c r="D771" s="114" t="s">
        <v>1359</v>
      </c>
      <c r="E771" s="123">
        <v>10</v>
      </c>
      <c r="F771" s="212"/>
      <c r="G771" s="212"/>
      <c r="H771" s="202" t="str">
        <f t="shared" si="89"/>
        <v/>
      </c>
      <c r="I771" s="203" t="str">
        <f t="shared" ref="I771:I834" si="93">T771</f>
        <v>Meprobamate</v>
      </c>
      <c r="J771" s="204">
        <f>VLOOKUP(I771,Grenzmengen!$B$2:$C$351,2,FALSE)</f>
        <v>480</v>
      </c>
      <c r="K771" s="204">
        <f t="shared" si="92"/>
        <v>0</v>
      </c>
      <c r="L771" s="106">
        <v>0.4</v>
      </c>
      <c r="M771" s="105">
        <v>100</v>
      </c>
      <c r="N771" s="44" t="s">
        <v>1360</v>
      </c>
      <c r="O771" s="44" t="s">
        <v>1360</v>
      </c>
      <c r="P771" s="206" t="s">
        <v>1700</v>
      </c>
      <c r="Q771" s="75" t="s">
        <v>1646</v>
      </c>
      <c r="R771" s="75" t="s">
        <v>1645</v>
      </c>
      <c r="S771" s="107">
        <f t="shared" si="90"/>
        <v>0.4</v>
      </c>
      <c r="T771" s="108" t="str">
        <f t="shared" si="91"/>
        <v>Meprobamate</v>
      </c>
    </row>
    <row r="772" spans="1:20" hidden="1" x14ac:dyDescent="0.2">
      <c r="A772" s="110">
        <v>9088880034620</v>
      </c>
      <c r="B772" s="103">
        <v>34625</v>
      </c>
      <c r="C772" s="104"/>
      <c r="D772" s="114" t="s">
        <v>1361</v>
      </c>
      <c r="E772" s="123">
        <v>100</v>
      </c>
      <c r="F772" s="212"/>
      <c r="G772" s="212"/>
      <c r="H772" s="202" t="str">
        <f t="shared" si="89"/>
        <v/>
      </c>
      <c r="I772" s="203" t="str">
        <f t="shared" si="93"/>
        <v>Meprobamate</v>
      </c>
      <c r="J772" s="204">
        <f>VLOOKUP(I772,Grenzmengen!$B$2:$C$351,2,FALSE)</f>
        <v>480</v>
      </c>
      <c r="K772" s="204">
        <f t="shared" si="92"/>
        <v>0</v>
      </c>
      <c r="L772" s="106">
        <v>0.4</v>
      </c>
      <c r="M772" s="122">
        <v>100</v>
      </c>
      <c r="N772" s="114" t="s">
        <v>1360</v>
      </c>
      <c r="O772" s="114" t="s">
        <v>1360</v>
      </c>
      <c r="P772" s="206" t="s">
        <v>1700</v>
      </c>
      <c r="Q772" s="75" t="s">
        <v>1646</v>
      </c>
      <c r="R772" s="75" t="s">
        <v>1645</v>
      </c>
      <c r="S772" s="107">
        <f t="shared" si="90"/>
        <v>0.4</v>
      </c>
      <c r="T772" s="108" t="str">
        <f t="shared" si="91"/>
        <v>Meprobamate</v>
      </c>
    </row>
    <row r="773" spans="1:20" hidden="1" x14ac:dyDescent="0.2">
      <c r="A773" s="110">
        <v>9088880034613</v>
      </c>
      <c r="B773" s="103">
        <v>34619</v>
      </c>
      <c r="C773" s="104"/>
      <c r="D773" s="114" t="s">
        <v>1362</v>
      </c>
      <c r="E773" s="123">
        <v>25</v>
      </c>
      <c r="F773" s="212"/>
      <c r="G773" s="212"/>
      <c r="H773" s="202" t="str">
        <f t="shared" si="89"/>
        <v/>
      </c>
      <c r="I773" s="203" t="str">
        <f t="shared" si="93"/>
        <v>Meprobamate</v>
      </c>
      <c r="J773" s="204">
        <f>VLOOKUP(I773,Grenzmengen!$B$2:$C$351,2,FALSE)</f>
        <v>480</v>
      </c>
      <c r="K773" s="204">
        <f t="shared" si="92"/>
        <v>0</v>
      </c>
      <c r="L773" s="106">
        <v>0.4</v>
      </c>
      <c r="M773" s="122">
        <v>100</v>
      </c>
      <c r="N773" s="114" t="s">
        <v>1360</v>
      </c>
      <c r="O773" s="114" t="s">
        <v>1360</v>
      </c>
      <c r="P773" s="206" t="s">
        <v>1700</v>
      </c>
      <c r="Q773" s="75" t="s">
        <v>1646</v>
      </c>
      <c r="R773" s="75" t="s">
        <v>1645</v>
      </c>
      <c r="S773" s="107">
        <f t="shared" si="90"/>
        <v>0.4</v>
      </c>
      <c r="T773" s="108" t="str">
        <f t="shared" si="91"/>
        <v>Meprobamate</v>
      </c>
    </row>
    <row r="774" spans="1:20" hidden="1" x14ac:dyDescent="0.2">
      <c r="A774" s="50" t="s">
        <v>6383</v>
      </c>
      <c r="B774" s="50"/>
      <c r="C774" s="50" t="s">
        <v>6383</v>
      </c>
      <c r="D774" s="50" t="s">
        <v>6384</v>
      </c>
      <c r="E774" s="74">
        <v>7</v>
      </c>
      <c r="F774" s="208"/>
      <c r="G774" s="208"/>
      <c r="H774" s="202" t="str">
        <f t="shared" si="89"/>
        <v/>
      </c>
      <c r="I774" s="203" t="str">
        <f t="shared" si="93"/>
        <v>Methadone</v>
      </c>
      <c r="J774" s="204">
        <f>VLOOKUP(I774,Grenzmengen!$B$2:$C$351,2,FALSE)</f>
        <v>10</v>
      </c>
      <c r="K774" s="204">
        <f t="shared" si="92"/>
        <v>0</v>
      </c>
      <c r="L774" s="141">
        <v>8.9999999999999993E-3</v>
      </c>
      <c r="M774" s="165">
        <v>90</v>
      </c>
      <c r="N774" s="50" t="s">
        <v>1651</v>
      </c>
      <c r="O774" s="44" t="s">
        <v>186</v>
      </c>
      <c r="P774" s="206" t="s">
        <v>1699</v>
      </c>
      <c r="Q774" s="75" t="s">
        <v>1645</v>
      </c>
      <c r="R774" s="75" t="s">
        <v>1646</v>
      </c>
      <c r="S774" s="107">
        <f t="shared" si="90"/>
        <v>8.9999999999999993E-3</v>
      </c>
      <c r="T774" s="108" t="str">
        <f t="shared" si="91"/>
        <v>Methadone</v>
      </c>
    </row>
    <row r="775" spans="1:20" hidden="1" x14ac:dyDescent="0.2">
      <c r="A775" s="50" t="s">
        <v>6385</v>
      </c>
      <c r="B775" s="50"/>
      <c r="C775" s="50" t="s">
        <v>6385</v>
      </c>
      <c r="D775" s="50" t="s">
        <v>6384</v>
      </c>
      <c r="E775" s="74">
        <v>28</v>
      </c>
      <c r="F775" s="208"/>
      <c r="G775" s="208"/>
      <c r="H775" s="202" t="str">
        <f t="shared" si="89"/>
        <v/>
      </c>
      <c r="I775" s="203" t="str">
        <f t="shared" si="93"/>
        <v>Methadone</v>
      </c>
      <c r="J775" s="204">
        <f>VLOOKUP(I775,Grenzmengen!$B$2:$C$351,2,FALSE)</f>
        <v>10</v>
      </c>
      <c r="K775" s="204">
        <f t="shared" si="92"/>
        <v>0</v>
      </c>
      <c r="L775" s="141">
        <v>8.9999999999999993E-3</v>
      </c>
      <c r="M775" s="165">
        <v>90</v>
      </c>
      <c r="N775" s="50" t="s">
        <v>1651</v>
      </c>
      <c r="O775" s="44" t="s">
        <v>186</v>
      </c>
      <c r="P775" s="206" t="s">
        <v>1699</v>
      </c>
      <c r="Q775" s="75" t="s">
        <v>1645</v>
      </c>
      <c r="R775" s="75" t="s">
        <v>1646</v>
      </c>
      <c r="S775" s="107">
        <f t="shared" si="90"/>
        <v>8.9999999999999993E-3</v>
      </c>
      <c r="T775" s="108" t="str">
        <f t="shared" si="91"/>
        <v>Methadone</v>
      </c>
    </row>
    <row r="776" spans="1:20" hidden="1" x14ac:dyDescent="0.2">
      <c r="A776" s="50" t="s">
        <v>6377</v>
      </c>
      <c r="B776" s="50"/>
      <c r="C776" s="50" t="s">
        <v>6377</v>
      </c>
      <c r="D776" s="50" t="s">
        <v>6378</v>
      </c>
      <c r="E776" s="74">
        <v>7</v>
      </c>
      <c r="F776" s="212"/>
      <c r="G776" s="212"/>
      <c r="H776" s="202" t="str">
        <f t="shared" si="89"/>
        <v/>
      </c>
      <c r="I776" s="203" t="str">
        <f t="shared" si="93"/>
        <v>Methadone</v>
      </c>
      <c r="J776" s="204">
        <f>VLOOKUP(I776,Grenzmengen!$B$2:$C$351,2,FALSE)</f>
        <v>10</v>
      </c>
      <c r="K776" s="204">
        <f t="shared" si="92"/>
        <v>0</v>
      </c>
      <c r="L776" s="141">
        <v>2.2499999999999998E-3</v>
      </c>
      <c r="M776" s="165">
        <v>90</v>
      </c>
      <c r="N776" s="50" t="s">
        <v>1651</v>
      </c>
      <c r="O776" s="44" t="s">
        <v>186</v>
      </c>
      <c r="P776" s="206" t="s">
        <v>1699</v>
      </c>
      <c r="Q776" s="75" t="s">
        <v>1645</v>
      </c>
      <c r="R776" s="75" t="s">
        <v>1646</v>
      </c>
      <c r="S776" s="107">
        <f t="shared" si="90"/>
        <v>2.2499999999999998E-3</v>
      </c>
      <c r="T776" s="108" t="str">
        <f t="shared" si="91"/>
        <v>Methadone</v>
      </c>
    </row>
    <row r="777" spans="1:20" hidden="1" x14ac:dyDescent="0.2">
      <c r="A777" s="50" t="s">
        <v>6379</v>
      </c>
      <c r="B777" s="50"/>
      <c r="C777" s="50" t="s">
        <v>6379</v>
      </c>
      <c r="D777" s="50" t="s">
        <v>6378</v>
      </c>
      <c r="E777" s="74">
        <v>28</v>
      </c>
      <c r="F777" s="212"/>
      <c r="G777" s="212"/>
      <c r="H777" s="202" t="str">
        <f t="shared" si="89"/>
        <v/>
      </c>
      <c r="I777" s="203" t="str">
        <f t="shared" si="93"/>
        <v>Methadone</v>
      </c>
      <c r="J777" s="204">
        <f>VLOOKUP(I777,Grenzmengen!$B$2:$C$351,2,FALSE)</f>
        <v>10</v>
      </c>
      <c r="K777" s="204">
        <f t="shared" si="92"/>
        <v>0</v>
      </c>
      <c r="L777" s="141">
        <v>2.2499999999999998E-3</v>
      </c>
      <c r="M777" s="165">
        <v>90</v>
      </c>
      <c r="N777" s="50" t="s">
        <v>1651</v>
      </c>
      <c r="O777" s="44" t="s">
        <v>186</v>
      </c>
      <c r="P777" s="206" t="s">
        <v>1699</v>
      </c>
      <c r="Q777" s="75" t="s">
        <v>1645</v>
      </c>
      <c r="R777" s="75" t="s">
        <v>1646</v>
      </c>
      <c r="S777" s="107">
        <f t="shared" si="90"/>
        <v>2.2499999999999998E-3</v>
      </c>
      <c r="T777" s="108" t="str">
        <f t="shared" si="91"/>
        <v>Methadone</v>
      </c>
    </row>
    <row r="778" spans="1:20" hidden="1" x14ac:dyDescent="0.2">
      <c r="A778" s="50" t="s">
        <v>6386</v>
      </c>
      <c r="B778" s="50"/>
      <c r="C778" s="50" t="s">
        <v>6386</v>
      </c>
      <c r="D778" s="50" t="s">
        <v>6387</v>
      </c>
      <c r="E778" s="74">
        <v>7</v>
      </c>
      <c r="F778" s="212"/>
      <c r="G778" s="212"/>
      <c r="H778" s="202" t="str">
        <f t="shared" si="89"/>
        <v/>
      </c>
      <c r="I778" s="203" t="str">
        <f t="shared" si="93"/>
        <v>Methadone</v>
      </c>
      <c r="J778" s="204">
        <f>VLOOKUP(I778,Grenzmengen!$B$2:$C$351,2,FALSE)</f>
        <v>10</v>
      </c>
      <c r="K778" s="204">
        <f t="shared" si="92"/>
        <v>0</v>
      </c>
      <c r="L778" s="141">
        <v>1.7999999999999999E-2</v>
      </c>
      <c r="M778" s="165">
        <v>90</v>
      </c>
      <c r="N778" s="50" t="s">
        <v>1651</v>
      </c>
      <c r="O778" s="44" t="s">
        <v>186</v>
      </c>
      <c r="P778" s="206" t="s">
        <v>1699</v>
      </c>
      <c r="Q778" s="75" t="s">
        <v>1645</v>
      </c>
      <c r="R778" s="75" t="s">
        <v>1646</v>
      </c>
      <c r="S778" s="107">
        <f t="shared" si="90"/>
        <v>1.7999999999999999E-2</v>
      </c>
      <c r="T778" s="108" t="str">
        <f t="shared" si="91"/>
        <v>Methadone</v>
      </c>
    </row>
    <row r="779" spans="1:20" hidden="1" x14ac:dyDescent="0.2">
      <c r="A779" s="50" t="s">
        <v>6388</v>
      </c>
      <c r="B779" s="50"/>
      <c r="C779" s="50" t="s">
        <v>6388</v>
      </c>
      <c r="D779" s="50" t="s">
        <v>6387</v>
      </c>
      <c r="E779" s="74">
        <v>28</v>
      </c>
      <c r="F779" s="212"/>
      <c r="G779" s="212"/>
      <c r="H779" s="202" t="str">
        <f t="shared" si="89"/>
        <v/>
      </c>
      <c r="I779" s="203" t="str">
        <f t="shared" si="93"/>
        <v>Methadone</v>
      </c>
      <c r="J779" s="204">
        <f>VLOOKUP(I779,Grenzmengen!$B$2:$C$351,2,FALSE)</f>
        <v>10</v>
      </c>
      <c r="K779" s="204">
        <f t="shared" si="92"/>
        <v>0</v>
      </c>
      <c r="L779" s="141">
        <v>1.7999999999999999E-2</v>
      </c>
      <c r="M779" s="165">
        <v>90</v>
      </c>
      <c r="N779" s="50" t="s">
        <v>1651</v>
      </c>
      <c r="O779" s="44" t="s">
        <v>186</v>
      </c>
      <c r="P779" s="206" t="s">
        <v>1699</v>
      </c>
      <c r="Q779" s="75" t="s">
        <v>1645</v>
      </c>
      <c r="R779" s="75" t="s">
        <v>1646</v>
      </c>
      <c r="S779" s="107">
        <f t="shared" si="90"/>
        <v>1.7999999999999999E-2</v>
      </c>
      <c r="T779" s="108" t="str">
        <f t="shared" si="91"/>
        <v>Methadone</v>
      </c>
    </row>
    <row r="780" spans="1:20" hidden="1" x14ac:dyDescent="0.2">
      <c r="A780" s="50" t="s">
        <v>6389</v>
      </c>
      <c r="B780" s="50"/>
      <c r="C780" s="50" t="s">
        <v>6389</v>
      </c>
      <c r="D780" s="50" t="s">
        <v>6390</v>
      </c>
      <c r="E780" s="74">
        <v>7</v>
      </c>
      <c r="F780" s="208"/>
      <c r="G780" s="208"/>
      <c r="H780" s="202" t="str">
        <f t="shared" si="89"/>
        <v/>
      </c>
      <c r="I780" s="203" t="str">
        <f t="shared" si="93"/>
        <v>Methadone</v>
      </c>
      <c r="J780" s="204">
        <f>VLOOKUP(I780,Grenzmengen!$B$2:$C$351,2,FALSE)</f>
        <v>10</v>
      </c>
      <c r="K780" s="204">
        <f t="shared" si="92"/>
        <v>0</v>
      </c>
      <c r="L780" s="141">
        <v>2.7E-2</v>
      </c>
      <c r="M780" s="165">
        <v>90</v>
      </c>
      <c r="N780" s="50" t="s">
        <v>1651</v>
      </c>
      <c r="O780" s="44" t="s">
        <v>186</v>
      </c>
      <c r="P780" s="206" t="s">
        <v>1699</v>
      </c>
      <c r="Q780" s="75" t="s">
        <v>1645</v>
      </c>
      <c r="R780" s="75" t="s">
        <v>1646</v>
      </c>
      <c r="S780" s="107">
        <f t="shared" si="90"/>
        <v>2.7E-2</v>
      </c>
      <c r="T780" s="108" t="str">
        <f t="shared" si="91"/>
        <v>Methadone</v>
      </c>
    </row>
    <row r="781" spans="1:20" hidden="1" x14ac:dyDescent="0.2">
      <c r="A781" s="50" t="s">
        <v>6391</v>
      </c>
      <c r="B781" s="50"/>
      <c r="C781" s="50" t="s">
        <v>6391</v>
      </c>
      <c r="D781" s="50" t="s">
        <v>6390</v>
      </c>
      <c r="E781" s="74">
        <v>28</v>
      </c>
      <c r="F781" s="208"/>
      <c r="G781" s="208"/>
      <c r="H781" s="202" t="str">
        <f t="shared" si="89"/>
        <v/>
      </c>
      <c r="I781" s="203" t="str">
        <f t="shared" si="93"/>
        <v>Methadone</v>
      </c>
      <c r="J781" s="204">
        <f>VLOOKUP(I781,Grenzmengen!$B$2:$C$351,2,FALSE)</f>
        <v>10</v>
      </c>
      <c r="K781" s="204">
        <f t="shared" si="92"/>
        <v>0</v>
      </c>
      <c r="L781" s="141">
        <v>2.7E-2</v>
      </c>
      <c r="M781" s="165">
        <v>90</v>
      </c>
      <c r="N781" s="50" t="s">
        <v>1651</v>
      </c>
      <c r="O781" s="44" t="s">
        <v>186</v>
      </c>
      <c r="P781" s="206" t="s">
        <v>1699</v>
      </c>
      <c r="Q781" s="75" t="s">
        <v>1645</v>
      </c>
      <c r="R781" s="75" t="s">
        <v>1646</v>
      </c>
      <c r="S781" s="107">
        <f t="shared" si="90"/>
        <v>2.7E-2</v>
      </c>
      <c r="T781" s="108" t="str">
        <f t="shared" si="91"/>
        <v>Methadone</v>
      </c>
    </row>
    <row r="782" spans="1:20" hidden="1" x14ac:dyDescent="0.2">
      <c r="A782" s="50" t="s">
        <v>6380</v>
      </c>
      <c r="B782" s="50"/>
      <c r="C782" s="50" t="s">
        <v>6380</v>
      </c>
      <c r="D782" s="50" t="s">
        <v>6381</v>
      </c>
      <c r="E782" s="74">
        <v>7</v>
      </c>
      <c r="F782" s="207"/>
      <c r="G782" s="207"/>
      <c r="H782" s="202" t="str">
        <f t="shared" si="89"/>
        <v/>
      </c>
      <c r="I782" s="203" t="str">
        <f t="shared" si="93"/>
        <v>Methadone</v>
      </c>
      <c r="J782" s="204">
        <f>VLOOKUP(I782,Grenzmengen!$B$2:$C$351,2,FALSE)</f>
        <v>10</v>
      </c>
      <c r="K782" s="204">
        <f t="shared" si="92"/>
        <v>0</v>
      </c>
      <c r="L782" s="141">
        <v>4.4999999999999997E-3</v>
      </c>
      <c r="M782" s="165">
        <v>90</v>
      </c>
      <c r="N782" s="50" t="s">
        <v>1651</v>
      </c>
      <c r="O782" s="44" t="s">
        <v>186</v>
      </c>
      <c r="P782" s="206" t="s">
        <v>1699</v>
      </c>
      <c r="Q782" s="75" t="s">
        <v>1645</v>
      </c>
      <c r="R782" s="75" t="s">
        <v>1646</v>
      </c>
      <c r="S782" s="107">
        <f t="shared" si="90"/>
        <v>4.4999999999999997E-3</v>
      </c>
      <c r="T782" s="108" t="str">
        <f t="shared" si="91"/>
        <v>Methadone</v>
      </c>
    </row>
    <row r="783" spans="1:20" hidden="1" x14ac:dyDescent="0.2">
      <c r="A783" s="50" t="s">
        <v>6382</v>
      </c>
      <c r="B783" s="50"/>
      <c r="C783" s="50" t="s">
        <v>6382</v>
      </c>
      <c r="D783" s="50" t="s">
        <v>6381</v>
      </c>
      <c r="E783" s="74">
        <v>28</v>
      </c>
      <c r="F783" s="224"/>
      <c r="G783" s="224"/>
      <c r="H783" s="202" t="str">
        <f t="shared" si="89"/>
        <v/>
      </c>
      <c r="I783" s="203" t="str">
        <f t="shared" si="93"/>
        <v>Methadone</v>
      </c>
      <c r="J783" s="204">
        <f>VLOOKUP(I783,Grenzmengen!$B$2:$C$351,2,FALSE)</f>
        <v>10</v>
      </c>
      <c r="K783" s="204">
        <f t="shared" si="92"/>
        <v>0</v>
      </c>
      <c r="L783" s="141">
        <v>4.4999999999999997E-3</v>
      </c>
      <c r="M783" s="165">
        <v>90</v>
      </c>
      <c r="N783" s="50" t="s">
        <v>1651</v>
      </c>
      <c r="O783" s="44" t="s">
        <v>186</v>
      </c>
      <c r="P783" s="206" t="s">
        <v>1699</v>
      </c>
      <c r="Q783" s="75" t="s">
        <v>1645</v>
      </c>
      <c r="R783" s="75" t="s">
        <v>1646</v>
      </c>
      <c r="S783" s="107">
        <f t="shared" si="90"/>
        <v>4.4999999999999997E-3</v>
      </c>
      <c r="T783" s="108" t="str">
        <f t="shared" si="91"/>
        <v>Methadone</v>
      </c>
    </row>
    <row r="784" spans="1:20" ht="25.5" hidden="1" x14ac:dyDescent="0.2">
      <c r="A784" s="102">
        <v>9088884232800</v>
      </c>
      <c r="B784" s="109">
        <v>4232807</v>
      </c>
      <c r="C784" s="102"/>
      <c r="D784" s="114" t="s">
        <v>184</v>
      </c>
      <c r="E784" s="122">
        <v>1</v>
      </c>
      <c r="F784" s="207"/>
      <c r="G784" s="207"/>
      <c r="H784" s="202" t="str">
        <f t="shared" si="89"/>
        <v/>
      </c>
      <c r="I784" s="203" t="str">
        <f t="shared" si="93"/>
        <v>Methadone</v>
      </c>
      <c r="J784" s="204">
        <f>VLOOKUP(I784,Grenzmengen!$B$2:$C$351,2,FALSE)</f>
        <v>10</v>
      </c>
      <c r="K784" s="204">
        <f t="shared" si="92"/>
        <v>0</v>
      </c>
      <c r="L784" s="106">
        <v>0.09</v>
      </c>
      <c r="M784" s="122">
        <v>90</v>
      </c>
      <c r="N784" s="114" t="s">
        <v>185</v>
      </c>
      <c r="O784" s="138" t="s">
        <v>186</v>
      </c>
      <c r="P784" s="205" t="s">
        <v>1699</v>
      </c>
      <c r="Q784" s="81" t="s">
        <v>1645</v>
      </c>
      <c r="R784" s="81" t="s">
        <v>1646</v>
      </c>
      <c r="S784" s="107">
        <f t="shared" si="90"/>
        <v>0.09</v>
      </c>
      <c r="T784" s="108" t="str">
        <f t="shared" si="91"/>
        <v>Methadone</v>
      </c>
    </row>
    <row r="785" spans="1:20" hidden="1" x14ac:dyDescent="0.2">
      <c r="A785" s="102">
        <v>9088880025383</v>
      </c>
      <c r="B785" s="103">
        <v>25388</v>
      </c>
      <c r="C785" s="104"/>
      <c r="D785" s="114" t="s">
        <v>187</v>
      </c>
      <c r="E785" s="122">
        <v>10</v>
      </c>
      <c r="F785" s="227"/>
      <c r="G785" s="227"/>
      <c r="H785" s="202" t="str">
        <f t="shared" si="89"/>
        <v/>
      </c>
      <c r="I785" s="203" t="str">
        <f t="shared" si="93"/>
        <v>Methadone</v>
      </c>
      <c r="J785" s="204">
        <f>VLOOKUP(I785,Grenzmengen!$B$2:$C$351,2,FALSE)</f>
        <v>10</v>
      </c>
      <c r="K785" s="204">
        <f t="shared" si="92"/>
        <v>0</v>
      </c>
      <c r="L785" s="121">
        <v>9.0000000000000011E-3</v>
      </c>
      <c r="M785" s="122">
        <v>90</v>
      </c>
      <c r="N785" s="114" t="s">
        <v>185</v>
      </c>
      <c r="O785" s="114" t="s">
        <v>186</v>
      </c>
      <c r="P785" s="205" t="s">
        <v>1699</v>
      </c>
      <c r="Q785" s="81" t="s">
        <v>1645</v>
      </c>
      <c r="R785" s="81" t="s">
        <v>1646</v>
      </c>
      <c r="S785" s="107">
        <f t="shared" si="90"/>
        <v>9.0000000000000011E-3</v>
      </c>
      <c r="T785" s="108" t="str">
        <f t="shared" si="91"/>
        <v>Methadone</v>
      </c>
    </row>
    <row r="786" spans="1:20" ht="25.5" hidden="1" x14ac:dyDescent="0.2">
      <c r="A786" s="110">
        <v>9088884953743</v>
      </c>
      <c r="B786" s="115">
        <v>4953748</v>
      </c>
      <c r="C786" s="42"/>
      <c r="D786" s="60" t="s">
        <v>5090</v>
      </c>
      <c r="E786" s="128">
        <v>1</v>
      </c>
      <c r="F786" s="208"/>
      <c r="G786" s="208"/>
      <c r="H786" s="202" t="str">
        <f t="shared" si="89"/>
        <v/>
      </c>
      <c r="I786" s="203" t="str">
        <f t="shared" si="93"/>
        <v>Methadone</v>
      </c>
      <c r="J786" s="204">
        <f>VLOOKUP(I786,Grenzmengen!$B$2:$C$351,2,FALSE)</f>
        <v>10</v>
      </c>
      <c r="K786" s="204">
        <f t="shared" si="92"/>
        <v>0</v>
      </c>
      <c r="L786" s="129">
        <v>0.09</v>
      </c>
      <c r="M786" s="122">
        <v>90</v>
      </c>
      <c r="N786" s="114" t="s">
        <v>185</v>
      </c>
      <c r="O786" s="138" t="s">
        <v>186</v>
      </c>
      <c r="P786" s="205" t="s">
        <v>1699</v>
      </c>
      <c r="Q786" s="81" t="s">
        <v>1645</v>
      </c>
      <c r="R786" s="81" t="s">
        <v>1646</v>
      </c>
      <c r="S786" s="107">
        <f t="shared" si="90"/>
        <v>0.09</v>
      </c>
      <c r="T786" s="108" t="str">
        <f t="shared" si="91"/>
        <v>Methadone</v>
      </c>
    </row>
    <row r="787" spans="1:20" ht="25.5" hidden="1" x14ac:dyDescent="0.2">
      <c r="A787" s="171">
        <v>30060765</v>
      </c>
      <c r="B787" s="136"/>
      <c r="C787" s="171">
        <v>30060765</v>
      </c>
      <c r="D787" s="149" t="s">
        <v>5800</v>
      </c>
      <c r="E787" s="74">
        <v>1</v>
      </c>
      <c r="F787" s="208"/>
      <c r="G787" s="208"/>
      <c r="H787" s="202" t="str">
        <f t="shared" ref="H787:H818" si="94">IF(ISBLANK(F787),"","x")&amp;IF(ISBLANK(G787),"","x")</f>
        <v/>
      </c>
      <c r="I787" s="203" t="str">
        <f t="shared" si="93"/>
        <v>Methadone</v>
      </c>
      <c r="J787" s="204">
        <f>VLOOKUP(I787,Grenzmengen!$B$2:$C$351,2,FALSE)</f>
        <v>10</v>
      </c>
      <c r="K787" s="204">
        <f t="shared" si="92"/>
        <v>0</v>
      </c>
      <c r="L787" s="113">
        <v>4.4999999999999998E-2</v>
      </c>
      <c r="M787" s="74">
        <v>90</v>
      </c>
      <c r="N787" s="76" t="s">
        <v>185</v>
      </c>
      <c r="O787" s="76" t="s">
        <v>186</v>
      </c>
      <c r="P787" s="206" t="s">
        <v>1699</v>
      </c>
      <c r="Q787" s="75" t="s">
        <v>1645</v>
      </c>
      <c r="R787" s="75" t="s">
        <v>1646</v>
      </c>
      <c r="S787" s="107">
        <f t="shared" si="90"/>
        <v>4.4999999999999998E-2</v>
      </c>
      <c r="T787" s="108" t="str">
        <f t="shared" si="91"/>
        <v>Methadone</v>
      </c>
    </row>
    <row r="788" spans="1:20" hidden="1" x14ac:dyDescent="0.2">
      <c r="A788" s="80" t="s">
        <v>5091</v>
      </c>
      <c r="B788" s="115"/>
      <c r="C788" s="42" t="s">
        <v>5091</v>
      </c>
      <c r="D788" s="44" t="s">
        <v>5092</v>
      </c>
      <c r="E788" s="74">
        <v>1</v>
      </c>
      <c r="F788" s="224"/>
      <c r="G788" s="224"/>
      <c r="H788" s="202" t="str">
        <f t="shared" si="94"/>
        <v/>
      </c>
      <c r="I788" s="203" t="str">
        <f t="shared" si="93"/>
        <v>Methadone</v>
      </c>
      <c r="J788" s="204">
        <f>VLOOKUP(I788,Grenzmengen!$B$2:$C$351,2,FALSE)</f>
        <v>10</v>
      </c>
      <c r="K788" s="204">
        <f t="shared" si="92"/>
        <v>0</v>
      </c>
      <c r="L788" s="113">
        <v>0.45</v>
      </c>
      <c r="M788" s="74">
        <v>90</v>
      </c>
      <c r="N788" s="114" t="s">
        <v>1651</v>
      </c>
      <c r="O788" s="112" t="s">
        <v>186</v>
      </c>
      <c r="P788" s="206" t="s">
        <v>1699</v>
      </c>
      <c r="Q788" s="75" t="s">
        <v>1645</v>
      </c>
      <c r="R788" s="75" t="s">
        <v>1646</v>
      </c>
      <c r="S788" s="107">
        <f t="shared" si="90"/>
        <v>0.45</v>
      </c>
      <c r="T788" s="108" t="str">
        <f t="shared" si="91"/>
        <v>Methadone</v>
      </c>
    </row>
    <row r="789" spans="1:20" hidden="1" x14ac:dyDescent="0.2">
      <c r="A789" s="110">
        <v>9088884993008</v>
      </c>
      <c r="B789" s="115">
        <v>4993009</v>
      </c>
      <c r="C789" s="42"/>
      <c r="D789" s="44" t="s">
        <v>5791</v>
      </c>
      <c r="E789" s="74">
        <v>7</v>
      </c>
      <c r="F789" s="224"/>
      <c r="G789" s="224"/>
      <c r="H789" s="202" t="str">
        <f t="shared" si="94"/>
        <v/>
      </c>
      <c r="I789" s="203" t="str">
        <f t="shared" si="93"/>
        <v>Methadone</v>
      </c>
      <c r="J789" s="204">
        <f>VLOOKUP(I789,Grenzmengen!$B$2:$C$351,2,FALSE)</f>
        <v>10</v>
      </c>
      <c r="K789" s="204">
        <f t="shared" si="92"/>
        <v>0</v>
      </c>
      <c r="L789" s="113">
        <v>9.0000000000000011E-3</v>
      </c>
      <c r="M789" s="74">
        <v>90</v>
      </c>
      <c r="N789" s="114" t="s">
        <v>1651</v>
      </c>
      <c r="O789" s="42" t="s">
        <v>186</v>
      </c>
      <c r="P789" s="206" t="s">
        <v>1699</v>
      </c>
      <c r="Q789" s="75" t="s">
        <v>1645</v>
      </c>
      <c r="R789" s="75" t="s">
        <v>1646</v>
      </c>
      <c r="S789" s="107">
        <f t="shared" si="90"/>
        <v>9.0000000000000011E-3</v>
      </c>
      <c r="T789" s="108" t="str">
        <f t="shared" si="91"/>
        <v>Methadone</v>
      </c>
    </row>
    <row r="790" spans="1:20" hidden="1" x14ac:dyDescent="0.2">
      <c r="A790" s="110">
        <v>9088884993015</v>
      </c>
      <c r="B790" s="115">
        <v>4993015</v>
      </c>
      <c r="C790" s="42"/>
      <c r="D790" s="44" t="s">
        <v>5791</v>
      </c>
      <c r="E790" s="74">
        <v>28</v>
      </c>
      <c r="F790" s="224"/>
      <c r="G790" s="224"/>
      <c r="H790" s="202" t="str">
        <f t="shared" si="94"/>
        <v/>
      </c>
      <c r="I790" s="203" t="str">
        <f t="shared" si="93"/>
        <v>Methadone</v>
      </c>
      <c r="J790" s="204">
        <f>VLOOKUP(I790,Grenzmengen!$B$2:$C$351,2,FALSE)</f>
        <v>10</v>
      </c>
      <c r="K790" s="204">
        <f t="shared" si="92"/>
        <v>0</v>
      </c>
      <c r="L790" s="113">
        <v>9.0000000000000011E-3</v>
      </c>
      <c r="M790" s="74">
        <v>90</v>
      </c>
      <c r="N790" s="114" t="s">
        <v>1651</v>
      </c>
      <c r="O790" s="42" t="s">
        <v>186</v>
      </c>
      <c r="P790" s="206" t="s">
        <v>1699</v>
      </c>
      <c r="Q790" s="75" t="s">
        <v>1645</v>
      </c>
      <c r="R790" s="75" t="s">
        <v>1646</v>
      </c>
      <c r="S790" s="107">
        <f t="shared" si="90"/>
        <v>9.0000000000000011E-3</v>
      </c>
      <c r="T790" s="108" t="str">
        <f t="shared" si="91"/>
        <v>Methadone</v>
      </c>
    </row>
    <row r="791" spans="1:20" hidden="1" x14ac:dyDescent="0.2">
      <c r="A791" s="110" t="s">
        <v>5635</v>
      </c>
      <c r="B791" s="115"/>
      <c r="C791" s="112" t="s">
        <v>5635</v>
      </c>
      <c r="D791" s="112" t="s">
        <v>5636</v>
      </c>
      <c r="E791" s="131">
        <v>7</v>
      </c>
      <c r="F791" s="219"/>
      <c r="G791" s="219"/>
      <c r="H791" s="202" t="str">
        <f t="shared" si="94"/>
        <v/>
      </c>
      <c r="I791" s="203" t="str">
        <f t="shared" si="93"/>
        <v>Methadone</v>
      </c>
      <c r="J791" s="204">
        <f>VLOOKUP(I791,Grenzmengen!$B$2:$C$351,2,FALSE)</f>
        <v>10</v>
      </c>
      <c r="K791" s="204">
        <f t="shared" si="92"/>
        <v>0</v>
      </c>
      <c r="L791" s="168">
        <v>8.9999999999999993E-3</v>
      </c>
      <c r="M791" s="131">
        <v>90</v>
      </c>
      <c r="N791" s="112" t="s">
        <v>1651</v>
      </c>
      <c r="O791" s="44" t="s">
        <v>186</v>
      </c>
      <c r="P791" s="206" t="s">
        <v>1699</v>
      </c>
      <c r="Q791" s="75" t="s">
        <v>1645</v>
      </c>
      <c r="R791" s="75" t="s">
        <v>1646</v>
      </c>
      <c r="S791" s="107">
        <f t="shared" si="90"/>
        <v>8.9999999999999993E-3</v>
      </c>
      <c r="T791" s="108" t="str">
        <f t="shared" si="91"/>
        <v>Methadone</v>
      </c>
    </row>
    <row r="792" spans="1:20" hidden="1" x14ac:dyDescent="0.2">
      <c r="A792" s="110" t="s">
        <v>5637</v>
      </c>
      <c r="B792" s="115"/>
      <c r="C792" s="112" t="s">
        <v>5637</v>
      </c>
      <c r="D792" s="112" t="s">
        <v>5636</v>
      </c>
      <c r="E792" s="131">
        <v>28</v>
      </c>
      <c r="F792" s="219"/>
      <c r="G792" s="219"/>
      <c r="H792" s="202" t="str">
        <f t="shared" si="94"/>
        <v/>
      </c>
      <c r="I792" s="203" t="str">
        <f t="shared" si="93"/>
        <v>Methadone</v>
      </c>
      <c r="J792" s="204">
        <f>VLOOKUP(I792,Grenzmengen!$B$2:$C$351,2,FALSE)</f>
        <v>10</v>
      </c>
      <c r="K792" s="204">
        <f t="shared" si="92"/>
        <v>0</v>
      </c>
      <c r="L792" s="168">
        <v>8.9999999999999993E-3</v>
      </c>
      <c r="M792" s="131">
        <v>90</v>
      </c>
      <c r="N792" s="112" t="s">
        <v>1651</v>
      </c>
      <c r="O792" s="44" t="s">
        <v>186</v>
      </c>
      <c r="P792" s="206" t="s">
        <v>1699</v>
      </c>
      <c r="Q792" s="75" t="s">
        <v>1645</v>
      </c>
      <c r="R792" s="75" t="s">
        <v>1646</v>
      </c>
      <c r="S792" s="107">
        <f t="shared" si="90"/>
        <v>8.9999999999999993E-3</v>
      </c>
      <c r="T792" s="108" t="str">
        <f t="shared" si="91"/>
        <v>Methadone</v>
      </c>
    </row>
    <row r="793" spans="1:20" hidden="1" x14ac:dyDescent="0.2">
      <c r="A793" s="110" t="s">
        <v>5638</v>
      </c>
      <c r="B793" s="115"/>
      <c r="C793" s="112" t="s">
        <v>5638</v>
      </c>
      <c r="D793" s="112" t="s">
        <v>5636</v>
      </c>
      <c r="E793" s="131">
        <v>56</v>
      </c>
      <c r="F793" s="219"/>
      <c r="G793" s="219"/>
      <c r="H793" s="202" t="str">
        <f t="shared" si="94"/>
        <v/>
      </c>
      <c r="I793" s="203" t="str">
        <f t="shared" si="93"/>
        <v>Methadone</v>
      </c>
      <c r="J793" s="204">
        <f>VLOOKUP(I793,Grenzmengen!$B$2:$C$351,2,FALSE)</f>
        <v>10</v>
      </c>
      <c r="K793" s="204">
        <f t="shared" si="92"/>
        <v>0</v>
      </c>
      <c r="L793" s="168">
        <v>8.9999999999999993E-3</v>
      </c>
      <c r="M793" s="131">
        <v>90</v>
      </c>
      <c r="N793" s="112" t="s">
        <v>1651</v>
      </c>
      <c r="O793" s="44" t="s">
        <v>186</v>
      </c>
      <c r="P793" s="206" t="s">
        <v>1699</v>
      </c>
      <c r="Q793" s="75" t="s">
        <v>1645</v>
      </c>
      <c r="R793" s="75" t="s">
        <v>1646</v>
      </c>
      <c r="S793" s="107">
        <f t="shared" si="90"/>
        <v>8.9999999999999993E-3</v>
      </c>
      <c r="T793" s="108" t="str">
        <f t="shared" si="91"/>
        <v>Methadone</v>
      </c>
    </row>
    <row r="794" spans="1:20" hidden="1" x14ac:dyDescent="0.2">
      <c r="A794" s="110" t="s">
        <v>5639</v>
      </c>
      <c r="B794" s="115"/>
      <c r="C794" s="112" t="s">
        <v>5639</v>
      </c>
      <c r="D794" s="112" t="s">
        <v>5636</v>
      </c>
      <c r="E794" s="131">
        <v>98</v>
      </c>
      <c r="F794" s="212"/>
      <c r="G794" s="212"/>
      <c r="H794" s="202" t="str">
        <f t="shared" si="94"/>
        <v/>
      </c>
      <c r="I794" s="203" t="str">
        <f t="shared" si="93"/>
        <v>Methadone</v>
      </c>
      <c r="J794" s="204">
        <f>VLOOKUP(I794,Grenzmengen!$B$2:$C$351,2,FALSE)</f>
        <v>10</v>
      </c>
      <c r="K794" s="204">
        <f t="shared" si="92"/>
        <v>0</v>
      </c>
      <c r="L794" s="168">
        <v>8.9999999999999993E-3</v>
      </c>
      <c r="M794" s="131">
        <v>90</v>
      </c>
      <c r="N794" s="112" t="s">
        <v>1651</v>
      </c>
      <c r="O794" s="44" t="s">
        <v>186</v>
      </c>
      <c r="P794" s="206" t="s">
        <v>1699</v>
      </c>
      <c r="Q794" s="75" t="s">
        <v>1645</v>
      </c>
      <c r="R794" s="75" t="s">
        <v>1646</v>
      </c>
      <c r="S794" s="107">
        <f t="shared" si="90"/>
        <v>8.9999999999999993E-3</v>
      </c>
      <c r="T794" s="108" t="str">
        <f t="shared" si="91"/>
        <v>Methadone</v>
      </c>
    </row>
    <row r="795" spans="1:20" hidden="1" x14ac:dyDescent="0.2">
      <c r="A795" s="110">
        <v>9088884992964</v>
      </c>
      <c r="B795" s="115">
        <v>4992961</v>
      </c>
      <c r="C795" s="42"/>
      <c r="D795" s="44" t="s">
        <v>5789</v>
      </c>
      <c r="E795" s="74">
        <v>7</v>
      </c>
      <c r="F795" s="212"/>
      <c r="G795" s="212"/>
      <c r="H795" s="202" t="str">
        <f t="shared" si="94"/>
        <v/>
      </c>
      <c r="I795" s="203" t="str">
        <f t="shared" si="93"/>
        <v>Methadone</v>
      </c>
      <c r="J795" s="204">
        <f>VLOOKUP(I795,Grenzmengen!$B$2:$C$351,2,FALSE)</f>
        <v>10</v>
      </c>
      <c r="K795" s="204">
        <f t="shared" si="92"/>
        <v>0</v>
      </c>
      <c r="L795" s="113">
        <v>2.2500000000000003E-3</v>
      </c>
      <c r="M795" s="74">
        <v>90</v>
      </c>
      <c r="N795" s="114" t="s">
        <v>1651</v>
      </c>
      <c r="O795" s="42" t="s">
        <v>186</v>
      </c>
      <c r="P795" s="206" t="s">
        <v>1699</v>
      </c>
      <c r="Q795" s="75" t="s">
        <v>1645</v>
      </c>
      <c r="R795" s="75" t="s">
        <v>1646</v>
      </c>
      <c r="S795" s="107">
        <f t="shared" si="90"/>
        <v>2.2500000000000003E-3</v>
      </c>
      <c r="T795" s="108" t="str">
        <f t="shared" si="91"/>
        <v>Methadone</v>
      </c>
    </row>
    <row r="796" spans="1:20" hidden="1" x14ac:dyDescent="0.2">
      <c r="A796" s="110">
        <v>9088884992971</v>
      </c>
      <c r="B796" s="115">
        <v>4992978</v>
      </c>
      <c r="C796" s="42"/>
      <c r="D796" s="44" t="s">
        <v>5789</v>
      </c>
      <c r="E796" s="74">
        <v>28</v>
      </c>
      <c r="F796" s="212"/>
      <c r="G796" s="212"/>
      <c r="H796" s="202" t="str">
        <f t="shared" si="94"/>
        <v/>
      </c>
      <c r="I796" s="203" t="str">
        <f t="shared" si="93"/>
        <v>Methadone</v>
      </c>
      <c r="J796" s="204">
        <f>VLOOKUP(I796,Grenzmengen!$B$2:$C$351,2,FALSE)</f>
        <v>10</v>
      </c>
      <c r="K796" s="204">
        <f t="shared" si="92"/>
        <v>0</v>
      </c>
      <c r="L796" s="113">
        <v>2.2500000000000003E-3</v>
      </c>
      <c r="M796" s="74">
        <v>90</v>
      </c>
      <c r="N796" s="114" t="s">
        <v>1651</v>
      </c>
      <c r="O796" s="42" t="s">
        <v>186</v>
      </c>
      <c r="P796" s="206" t="s">
        <v>1699</v>
      </c>
      <c r="Q796" s="75" t="s">
        <v>1645</v>
      </c>
      <c r="R796" s="75" t="s">
        <v>1646</v>
      </c>
      <c r="S796" s="107">
        <f t="shared" si="90"/>
        <v>2.2500000000000003E-3</v>
      </c>
      <c r="T796" s="108" t="str">
        <f t="shared" si="91"/>
        <v>Methadone</v>
      </c>
    </row>
    <row r="797" spans="1:20" hidden="1" x14ac:dyDescent="0.2">
      <c r="A797" s="110" t="s">
        <v>5628</v>
      </c>
      <c r="B797" s="115"/>
      <c r="C797" s="112" t="s">
        <v>5628</v>
      </c>
      <c r="D797" s="112" t="s">
        <v>5629</v>
      </c>
      <c r="E797" s="131">
        <v>56</v>
      </c>
      <c r="F797" s="227"/>
      <c r="G797" s="227"/>
      <c r="H797" s="202" t="str">
        <f t="shared" si="94"/>
        <v/>
      </c>
      <c r="I797" s="203" t="str">
        <f t="shared" si="93"/>
        <v>Methadone</v>
      </c>
      <c r="J797" s="204">
        <f>VLOOKUP(I797,Grenzmengen!$B$2:$C$351,2,FALSE)</f>
        <v>10</v>
      </c>
      <c r="K797" s="204">
        <f t="shared" si="92"/>
        <v>0</v>
      </c>
      <c r="L797" s="113">
        <v>2.2500000000000003E-3</v>
      </c>
      <c r="M797" s="131">
        <v>90</v>
      </c>
      <c r="N797" s="112" t="s">
        <v>1651</v>
      </c>
      <c r="O797" s="44" t="s">
        <v>186</v>
      </c>
      <c r="P797" s="206" t="s">
        <v>1699</v>
      </c>
      <c r="Q797" s="75" t="s">
        <v>1645</v>
      </c>
      <c r="R797" s="75" t="s">
        <v>1646</v>
      </c>
      <c r="S797" s="107">
        <f t="shared" si="90"/>
        <v>2.2500000000000003E-3</v>
      </c>
      <c r="T797" s="108" t="str">
        <f t="shared" si="91"/>
        <v>Methadone</v>
      </c>
    </row>
    <row r="798" spans="1:20" hidden="1" x14ac:dyDescent="0.2">
      <c r="A798" s="110" t="s">
        <v>5630</v>
      </c>
      <c r="B798" s="115"/>
      <c r="C798" s="112" t="s">
        <v>5630</v>
      </c>
      <c r="D798" s="112" t="s">
        <v>5629</v>
      </c>
      <c r="E798" s="131">
        <v>98</v>
      </c>
      <c r="F798" s="227"/>
      <c r="G798" s="227"/>
      <c r="H798" s="202" t="str">
        <f t="shared" si="94"/>
        <v/>
      </c>
      <c r="I798" s="203" t="str">
        <f t="shared" si="93"/>
        <v>Methadone</v>
      </c>
      <c r="J798" s="204">
        <f>VLOOKUP(I798,Grenzmengen!$B$2:$C$351,2,FALSE)</f>
        <v>10</v>
      </c>
      <c r="K798" s="204">
        <f t="shared" si="92"/>
        <v>0</v>
      </c>
      <c r="L798" s="113">
        <v>2.2500000000000003E-3</v>
      </c>
      <c r="M798" s="131">
        <v>90</v>
      </c>
      <c r="N798" s="112" t="s">
        <v>1651</v>
      </c>
      <c r="O798" s="44" t="s">
        <v>186</v>
      </c>
      <c r="P798" s="206" t="s">
        <v>1699</v>
      </c>
      <c r="Q798" s="75" t="s">
        <v>1645</v>
      </c>
      <c r="R798" s="75" t="s">
        <v>1646</v>
      </c>
      <c r="S798" s="107">
        <f t="shared" si="90"/>
        <v>2.2500000000000003E-3</v>
      </c>
      <c r="T798" s="108" t="str">
        <f t="shared" si="91"/>
        <v>Methadone</v>
      </c>
    </row>
    <row r="799" spans="1:20" hidden="1" x14ac:dyDescent="0.2">
      <c r="A799" s="110">
        <v>9088884993022</v>
      </c>
      <c r="B799" s="115">
        <v>4993021</v>
      </c>
      <c r="C799" s="42"/>
      <c r="D799" s="44" t="s">
        <v>5792</v>
      </c>
      <c r="E799" s="74">
        <v>7</v>
      </c>
      <c r="F799" s="227"/>
      <c r="G799" s="227"/>
      <c r="H799" s="202" t="str">
        <f t="shared" si="94"/>
        <v/>
      </c>
      <c r="I799" s="203" t="str">
        <f t="shared" si="93"/>
        <v>Methadone</v>
      </c>
      <c r="J799" s="204">
        <f>VLOOKUP(I799,Grenzmengen!$B$2:$C$351,2,FALSE)</f>
        <v>10</v>
      </c>
      <c r="K799" s="204">
        <f t="shared" si="92"/>
        <v>0</v>
      </c>
      <c r="L799" s="113">
        <v>1.8000000000000002E-2</v>
      </c>
      <c r="M799" s="74">
        <v>90</v>
      </c>
      <c r="N799" s="114" t="s">
        <v>1651</v>
      </c>
      <c r="O799" s="42" t="s">
        <v>186</v>
      </c>
      <c r="P799" s="206" t="s">
        <v>1699</v>
      </c>
      <c r="Q799" s="75" t="s">
        <v>1645</v>
      </c>
      <c r="R799" s="75" t="s">
        <v>1646</v>
      </c>
      <c r="S799" s="107">
        <f t="shared" si="90"/>
        <v>1.8000000000000002E-2</v>
      </c>
      <c r="T799" s="108" t="str">
        <f t="shared" si="91"/>
        <v>Methadone</v>
      </c>
    </row>
    <row r="800" spans="1:20" hidden="1" x14ac:dyDescent="0.2">
      <c r="A800" s="110">
        <v>9088884993039</v>
      </c>
      <c r="B800" s="115">
        <v>4993038</v>
      </c>
      <c r="C800" s="42"/>
      <c r="D800" s="44" t="s">
        <v>5792</v>
      </c>
      <c r="E800" s="74">
        <v>28</v>
      </c>
      <c r="F800" s="211"/>
      <c r="G800" s="211"/>
      <c r="H800" s="202" t="str">
        <f t="shared" si="94"/>
        <v/>
      </c>
      <c r="I800" s="203" t="str">
        <f t="shared" si="93"/>
        <v>Methadone</v>
      </c>
      <c r="J800" s="204">
        <f>VLOOKUP(I800,Grenzmengen!$B$2:$C$351,2,FALSE)</f>
        <v>10</v>
      </c>
      <c r="K800" s="204">
        <f t="shared" si="92"/>
        <v>0</v>
      </c>
      <c r="L800" s="113">
        <v>1.8000000000000002E-2</v>
      </c>
      <c r="M800" s="74">
        <v>90</v>
      </c>
      <c r="N800" s="114" t="s">
        <v>1651</v>
      </c>
      <c r="O800" s="42" t="s">
        <v>186</v>
      </c>
      <c r="P800" s="206" t="s">
        <v>1699</v>
      </c>
      <c r="Q800" s="75" t="s">
        <v>1645</v>
      </c>
      <c r="R800" s="75" t="s">
        <v>1646</v>
      </c>
      <c r="S800" s="107">
        <f t="shared" si="90"/>
        <v>1.8000000000000002E-2</v>
      </c>
      <c r="T800" s="108" t="str">
        <f t="shared" si="91"/>
        <v>Methadone</v>
      </c>
    </row>
    <row r="801" spans="1:20" hidden="1" x14ac:dyDescent="0.2">
      <c r="A801" s="110" t="s">
        <v>5640</v>
      </c>
      <c r="B801" s="115"/>
      <c r="C801" s="112" t="s">
        <v>5640</v>
      </c>
      <c r="D801" s="112" t="s">
        <v>5641</v>
      </c>
      <c r="E801" s="131">
        <v>7</v>
      </c>
      <c r="F801" s="211"/>
      <c r="G801" s="211"/>
      <c r="H801" s="202" t="str">
        <f t="shared" si="94"/>
        <v/>
      </c>
      <c r="I801" s="203" t="str">
        <f t="shared" si="93"/>
        <v>Methadone</v>
      </c>
      <c r="J801" s="204">
        <f>VLOOKUP(I801,Grenzmengen!$B$2:$C$351,2,FALSE)</f>
        <v>10</v>
      </c>
      <c r="K801" s="204">
        <f t="shared" si="92"/>
        <v>0</v>
      </c>
      <c r="L801" s="168">
        <v>1.7999999999999999E-2</v>
      </c>
      <c r="M801" s="131">
        <v>90</v>
      </c>
      <c r="N801" s="112" t="s">
        <v>1651</v>
      </c>
      <c r="O801" s="44" t="s">
        <v>186</v>
      </c>
      <c r="P801" s="206" t="s">
        <v>1699</v>
      </c>
      <c r="Q801" s="75" t="s">
        <v>1645</v>
      </c>
      <c r="R801" s="75" t="s">
        <v>1646</v>
      </c>
      <c r="S801" s="107">
        <f t="shared" si="90"/>
        <v>1.7999999999999999E-2</v>
      </c>
      <c r="T801" s="108" t="str">
        <f t="shared" si="91"/>
        <v>Methadone</v>
      </c>
    </row>
    <row r="802" spans="1:20" hidden="1" x14ac:dyDescent="0.2">
      <c r="A802" s="110" t="s">
        <v>5642</v>
      </c>
      <c r="B802" s="115"/>
      <c r="C802" s="112" t="s">
        <v>5642</v>
      </c>
      <c r="D802" s="112" t="s">
        <v>5641</v>
      </c>
      <c r="E802" s="131">
        <v>28</v>
      </c>
      <c r="F802" s="211"/>
      <c r="G802" s="211"/>
      <c r="H802" s="202" t="str">
        <f t="shared" si="94"/>
        <v/>
      </c>
      <c r="I802" s="203" t="str">
        <f t="shared" si="93"/>
        <v>Methadone</v>
      </c>
      <c r="J802" s="204">
        <f>VLOOKUP(I802,Grenzmengen!$B$2:$C$351,2,FALSE)</f>
        <v>10</v>
      </c>
      <c r="K802" s="204">
        <f t="shared" si="92"/>
        <v>0</v>
      </c>
      <c r="L802" s="168">
        <v>1.7999999999999999E-2</v>
      </c>
      <c r="M802" s="131">
        <v>90</v>
      </c>
      <c r="N802" s="112" t="s">
        <v>1651</v>
      </c>
      <c r="O802" s="44" t="s">
        <v>186</v>
      </c>
      <c r="P802" s="206" t="s">
        <v>1699</v>
      </c>
      <c r="Q802" s="75" t="s">
        <v>1645</v>
      </c>
      <c r="R802" s="75" t="s">
        <v>1646</v>
      </c>
      <c r="S802" s="107">
        <f t="shared" si="90"/>
        <v>1.7999999999999999E-2</v>
      </c>
      <c r="T802" s="108" t="str">
        <f t="shared" si="91"/>
        <v>Methadone</v>
      </c>
    </row>
    <row r="803" spans="1:20" hidden="1" x14ac:dyDescent="0.2">
      <c r="A803" s="110" t="s">
        <v>5643</v>
      </c>
      <c r="B803" s="115"/>
      <c r="C803" s="112" t="s">
        <v>5643</v>
      </c>
      <c r="D803" s="112" t="s">
        <v>5641</v>
      </c>
      <c r="E803" s="131">
        <v>56</v>
      </c>
      <c r="F803" s="220"/>
      <c r="G803" s="220"/>
      <c r="H803" s="202" t="str">
        <f t="shared" si="94"/>
        <v/>
      </c>
      <c r="I803" s="203" t="str">
        <f t="shared" si="93"/>
        <v>Methadone</v>
      </c>
      <c r="J803" s="204">
        <f>VLOOKUP(I803,Grenzmengen!$B$2:$C$351,2,FALSE)</f>
        <v>10</v>
      </c>
      <c r="K803" s="204">
        <f t="shared" si="92"/>
        <v>0</v>
      </c>
      <c r="L803" s="168">
        <v>1.7999999999999999E-2</v>
      </c>
      <c r="M803" s="131">
        <v>90</v>
      </c>
      <c r="N803" s="112" t="s">
        <v>1651</v>
      </c>
      <c r="O803" s="44" t="s">
        <v>186</v>
      </c>
      <c r="P803" s="206" t="s">
        <v>1699</v>
      </c>
      <c r="Q803" s="75" t="s">
        <v>1645</v>
      </c>
      <c r="R803" s="75" t="s">
        <v>1646</v>
      </c>
      <c r="S803" s="107">
        <f t="shared" si="90"/>
        <v>1.7999999999999999E-2</v>
      </c>
      <c r="T803" s="108" t="str">
        <f t="shared" si="91"/>
        <v>Methadone</v>
      </c>
    </row>
    <row r="804" spans="1:20" hidden="1" x14ac:dyDescent="0.2">
      <c r="A804" s="110" t="s">
        <v>5644</v>
      </c>
      <c r="B804" s="115"/>
      <c r="C804" s="112" t="s">
        <v>5644</v>
      </c>
      <c r="D804" s="112" t="s">
        <v>5641</v>
      </c>
      <c r="E804" s="131">
        <v>98</v>
      </c>
      <c r="F804" s="220"/>
      <c r="G804" s="220"/>
      <c r="H804" s="202" t="str">
        <f t="shared" si="94"/>
        <v/>
      </c>
      <c r="I804" s="203" t="str">
        <f t="shared" si="93"/>
        <v>Methadone</v>
      </c>
      <c r="J804" s="204">
        <f>VLOOKUP(I804,Grenzmengen!$B$2:$C$351,2,FALSE)</f>
        <v>10</v>
      </c>
      <c r="K804" s="204">
        <f t="shared" si="92"/>
        <v>0</v>
      </c>
      <c r="L804" s="168">
        <v>1.7999999999999999E-2</v>
      </c>
      <c r="M804" s="131">
        <v>90</v>
      </c>
      <c r="N804" s="112" t="s">
        <v>1651</v>
      </c>
      <c r="O804" s="44" t="s">
        <v>186</v>
      </c>
      <c r="P804" s="206" t="s">
        <v>1699</v>
      </c>
      <c r="Q804" s="75" t="s">
        <v>1645</v>
      </c>
      <c r="R804" s="75" t="s">
        <v>1646</v>
      </c>
      <c r="S804" s="107">
        <f t="shared" si="90"/>
        <v>1.7999999999999999E-2</v>
      </c>
      <c r="T804" s="108" t="str">
        <f t="shared" si="91"/>
        <v>Methadone</v>
      </c>
    </row>
    <row r="805" spans="1:20" hidden="1" x14ac:dyDescent="0.2">
      <c r="A805" s="110">
        <v>9088884993046</v>
      </c>
      <c r="B805" s="115">
        <v>4993044</v>
      </c>
      <c r="C805" s="42"/>
      <c r="D805" s="44" t="s">
        <v>5793</v>
      </c>
      <c r="E805" s="74">
        <v>7</v>
      </c>
      <c r="F805" s="220"/>
      <c r="G805" s="220"/>
      <c r="H805" s="202" t="str">
        <f t="shared" si="94"/>
        <v/>
      </c>
      <c r="I805" s="203" t="str">
        <f t="shared" si="93"/>
        <v>Methadone</v>
      </c>
      <c r="J805" s="204">
        <f>VLOOKUP(I805,Grenzmengen!$B$2:$C$351,2,FALSE)</f>
        <v>10</v>
      </c>
      <c r="K805" s="204">
        <f t="shared" si="92"/>
        <v>0</v>
      </c>
      <c r="L805" s="113">
        <v>2.7E-2</v>
      </c>
      <c r="M805" s="74">
        <v>90</v>
      </c>
      <c r="N805" s="114" t="s">
        <v>1651</v>
      </c>
      <c r="O805" s="42" t="s">
        <v>186</v>
      </c>
      <c r="P805" s="206" t="s">
        <v>1699</v>
      </c>
      <c r="Q805" s="75" t="s">
        <v>1645</v>
      </c>
      <c r="R805" s="75" t="s">
        <v>1646</v>
      </c>
      <c r="S805" s="107">
        <f t="shared" si="90"/>
        <v>2.7E-2</v>
      </c>
      <c r="T805" s="108" t="str">
        <f t="shared" si="91"/>
        <v>Methadone</v>
      </c>
    </row>
    <row r="806" spans="1:20" hidden="1" x14ac:dyDescent="0.2">
      <c r="A806" s="110">
        <v>9088884993053</v>
      </c>
      <c r="B806" s="115">
        <v>4993050</v>
      </c>
      <c r="C806" s="42"/>
      <c r="D806" s="44" t="s">
        <v>5793</v>
      </c>
      <c r="E806" s="74">
        <v>28</v>
      </c>
      <c r="F806" s="220"/>
      <c r="G806" s="220"/>
      <c r="H806" s="202" t="str">
        <f t="shared" si="94"/>
        <v/>
      </c>
      <c r="I806" s="203" t="str">
        <f t="shared" si="93"/>
        <v>Methadone</v>
      </c>
      <c r="J806" s="204">
        <f>VLOOKUP(I806,Grenzmengen!$B$2:$C$351,2,FALSE)</f>
        <v>10</v>
      </c>
      <c r="K806" s="204">
        <f t="shared" si="92"/>
        <v>0</v>
      </c>
      <c r="L806" s="113">
        <v>2.7E-2</v>
      </c>
      <c r="M806" s="74">
        <v>90</v>
      </c>
      <c r="N806" s="114" t="s">
        <v>1651</v>
      </c>
      <c r="O806" s="42" t="s">
        <v>186</v>
      </c>
      <c r="P806" s="206" t="s">
        <v>1699</v>
      </c>
      <c r="Q806" s="75" t="s">
        <v>1645</v>
      </c>
      <c r="R806" s="75" t="s">
        <v>1646</v>
      </c>
      <c r="S806" s="107">
        <f t="shared" si="90"/>
        <v>2.7E-2</v>
      </c>
      <c r="T806" s="108" t="str">
        <f t="shared" si="91"/>
        <v>Methadone</v>
      </c>
    </row>
    <row r="807" spans="1:20" hidden="1" x14ac:dyDescent="0.2">
      <c r="A807" s="110" t="s">
        <v>5645</v>
      </c>
      <c r="B807" s="115"/>
      <c r="C807" s="112" t="s">
        <v>5645</v>
      </c>
      <c r="D807" s="112" t="s">
        <v>5646</v>
      </c>
      <c r="E807" s="131">
        <v>7</v>
      </c>
      <c r="F807" s="207"/>
      <c r="G807" s="207"/>
      <c r="H807" s="202" t="str">
        <f t="shared" si="94"/>
        <v/>
      </c>
      <c r="I807" s="203" t="str">
        <f t="shared" si="93"/>
        <v>Methadone</v>
      </c>
      <c r="J807" s="204">
        <f>VLOOKUP(I807,Grenzmengen!$B$2:$C$351,2,FALSE)</f>
        <v>10</v>
      </c>
      <c r="K807" s="204">
        <f t="shared" si="92"/>
        <v>0</v>
      </c>
      <c r="L807" s="168">
        <v>2.7E-2</v>
      </c>
      <c r="M807" s="131">
        <v>90</v>
      </c>
      <c r="N807" s="112" t="s">
        <v>1651</v>
      </c>
      <c r="O807" s="44" t="s">
        <v>186</v>
      </c>
      <c r="P807" s="206" t="s">
        <v>1699</v>
      </c>
      <c r="Q807" s="75" t="s">
        <v>1645</v>
      </c>
      <c r="R807" s="75" t="s">
        <v>1646</v>
      </c>
      <c r="S807" s="107">
        <f t="shared" si="90"/>
        <v>2.7E-2</v>
      </c>
      <c r="T807" s="108" t="str">
        <f t="shared" si="91"/>
        <v>Methadone</v>
      </c>
    </row>
    <row r="808" spans="1:20" hidden="1" x14ac:dyDescent="0.2">
      <c r="A808" s="110" t="s">
        <v>5647</v>
      </c>
      <c r="B808" s="115"/>
      <c r="C808" s="112" t="s">
        <v>5647</v>
      </c>
      <c r="D808" s="112" t="s">
        <v>5646</v>
      </c>
      <c r="E808" s="131">
        <v>28</v>
      </c>
      <c r="F808" s="207"/>
      <c r="G808" s="207"/>
      <c r="H808" s="202" t="str">
        <f t="shared" si="94"/>
        <v/>
      </c>
      <c r="I808" s="203" t="str">
        <f t="shared" si="93"/>
        <v>Methadone</v>
      </c>
      <c r="J808" s="204">
        <f>VLOOKUP(I808,Grenzmengen!$B$2:$C$351,2,FALSE)</f>
        <v>10</v>
      </c>
      <c r="K808" s="204">
        <f t="shared" si="92"/>
        <v>0</v>
      </c>
      <c r="L808" s="168">
        <v>2.7E-2</v>
      </c>
      <c r="M808" s="131">
        <v>90</v>
      </c>
      <c r="N808" s="112" t="s">
        <v>1651</v>
      </c>
      <c r="O808" s="44" t="s">
        <v>186</v>
      </c>
      <c r="P808" s="206" t="s">
        <v>1699</v>
      </c>
      <c r="Q808" s="75" t="s">
        <v>1645</v>
      </c>
      <c r="R808" s="75" t="s">
        <v>1646</v>
      </c>
      <c r="S808" s="107">
        <f t="shared" si="90"/>
        <v>2.7E-2</v>
      </c>
      <c r="T808" s="108" t="str">
        <f t="shared" si="91"/>
        <v>Methadone</v>
      </c>
    </row>
    <row r="809" spans="1:20" hidden="1" x14ac:dyDescent="0.2">
      <c r="A809" s="110" t="s">
        <v>5648</v>
      </c>
      <c r="B809" s="115"/>
      <c r="C809" s="112" t="s">
        <v>5648</v>
      </c>
      <c r="D809" s="112" t="s">
        <v>5646</v>
      </c>
      <c r="E809" s="131">
        <v>56</v>
      </c>
      <c r="F809" s="207"/>
      <c r="G809" s="207"/>
      <c r="H809" s="202" t="str">
        <f t="shared" si="94"/>
        <v/>
      </c>
      <c r="I809" s="203" t="str">
        <f t="shared" si="93"/>
        <v>Methadone</v>
      </c>
      <c r="J809" s="204">
        <f>VLOOKUP(I809,Grenzmengen!$B$2:$C$351,2,FALSE)</f>
        <v>10</v>
      </c>
      <c r="K809" s="204">
        <f t="shared" si="92"/>
        <v>0</v>
      </c>
      <c r="L809" s="168">
        <v>2.7E-2</v>
      </c>
      <c r="M809" s="131">
        <v>90</v>
      </c>
      <c r="N809" s="112" t="s">
        <v>1651</v>
      </c>
      <c r="O809" s="44" t="s">
        <v>186</v>
      </c>
      <c r="P809" s="206" t="s">
        <v>1699</v>
      </c>
      <c r="Q809" s="75" t="s">
        <v>1645</v>
      </c>
      <c r="R809" s="75" t="s">
        <v>1646</v>
      </c>
      <c r="S809" s="107">
        <f t="shared" si="90"/>
        <v>2.7E-2</v>
      </c>
      <c r="T809" s="108" t="str">
        <f t="shared" si="91"/>
        <v>Methadone</v>
      </c>
    </row>
    <row r="810" spans="1:20" hidden="1" x14ac:dyDescent="0.2">
      <c r="A810" s="110" t="s">
        <v>5649</v>
      </c>
      <c r="B810" s="115"/>
      <c r="C810" s="112" t="s">
        <v>5649</v>
      </c>
      <c r="D810" s="112" t="s">
        <v>5646</v>
      </c>
      <c r="E810" s="131">
        <v>98</v>
      </c>
      <c r="F810" s="213"/>
      <c r="G810" s="213"/>
      <c r="H810" s="202" t="str">
        <f t="shared" si="94"/>
        <v/>
      </c>
      <c r="I810" s="203" t="str">
        <f t="shared" si="93"/>
        <v>Methadone</v>
      </c>
      <c r="J810" s="204">
        <f>VLOOKUP(I810,Grenzmengen!$B$2:$C$351,2,FALSE)</f>
        <v>10</v>
      </c>
      <c r="K810" s="204">
        <f t="shared" si="92"/>
        <v>0</v>
      </c>
      <c r="L810" s="168">
        <v>2.7E-2</v>
      </c>
      <c r="M810" s="131">
        <v>90</v>
      </c>
      <c r="N810" s="112" t="s">
        <v>1651</v>
      </c>
      <c r="O810" s="44" t="s">
        <v>186</v>
      </c>
      <c r="P810" s="206" t="s">
        <v>1699</v>
      </c>
      <c r="Q810" s="75" t="s">
        <v>1645</v>
      </c>
      <c r="R810" s="75" t="s">
        <v>1646</v>
      </c>
      <c r="S810" s="107">
        <f t="shared" si="90"/>
        <v>2.7E-2</v>
      </c>
      <c r="T810" s="108" t="str">
        <f t="shared" si="91"/>
        <v>Methadone</v>
      </c>
    </row>
    <row r="811" spans="1:20" hidden="1" x14ac:dyDescent="0.2">
      <c r="A811" s="110">
        <v>9088884992988</v>
      </c>
      <c r="B811" s="115">
        <v>4992984</v>
      </c>
      <c r="C811" s="42"/>
      <c r="D811" s="44" t="s">
        <v>5790</v>
      </c>
      <c r="E811" s="74">
        <v>7</v>
      </c>
      <c r="F811" s="213"/>
      <c r="G811" s="213"/>
      <c r="H811" s="202" t="str">
        <f t="shared" si="94"/>
        <v/>
      </c>
      <c r="I811" s="203" t="str">
        <f t="shared" si="93"/>
        <v>Methadone</v>
      </c>
      <c r="J811" s="204">
        <f>VLOOKUP(I811,Grenzmengen!$B$2:$C$351,2,FALSE)</f>
        <v>10</v>
      </c>
      <c r="K811" s="204">
        <f t="shared" si="92"/>
        <v>0</v>
      </c>
      <c r="L811" s="113">
        <v>4.5000000000000005E-3</v>
      </c>
      <c r="M811" s="74">
        <v>90</v>
      </c>
      <c r="N811" s="114" t="s">
        <v>1651</v>
      </c>
      <c r="O811" s="42" t="s">
        <v>186</v>
      </c>
      <c r="P811" s="206" t="s">
        <v>1699</v>
      </c>
      <c r="Q811" s="75" t="s">
        <v>1645</v>
      </c>
      <c r="R811" s="75" t="s">
        <v>1646</v>
      </c>
      <c r="S811" s="107">
        <f t="shared" si="90"/>
        <v>4.5000000000000005E-3</v>
      </c>
      <c r="T811" s="108" t="str">
        <f t="shared" si="91"/>
        <v>Methadone</v>
      </c>
    </row>
    <row r="812" spans="1:20" hidden="1" x14ac:dyDescent="0.2">
      <c r="A812" s="110">
        <v>9088884992995</v>
      </c>
      <c r="B812" s="115">
        <v>4992990</v>
      </c>
      <c r="C812" s="42"/>
      <c r="D812" s="44" t="s">
        <v>5790</v>
      </c>
      <c r="E812" s="74">
        <v>28</v>
      </c>
      <c r="F812" s="213"/>
      <c r="G812" s="213"/>
      <c r="H812" s="202" t="str">
        <f t="shared" si="94"/>
        <v/>
      </c>
      <c r="I812" s="203" t="str">
        <f t="shared" si="93"/>
        <v>Methadone</v>
      </c>
      <c r="J812" s="204">
        <f>VLOOKUP(I812,Grenzmengen!$B$2:$C$351,2,FALSE)</f>
        <v>10</v>
      </c>
      <c r="K812" s="204">
        <f t="shared" si="92"/>
        <v>0</v>
      </c>
      <c r="L812" s="113">
        <v>4.5000000000000005E-3</v>
      </c>
      <c r="M812" s="74">
        <v>90</v>
      </c>
      <c r="N812" s="114" t="s">
        <v>1651</v>
      </c>
      <c r="O812" s="42" t="s">
        <v>186</v>
      </c>
      <c r="P812" s="206" t="s">
        <v>1699</v>
      </c>
      <c r="Q812" s="75" t="s">
        <v>1645</v>
      </c>
      <c r="R812" s="75" t="s">
        <v>1646</v>
      </c>
      <c r="S812" s="107">
        <f t="shared" si="90"/>
        <v>4.5000000000000005E-3</v>
      </c>
      <c r="T812" s="108" t="str">
        <f t="shared" si="91"/>
        <v>Methadone</v>
      </c>
    </row>
    <row r="813" spans="1:20" hidden="1" x14ac:dyDescent="0.2">
      <c r="A813" s="80" t="s">
        <v>5093</v>
      </c>
      <c r="B813" s="115"/>
      <c r="C813" s="42" t="s">
        <v>5093</v>
      </c>
      <c r="D813" s="44" t="s">
        <v>5094</v>
      </c>
      <c r="E813" s="74">
        <v>1</v>
      </c>
      <c r="F813" s="213"/>
      <c r="G813" s="213"/>
      <c r="H813" s="202" t="str">
        <f t="shared" si="94"/>
        <v/>
      </c>
      <c r="I813" s="203" t="str">
        <f t="shared" si="93"/>
        <v>Methadone</v>
      </c>
      <c r="J813" s="204">
        <f>VLOOKUP(I813,Grenzmengen!$B$2:$C$351,2,FALSE)</f>
        <v>10</v>
      </c>
      <c r="K813" s="204">
        <f t="shared" si="92"/>
        <v>0</v>
      </c>
      <c r="L813" s="113">
        <v>4.5</v>
      </c>
      <c r="M813" s="74">
        <v>90</v>
      </c>
      <c r="N813" s="114" t="s">
        <v>1651</v>
      </c>
      <c r="O813" s="112" t="s">
        <v>186</v>
      </c>
      <c r="P813" s="206" t="s">
        <v>1699</v>
      </c>
      <c r="Q813" s="75" t="s">
        <v>1645</v>
      </c>
      <c r="R813" s="75" t="s">
        <v>1646</v>
      </c>
      <c r="S813" s="107">
        <f t="shared" si="90"/>
        <v>4.5</v>
      </c>
      <c r="T813" s="108" t="str">
        <f t="shared" si="91"/>
        <v>Methadone</v>
      </c>
    </row>
    <row r="814" spans="1:20" hidden="1" x14ac:dyDescent="0.2">
      <c r="A814" s="102">
        <v>9088884203404</v>
      </c>
      <c r="B814" s="169">
        <v>4203409</v>
      </c>
      <c r="C814" s="170"/>
      <c r="D814" s="158" t="s">
        <v>188</v>
      </c>
      <c r="E814" s="159">
        <v>1</v>
      </c>
      <c r="F814" s="213"/>
      <c r="G814" s="213"/>
      <c r="H814" s="202" t="str">
        <f t="shared" si="94"/>
        <v/>
      </c>
      <c r="I814" s="203" t="str">
        <f t="shared" si="93"/>
        <v>Methadone</v>
      </c>
      <c r="J814" s="204">
        <f>VLOOKUP(I814,Grenzmengen!$B$2:$C$351,2,FALSE)</f>
        <v>10</v>
      </c>
      <c r="K814" s="204">
        <f t="shared" si="92"/>
        <v>0</v>
      </c>
      <c r="L814" s="160">
        <v>0.45</v>
      </c>
      <c r="M814" s="161">
        <v>90</v>
      </c>
      <c r="N814" s="114" t="s">
        <v>1651</v>
      </c>
      <c r="O814" s="44" t="s">
        <v>186</v>
      </c>
      <c r="P814" s="205" t="s">
        <v>1699</v>
      </c>
      <c r="Q814" s="81" t="s">
        <v>1645</v>
      </c>
      <c r="R814" s="81" t="s">
        <v>1646</v>
      </c>
      <c r="S814" s="107">
        <f t="shared" si="90"/>
        <v>0.45</v>
      </c>
      <c r="T814" s="108" t="str">
        <f t="shared" si="91"/>
        <v>Methadone</v>
      </c>
    </row>
    <row r="815" spans="1:20" hidden="1" x14ac:dyDescent="0.2">
      <c r="A815" s="102">
        <v>9088884213380</v>
      </c>
      <c r="B815" s="169">
        <v>4213388</v>
      </c>
      <c r="C815" s="170"/>
      <c r="D815" s="158" t="s">
        <v>189</v>
      </c>
      <c r="E815" s="159">
        <v>1</v>
      </c>
      <c r="F815" s="213"/>
      <c r="G815" s="213"/>
      <c r="H815" s="202" t="str">
        <f t="shared" si="94"/>
        <v/>
      </c>
      <c r="I815" s="203" t="str">
        <f t="shared" si="93"/>
        <v>Methadone</v>
      </c>
      <c r="J815" s="204">
        <f>VLOOKUP(I815,Grenzmengen!$B$2:$C$351,2,FALSE)</f>
        <v>10</v>
      </c>
      <c r="K815" s="204">
        <f t="shared" si="92"/>
        <v>0</v>
      </c>
      <c r="L815" s="160">
        <v>0.67499999999999993</v>
      </c>
      <c r="M815" s="161">
        <v>90</v>
      </c>
      <c r="N815" s="114" t="s">
        <v>1651</v>
      </c>
      <c r="O815" s="44" t="s">
        <v>186</v>
      </c>
      <c r="P815" s="205" t="s">
        <v>1699</v>
      </c>
      <c r="Q815" s="81" t="s">
        <v>1645</v>
      </c>
      <c r="R815" s="81" t="s">
        <v>1646</v>
      </c>
      <c r="S815" s="107">
        <f t="shared" si="90"/>
        <v>0.67499999999999993</v>
      </c>
      <c r="T815" s="108" t="str">
        <f t="shared" si="91"/>
        <v>Methadone</v>
      </c>
    </row>
    <row r="816" spans="1:20" hidden="1" x14ac:dyDescent="0.2">
      <c r="A816" s="102">
        <v>9088884203411</v>
      </c>
      <c r="B816" s="169">
        <v>4203415</v>
      </c>
      <c r="C816" s="170"/>
      <c r="D816" s="158" t="s">
        <v>190</v>
      </c>
      <c r="E816" s="159">
        <v>1</v>
      </c>
      <c r="F816" s="213"/>
      <c r="G816" s="213"/>
      <c r="H816" s="202" t="str">
        <f t="shared" si="94"/>
        <v/>
      </c>
      <c r="I816" s="203" t="str">
        <f t="shared" si="93"/>
        <v>Methadone</v>
      </c>
      <c r="J816" s="204">
        <f>VLOOKUP(I816,Grenzmengen!$B$2:$C$351,2,FALSE)</f>
        <v>10</v>
      </c>
      <c r="K816" s="204">
        <f t="shared" si="92"/>
        <v>0</v>
      </c>
      <c r="L816" s="160">
        <v>1.3499999999999999</v>
      </c>
      <c r="M816" s="161">
        <v>90</v>
      </c>
      <c r="N816" s="114" t="s">
        <v>1651</v>
      </c>
      <c r="O816" s="44" t="s">
        <v>186</v>
      </c>
      <c r="P816" s="205" t="s">
        <v>1699</v>
      </c>
      <c r="Q816" s="81" t="s">
        <v>1645</v>
      </c>
      <c r="R816" s="81" t="s">
        <v>1646</v>
      </c>
      <c r="S816" s="107">
        <f t="shared" si="90"/>
        <v>1.3499999999999999</v>
      </c>
      <c r="T816" s="108" t="str">
        <f t="shared" si="91"/>
        <v>Methadone</v>
      </c>
    </row>
    <row r="817" spans="1:20" hidden="1" x14ac:dyDescent="0.2">
      <c r="A817" s="102">
        <v>9088884203428</v>
      </c>
      <c r="B817" s="169">
        <v>4203421</v>
      </c>
      <c r="C817" s="170"/>
      <c r="D817" s="158" t="s">
        <v>191</v>
      </c>
      <c r="E817" s="159">
        <v>1</v>
      </c>
      <c r="F817" s="213"/>
      <c r="G817" s="213"/>
      <c r="H817" s="202" t="str">
        <f t="shared" si="94"/>
        <v/>
      </c>
      <c r="I817" s="203" t="str">
        <f t="shared" si="93"/>
        <v>Methadone</v>
      </c>
      <c r="J817" s="204">
        <f>VLOOKUP(I817,Grenzmengen!$B$2:$C$351,2,FALSE)</f>
        <v>10</v>
      </c>
      <c r="K817" s="204">
        <f t="shared" si="92"/>
        <v>0</v>
      </c>
      <c r="L817" s="160">
        <v>2.25</v>
      </c>
      <c r="M817" s="161">
        <v>90</v>
      </c>
      <c r="N817" s="114" t="s">
        <v>1651</v>
      </c>
      <c r="O817" s="44" t="s">
        <v>186</v>
      </c>
      <c r="P817" s="205" t="s">
        <v>1699</v>
      </c>
      <c r="Q817" s="81" t="s">
        <v>1645</v>
      </c>
      <c r="R817" s="81" t="s">
        <v>1646</v>
      </c>
      <c r="S817" s="107">
        <f t="shared" si="90"/>
        <v>2.25</v>
      </c>
      <c r="T817" s="108" t="str">
        <f t="shared" si="91"/>
        <v>Methadone</v>
      </c>
    </row>
    <row r="818" spans="1:20" hidden="1" x14ac:dyDescent="0.2">
      <c r="A818" s="127" t="s">
        <v>4626</v>
      </c>
      <c r="B818" s="115"/>
      <c r="C818" s="127" t="s">
        <v>4626</v>
      </c>
      <c r="D818" s="112" t="s">
        <v>4627</v>
      </c>
      <c r="E818" s="130">
        <v>1</v>
      </c>
      <c r="F818" s="213"/>
      <c r="G818" s="213"/>
      <c r="H818" s="202" t="str">
        <f t="shared" si="94"/>
        <v/>
      </c>
      <c r="I818" s="203" t="str">
        <f t="shared" si="93"/>
        <v>Methadone</v>
      </c>
      <c r="J818" s="204">
        <f>VLOOKUP(I818,Grenzmengen!$B$2:$C$351,2,FALSE)</f>
        <v>10</v>
      </c>
      <c r="K818" s="204">
        <f t="shared" si="92"/>
        <v>0</v>
      </c>
      <c r="L818" s="113">
        <v>0.45</v>
      </c>
      <c r="M818" s="130">
        <v>90</v>
      </c>
      <c r="N818" s="114" t="s">
        <v>1651</v>
      </c>
      <c r="O818" s="44" t="s">
        <v>186</v>
      </c>
      <c r="P818" s="206" t="s">
        <v>1699</v>
      </c>
      <c r="Q818" s="75" t="s">
        <v>1645</v>
      </c>
      <c r="R818" s="75" t="s">
        <v>1646</v>
      </c>
      <c r="S818" s="107">
        <f t="shared" si="90"/>
        <v>0.45</v>
      </c>
      <c r="T818" s="108" t="str">
        <f t="shared" si="91"/>
        <v>Methadone</v>
      </c>
    </row>
    <row r="819" spans="1:20" hidden="1" x14ac:dyDescent="0.2">
      <c r="A819" s="127" t="s">
        <v>4628</v>
      </c>
      <c r="B819" s="115"/>
      <c r="C819" s="127" t="s">
        <v>4628</v>
      </c>
      <c r="D819" s="112" t="s">
        <v>4629</v>
      </c>
      <c r="E819" s="130">
        <v>1</v>
      </c>
      <c r="F819" s="213"/>
      <c r="G819" s="213"/>
      <c r="H819" s="202" t="str">
        <f t="shared" ref="H819:H850" si="95">IF(ISBLANK(F819),"","x")&amp;IF(ISBLANK(G819),"","x")</f>
        <v/>
      </c>
      <c r="I819" s="203" t="str">
        <f t="shared" si="93"/>
        <v>Methadone</v>
      </c>
      <c r="J819" s="204">
        <f>VLOOKUP(I819,Grenzmengen!$B$2:$C$351,2,FALSE)</f>
        <v>10</v>
      </c>
      <c r="K819" s="204">
        <f t="shared" si="92"/>
        <v>0</v>
      </c>
      <c r="L819" s="113">
        <v>1.35</v>
      </c>
      <c r="M819" s="130">
        <v>90</v>
      </c>
      <c r="N819" s="114" t="s">
        <v>1651</v>
      </c>
      <c r="O819" s="44" t="s">
        <v>186</v>
      </c>
      <c r="P819" s="206" t="s">
        <v>1699</v>
      </c>
      <c r="Q819" s="75" t="s">
        <v>1645</v>
      </c>
      <c r="R819" s="75" t="s">
        <v>1646</v>
      </c>
      <c r="S819" s="107">
        <f t="shared" si="90"/>
        <v>1.35</v>
      </c>
      <c r="T819" s="108" t="str">
        <f t="shared" si="91"/>
        <v>Methadone</v>
      </c>
    </row>
    <row r="820" spans="1:20" hidden="1" x14ac:dyDescent="0.2">
      <c r="A820" s="127" t="s">
        <v>4630</v>
      </c>
      <c r="B820" s="115"/>
      <c r="C820" s="127" t="s">
        <v>4630</v>
      </c>
      <c r="D820" s="112" t="s">
        <v>4631</v>
      </c>
      <c r="E820" s="130">
        <v>1</v>
      </c>
      <c r="F820" s="227"/>
      <c r="G820" s="227"/>
      <c r="H820" s="202" t="str">
        <f t="shared" si="95"/>
        <v/>
      </c>
      <c r="I820" s="203" t="str">
        <f t="shared" si="93"/>
        <v>Methadone</v>
      </c>
      <c r="J820" s="204">
        <f>VLOOKUP(I820,Grenzmengen!$B$2:$C$351,2,FALSE)</f>
        <v>10</v>
      </c>
      <c r="K820" s="204">
        <f t="shared" si="92"/>
        <v>0</v>
      </c>
      <c r="L820" s="113">
        <v>2.25</v>
      </c>
      <c r="M820" s="130">
        <v>90</v>
      </c>
      <c r="N820" s="114" t="s">
        <v>1651</v>
      </c>
      <c r="O820" s="44" t="s">
        <v>186</v>
      </c>
      <c r="P820" s="206" t="s">
        <v>1699</v>
      </c>
      <c r="Q820" s="75" t="s">
        <v>1645</v>
      </c>
      <c r="R820" s="75" t="s">
        <v>1646</v>
      </c>
      <c r="S820" s="107">
        <f t="shared" si="90"/>
        <v>2.25</v>
      </c>
      <c r="T820" s="108" t="str">
        <f t="shared" si="91"/>
        <v>Methadone</v>
      </c>
    </row>
    <row r="821" spans="1:20" hidden="1" x14ac:dyDescent="0.2">
      <c r="A821" s="110" t="s">
        <v>5631</v>
      </c>
      <c r="B821" s="115"/>
      <c r="C821" s="112" t="s">
        <v>5631</v>
      </c>
      <c r="D821" s="112" t="s">
        <v>5632</v>
      </c>
      <c r="E821" s="131">
        <v>28</v>
      </c>
      <c r="F821" s="210"/>
      <c r="G821" s="210"/>
      <c r="H821" s="202" t="str">
        <f t="shared" si="95"/>
        <v/>
      </c>
      <c r="I821" s="203" t="str">
        <f t="shared" si="93"/>
        <v>Methadone</v>
      </c>
      <c r="J821" s="204">
        <f>VLOOKUP(I821,Grenzmengen!$B$2:$C$351,2,FALSE)</f>
        <v>10</v>
      </c>
      <c r="K821" s="204">
        <f t="shared" si="92"/>
        <v>0</v>
      </c>
      <c r="L821" s="168">
        <v>4.4999999999999997E-3</v>
      </c>
      <c r="M821" s="131">
        <v>90</v>
      </c>
      <c r="N821" s="112" t="s">
        <v>1651</v>
      </c>
      <c r="O821" s="44" t="s">
        <v>186</v>
      </c>
      <c r="P821" s="206" t="s">
        <v>1699</v>
      </c>
      <c r="Q821" s="75" t="s">
        <v>1645</v>
      </c>
      <c r="R821" s="75" t="s">
        <v>1646</v>
      </c>
      <c r="S821" s="107">
        <f t="shared" si="90"/>
        <v>4.4999999999999997E-3</v>
      </c>
      <c r="T821" s="108" t="str">
        <f t="shared" si="91"/>
        <v>Methadone</v>
      </c>
    </row>
    <row r="822" spans="1:20" hidden="1" x14ac:dyDescent="0.2">
      <c r="A822" s="110" t="s">
        <v>5633</v>
      </c>
      <c r="B822" s="115"/>
      <c r="C822" s="112" t="s">
        <v>5633</v>
      </c>
      <c r="D822" s="112" t="s">
        <v>5632</v>
      </c>
      <c r="E822" s="131">
        <v>56</v>
      </c>
      <c r="F822" s="210"/>
      <c r="G822" s="210"/>
      <c r="H822" s="202" t="str">
        <f t="shared" si="95"/>
        <v/>
      </c>
      <c r="I822" s="203" t="str">
        <f t="shared" si="93"/>
        <v>Methadone</v>
      </c>
      <c r="J822" s="204">
        <f>VLOOKUP(I822,Grenzmengen!$B$2:$C$351,2,FALSE)</f>
        <v>10</v>
      </c>
      <c r="K822" s="204">
        <f t="shared" si="92"/>
        <v>0</v>
      </c>
      <c r="L822" s="168">
        <v>4.4999999999999997E-3</v>
      </c>
      <c r="M822" s="131">
        <v>90</v>
      </c>
      <c r="N822" s="112" t="s">
        <v>1651</v>
      </c>
      <c r="O822" s="44" t="s">
        <v>186</v>
      </c>
      <c r="P822" s="206" t="s">
        <v>1699</v>
      </c>
      <c r="Q822" s="75" t="s">
        <v>1645</v>
      </c>
      <c r="R822" s="75" t="s">
        <v>1646</v>
      </c>
      <c r="S822" s="107">
        <f t="shared" si="90"/>
        <v>4.4999999999999997E-3</v>
      </c>
      <c r="T822" s="108" t="str">
        <f t="shared" si="91"/>
        <v>Methadone</v>
      </c>
    </row>
    <row r="823" spans="1:20" hidden="1" x14ac:dyDescent="0.2">
      <c r="A823" s="110" t="s">
        <v>5634</v>
      </c>
      <c r="B823" s="115"/>
      <c r="C823" s="112" t="s">
        <v>5634</v>
      </c>
      <c r="D823" s="112" t="s">
        <v>5632</v>
      </c>
      <c r="E823" s="131">
        <v>98</v>
      </c>
      <c r="F823" s="210"/>
      <c r="G823" s="210"/>
      <c r="H823" s="202" t="str">
        <f t="shared" si="95"/>
        <v/>
      </c>
      <c r="I823" s="203" t="str">
        <f t="shared" si="93"/>
        <v>Methadone</v>
      </c>
      <c r="J823" s="204">
        <f>VLOOKUP(I823,Grenzmengen!$B$2:$C$351,2,FALSE)</f>
        <v>10</v>
      </c>
      <c r="K823" s="204">
        <f t="shared" si="92"/>
        <v>0</v>
      </c>
      <c r="L823" s="168">
        <v>4.4999999999999997E-3</v>
      </c>
      <c r="M823" s="131">
        <v>90</v>
      </c>
      <c r="N823" s="112" t="s">
        <v>1651</v>
      </c>
      <c r="O823" s="44" t="s">
        <v>186</v>
      </c>
      <c r="P823" s="206" t="s">
        <v>1699</v>
      </c>
      <c r="Q823" s="75" t="s">
        <v>1645</v>
      </c>
      <c r="R823" s="75" t="s">
        <v>1646</v>
      </c>
      <c r="S823" s="107">
        <f t="shared" si="90"/>
        <v>4.4999999999999997E-3</v>
      </c>
      <c r="T823" s="108" t="str">
        <f t="shared" si="91"/>
        <v>Methadone</v>
      </c>
    </row>
    <row r="824" spans="1:20" hidden="1" x14ac:dyDescent="0.2">
      <c r="A824" s="127">
        <v>12589392</v>
      </c>
      <c r="B824" s="146"/>
      <c r="C824" s="127" t="s">
        <v>5339</v>
      </c>
      <c r="D824" s="112" t="s">
        <v>5340</v>
      </c>
      <c r="E824" s="130">
        <v>56</v>
      </c>
      <c r="F824" s="221"/>
      <c r="G824" s="221"/>
      <c r="H824" s="202" t="str">
        <f t="shared" si="95"/>
        <v/>
      </c>
      <c r="I824" s="203" t="str">
        <f t="shared" si="93"/>
        <v>Methadone</v>
      </c>
      <c r="J824" s="204">
        <f>VLOOKUP(I824,Grenzmengen!$B$2:$C$351,2,FALSE)</f>
        <v>10</v>
      </c>
      <c r="K824" s="204">
        <f t="shared" si="92"/>
        <v>0</v>
      </c>
      <c r="L824" s="106">
        <v>1.7999999999999999E-2</v>
      </c>
      <c r="M824" s="130">
        <v>90</v>
      </c>
      <c r="N824" s="114" t="s">
        <v>1651</v>
      </c>
      <c r="O824" s="44" t="s">
        <v>186</v>
      </c>
      <c r="P824" s="206" t="s">
        <v>1699</v>
      </c>
      <c r="Q824" s="75" t="s">
        <v>1645</v>
      </c>
      <c r="R824" s="75" t="s">
        <v>1646</v>
      </c>
      <c r="S824" s="107">
        <f t="shared" si="90"/>
        <v>1.7999999999999999E-2</v>
      </c>
      <c r="T824" s="108" t="str">
        <f t="shared" si="91"/>
        <v>Methadone</v>
      </c>
    </row>
    <row r="825" spans="1:20" hidden="1" x14ac:dyDescent="0.2">
      <c r="A825" s="127">
        <v>12589469</v>
      </c>
      <c r="B825" s="146"/>
      <c r="C825" s="127" t="s">
        <v>5341</v>
      </c>
      <c r="D825" s="112" t="s">
        <v>5342</v>
      </c>
      <c r="E825" s="130">
        <v>56</v>
      </c>
      <c r="F825" s="221"/>
      <c r="G825" s="221"/>
      <c r="H825" s="202" t="str">
        <f t="shared" si="95"/>
        <v/>
      </c>
      <c r="I825" s="203" t="str">
        <f t="shared" si="93"/>
        <v>Methadone</v>
      </c>
      <c r="J825" s="204">
        <f>VLOOKUP(I825,Grenzmengen!$B$2:$C$351,2,FALSE)</f>
        <v>10</v>
      </c>
      <c r="K825" s="204">
        <f t="shared" si="92"/>
        <v>0</v>
      </c>
      <c r="L825" s="106">
        <v>2.7E-2</v>
      </c>
      <c r="M825" s="130">
        <v>90</v>
      </c>
      <c r="N825" s="114" t="s">
        <v>1651</v>
      </c>
      <c r="O825" s="44" t="s">
        <v>186</v>
      </c>
      <c r="P825" s="206" t="s">
        <v>1699</v>
      </c>
      <c r="Q825" s="75" t="s">
        <v>1645</v>
      </c>
      <c r="R825" s="75" t="s">
        <v>1646</v>
      </c>
      <c r="S825" s="107">
        <f t="shared" si="90"/>
        <v>2.7E-2</v>
      </c>
      <c r="T825" s="108" t="str">
        <f t="shared" si="91"/>
        <v>Methadone</v>
      </c>
    </row>
    <row r="826" spans="1:20" hidden="1" x14ac:dyDescent="0.2">
      <c r="A826" s="127">
        <v>12589328</v>
      </c>
      <c r="B826" s="146"/>
      <c r="C826" s="127" t="s">
        <v>5337</v>
      </c>
      <c r="D826" s="112" t="s">
        <v>5338</v>
      </c>
      <c r="E826" s="130">
        <v>56</v>
      </c>
      <c r="F826" s="221"/>
      <c r="G826" s="221"/>
      <c r="H826" s="202" t="str">
        <f t="shared" si="95"/>
        <v/>
      </c>
      <c r="I826" s="203" t="str">
        <f t="shared" si="93"/>
        <v>Methadone</v>
      </c>
      <c r="J826" s="204">
        <f>VLOOKUP(I826,Grenzmengen!$B$2:$C$351,2,FALSE)</f>
        <v>10</v>
      </c>
      <c r="K826" s="204">
        <f t="shared" si="92"/>
        <v>0</v>
      </c>
      <c r="L826" s="106">
        <v>4.4999999999999997E-3</v>
      </c>
      <c r="M826" s="130">
        <v>90</v>
      </c>
      <c r="N826" s="114" t="s">
        <v>1651</v>
      </c>
      <c r="O826" s="44" t="s">
        <v>186</v>
      </c>
      <c r="P826" s="206" t="s">
        <v>1699</v>
      </c>
      <c r="Q826" s="75" t="s">
        <v>1645</v>
      </c>
      <c r="R826" s="75" t="s">
        <v>1646</v>
      </c>
      <c r="S826" s="107">
        <f t="shared" ref="S826:S889" si="96">L826</f>
        <v>4.4999999999999997E-3</v>
      </c>
      <c r="T826" s="108" t="str">
        <f t="shared" si="91"/>
        <v>Methadone</v>
      </c>
    </row>
    <row r="827" spans="1:20" hidden="1" x14ac:dyDescent="0.2">
      <c r="A827" s="102">
        <v>9088883762124</v>
      </c>
      <c r="B827" s="103">
        <v>3762124</v>
      </c>
      <c r="C827" s="104"/>
      <c r="D827" s="114" t="s">
        <v>192</v>
      </c>
      <c r="E827" s="123">
        <v>1</v>
      </c>
      <c r="F827" s="202"/>
      <c r="G827" s="202"/>
      <c r="H827" s="202" t="str">
        <f t="shared" si="95"/>
        <v/>
      </c>
      <c r="I827" s="203" t="str">
        <f t="shared" si="93"/>
        <v>Methadone</v>
      </c>
      <c r="J827" s="204">
        <f>VLOOKUP(I827,Grenzmengen!$B$2:$C$351,2,FALSE)</f>
        <v>10</v>
      </c>
      <c r="K827" s="204">
        <f t="shared" si="92"/>
        <v>0</v>
      </c>
      <c r="L827" s="106">
        <v>1.35</v>
      </c>
      <c r="M827" s="122">
        <v>90</v>
      </c>
      <c r="N827" s="114" t="s">
        <v>1651</v>
      </c>
      <c r="O827" s="114" t="s">
        <v>186</v>
      </c>
      <c r="P827" s="205" t="s">
        <v>1699</v>
      </c>
      <c r="Q827" s="81" t="s">
        <v>1645</v>
      </c>
      <c r="R827" s="81" t="s">
        <v>1646</v>
      </c>
      <c r="S827" s="107">
        <f t="shared" si="96"/>
        <v>1.35</v>
      </c>
      <c r="T827" s="108" t="str">
        <f t="shared" si="91"/>
        <v>Methadone</v>
      </c>
    </row>
    <row r="828" spans="1:20" hidden="1" x14ac:dyDescent="0.2">
      <c r="A828" s="102">
        <v>9088883762131</v>
      </c>
      <c r="B828" s="103">
        <v>3762130</v>
      </c>
      <c r="C828" s="104"/>
      <c r="D828" s="114" t="s">
        <v>193</v>
      </c>
      <c r="E828" s="123">
        <v>1</v>
      </c>
      <c r="F828" s="210"/>
      <c r="G828" s="210"/>
      <c r="H828" s="202" t="str">
        <f t="shared" si="95"/>
        <v/>
      </c>
      <c r="I828" s="203" t="str">
        <f t="shared" si="93"/>
        <v>Methadone</v>
      </c>
      <c r="J828" s="204">
        <f>VLOOKUP(I828,Grenzmengen!$B$2:$C$351,2,FALSE)</f>
        <v>10</v>
      </c>
      <c r="K828" s="204">
        <f t="shared" si="92"/>
        <v>0</v>
      </c>
      <c r="L828" s="106">
        <v>2.25</v>
      </c>
      <c r="M828" s="122">
        <v>90</v>
      </c>
      <c r="N828" s="114" t="s">
        <v>1651</v>
      </c>
      <c r="O828" s="114" t="s">
        <v>186</v>
      </c>
      <c r="P828" s="205" t="s">
        <v>1699</v>
      </c>
      <c r="Q828" s="81" t="s">
        <v>1645</v>
      </c>
      <c r="R828" s="81" t="s">
        <v>1646</v>
      </c>
      <c r="S828" s="107">
        <f t="shared" si="96"/>
        <v>2.25</v>
      </c>
      <c r="T828" s="108" t="str">
        <f t="shared" si="91"/>
        <v>Methadone</v>
      </c>
    </row>
    <row r="829" spans="1:20" hidden="1" x14ac:dyDescent="0.2">
      <c r="A829" s="102">
        <v>9088883762117</v>
      </c>
      <c r="B829" s="103">
        <v>3762118</v>
      </c>
      <c r="C829" s="104" t="s">
        <v>5095</v>
      </c>
      <c r="D829" s="114" t="s">
        <v>5096</v>
      </c>
      <c r="E829" s="123">
        <v>1</v>
      </c>
      <c r="F829" s="210"/>
      <c r="G829" s="210"/>
      <c r="H829" s="202" t="str">
        <f t="shared" si="95"/>
        <v/>
      </c>
      <c r="I829" s="203" t="str">
        <f t="shared" si="93"/>
        <v>Methadone</v>
      </c>
      <c r="J829" s="204">
        <f>VLOOKUP(I829,Grenzmengen!$B$2:$C$351,2,FALSE)</f>
        <v>10</v>
      </c>
      <c r="K829" s="204">
        <f t="shared" si="92"/>
        <v>0</v>
      </c>
      <c r="L829" s="106">
        <v>0.45</v>
      </c>
      <c r="M829" s="122">
        <v>90</v>
      </c>
      <c r="N829" s="114" t="s">
        <v>1651</v>
      </c>
      <c r="O829" s="114" t="s">
        <v>186</v>
      </c>
      <c r="P829" s="205" t="s">
        <v>1699</v>
      </c>
      <c r="Q829" s="81" t="s">
        <v>1645</v>
      </c>
      <c r="R829" s="81" t="s">
        <v>1646</v>
      </c>
      <c r="S829" s="107">
        <f t="shared" si="96"/>
        <v>0.45</v>
      </c>
      <c r="T829" s="108" t="str">
        <f t="shared" si="91"/>
        <v>Methadone</v>
      </c>
    </row>
    <row r="830" spans="1:20" hidden="1" x14ac:dyDescent="0.2">
      <c r="A830" s="124">
        <v>921384</v>
      </c>
      <c r="B830" s="146"/>
      <c r="C830" s="46" t="s">
        <v>4663</v>
      </c>
      <c r="D830" s="60" t="s">
        <v>4661</v>
      </c>
      <c r="E830" s="147">
        <v>56</v>
      </c>
      <c r="F830" s="210"/>
      <c r="G830" s="210"/>
      <c r="H830" s="202" t="str">
        <f t="shared" si="95"/>
        <v/>
      </c>
      <c r="I830" s="203" t="str">
        <f t="shared" si="93"/>
        <v>Methadone</v>
      </c>
      <c r="J830" s="204">
        <f>VLOOKUP(I830,Grenzmengen!$B$2:$C$351,2,FALSE)</f>
        <v>10</v>
      </c>
      <c r="K830" s="204">
        <f t="shared" si="92"/>
        <v>0</v>
      </c>
      <c r="L830" s="113">
        <v>1.7999999999999999E-2</v>
      </c>
      <c r="M830" s="131">
        <v>90</v>
      </c>
      <c r="N830" s="114" t="s">
        <v>1651</v>
      </c>
      <c r="O830" s="112" t="s">
        <v>186</v>
      </c>
      <c r="P830" s="206" t="s">
        <v>1699</v>
      </c>
      <c r="Q830" s="75" t="s">
        <v>1645</v>
      </c>
      <c r="R830" s="75" t="s">
        <v>1646</v>
      </c>
      <c r="S830" s="107">
        <f t="shared" si="96"/>
        <v>1.7999999999999999E-2</v>
      </c>
      <c r="T830" s="108" t="str">
        <f t="shared" si="91"/>
        <v>Methadone</v>
      </c>
    </row>
    <row r="831" spans="1:20" hidden="1" x14ac:dyDescent="0.2">
      <c r="A831" s="124">
        <v>921390</v>
      </c>
      <c r="B831" s="146"/>
      <c r="C831" s="46" t="s">
        <v>4660</v>
      </c>
      <c r="D831" s="60" t="s">
        <v>4661</v>
      </c>
      <c r="E831" s="147">
        <v>98</v>
      </c>
      <c r="F831" s="210"/>
      <c r="G831" s="210"/>
      <c r="H831" s="202" t="str">
        <f t="shared" si="95"/>
        <v/>
      </c>
      <c r="I831" s="203" t="str">
        <f t="shared" si="93"/>
        <v>Methadone</v>
      </c>
      <c r="J831" s="204">
        <f>VLOOKUP(I831,Grenzmengen!$B$2:$C$351,2,FALSE)</f>
        <v>10</v>
      </c>
      <c r="K831" s="204">
        <f t="shared" si="92"/>
        <v>0</v>
      </c>
      <c r="L831" s="113">
        <v>1.7999999999999999E-2</v>
      </c>
      <c r="M831" s="131">
        <v>90</v>
      </c>
      <c r="N831" s="114" t="s">
        <v>1651</v>
      </c>
      <c r="O831" s="112" t="s">
        <v>186</v>
      </c>
      <c r="P831" s="206" t="s">
        <v>1699</v>
      </c>
      <c r="Q831" s="75" t="s">
        <v>1645</v>
      </c>
      <c r="R831" s="75" t="s">
        <v>1646</v>
      </c>
      <c r="S831" s="107">
        <f t="shared" si="96"/>
        <v>1.7999999999999999E-2</v>
      </c>
      <c r="T831" s="108" t="str">
        <f t="shared" si="91"/>
        <v>Methadone</v>
      </c>
    </row>
    <row r="832" spans="1:20" hidden="1" x14ac:dyDescent="0.2">
      <c r="A832" s="124">
        <v>921303</v>
      </c>
      <c r="B832" s="146"/>
      <c r="C832" s="46" t="s">
        <v>4662</v>
      </c>
      <c r="D832" s="60" t="s">
        <v>4659</v>
      </c>
      <c r="E832" s="147">
        <v>56</v>
      </c>
      <c r="F832" s="210"/>
      <c r="G832" s="210"/>
      <c r="H832" s="202" t="str">
        <f t="shared" si="95"/>
        <v/>
      </c>
      <c r="I832" s="203" t="str">
        <f t="shared" si="93"/>
        <v>Methadone</v>
      </c>
      <c r="J832" s="204">
        <f>VLOOKUP(I832,Grenzmengen!$B$2:$C$351,2,FALSE)</f>
        <v>10</v>
      </c>
      <c r="K832" s="204">
        <f t="shared" si="92"/>
        <v>0</v>
      </c>
      <c r="L832" s="113">
        <v>4.4999999999999997E-3</v>
      </c>
      <c r="M832" s="131">
        <v>90</v>
      </c>
      <c r="N832" s="114" t="s">
        <v>1651</v>
      </c>
      <c r="O832" s="112" t="s">
        <v>186</v>
      </c>
      <c r="P832" s="206" t="s">
        <v>1699</v>
      </c>
      <c r="Q832" s="75" t="s">
        <v>1645</v>
      </c>
      <c r="R832" s="75" t="s">
        <v>1646</v>
      </c>
      <c r="S832" s="107">
        <f t="shared" si="96"/>
        <v>4.4999999999999997E-3</v>
      </c>
      <c r="T832" s="108" t="str">
        <f t="shared" si="91"/>
        <v>Methadone</v>
      </c>
    </row>
    <row r="833" spans="1:20" hidden="1" x14ac:dyDescent="0.2">
      <c r="A833" s="124">
        <v>921349</v>
      </c>
      <c r="B833" s="146"/>
      <c r="C833" s="46" t="s">
        <v>4658</v>
      </c>
      <c r="D833" s="60" t="s">
        <v>4659</v>
      </c>
      <c r="E833" s="147">
        <v>98</v>
      </c>
      <c r="F833" s="210"/>
      <c r="G833" s="210"/>
      <c r="H833" s="202" t="str">
        <f t="shared" si="95"/>
        <v/>
      </c>
      <c r="I833" s="203" t="str">
        <f t="shared" si="93"/>
        <v>Methadone</v>
      </c>
      <c r="J833" s="204">
        <f>VLOOKUP(I833,Grenzmengen!$B$2:$C$351,2,FALSE)</f>
        <v>10</v>
      </c>
      <c r="K833" s="204">
        <f t="shared" si="92"/>
        <v>0</v>
      </c>
      <c r="L833" s="113">
        <v>4.4999999999999997E-3</v>
      </c>
      <c r="M833" s="131">
        <v>90</v>
      </c>
      <c r="N833" s="114" t="s">
        <v>1651</v>
      </c>
      <c r="O833" s="112" t="s">
        <v>186</v>
      </c>
      <c r="P833" s="206" t="s">
        <v>1699</v>
      </c>
      <c r="Q833" s="75" t="s">
        <v>1645</v>
      </c>
      <c r="R833" s="75" t="s">
        <v>1646</v>
      </c>
      <c r="S833" s="107">
        <f t="shared" si="96"/>
        <v>4.4999999999999997E-3</v>
      </c>
      <c r="T833" s="108" t="str">
        <f t="shared" ref="T833:T896" si="97">O833</f>
        <v>Methadone</v>
      </c>
    </row>
    <row r="834" spans="1:20" hidden="1" x14ac:dyDescent="0.2">
      <c r="A834" s="80">
        <v>7046265761273</v>
      </c>
      <c r="B834" s="115"/>
      <c r="C834" s="42" t="s">
        <v>5097</v>
      </c>
      <c r="D834" s="44" t="s">
        <v>5098</v>
      </c>
      <c r="E834" s="74">
        <v>100</v>
      </c>
      <c r="F834" s="227"/>
      <c r="G834" s="227"/>
      <c r="H834" s="202" t="str">
        <f t="shared" si="95"/>
        <v/>
      </c>
      <c r="I834" s="203" t="str">
        <f t="shared" si="93"/>
        <v>Methadone</v>
      </c>
      <c r="J834" s="204">
        <f>VLOOKUP(I834,Grenzmengen!$B$2:$C$351,2,FALSE)</f>
        <v>10</v>
      </c>
      <c r="K834" s="204">
        <f t="shared" ref="K834:K897" si="98">(F834*E834*S834)+(G834*S834)</f>
        <v>0</v>
      </c>
      <c r="L834" s="113">
        <v>1.7999999999999999E-2</v>
      </c>
      <c r="M834" s="74">
        <v>90</v>
      </c>
      <c r="N834" s="114" t="s">
        <v>185</v>
      </c>
      <c r="O834" s="112" t="s">
        <v>186</v>
      </c>
      <c r="P834" s="206" t="s">
        <v>1699</v>
      </c>
      <c r="Q834" s="75" t="s">
        <v>1645</v>
      </c>
      <c r="R834" s="75" t="s">
        <v>1646</v>
      </c>
      <c r="S834" s="107">
        <f t="shared" si="96"/>
        <v>1.7999999999999999E-2</v>
      </c>
      <c r="T834" s="108" t="str">
        <f t="shared" si="97"/>
        <v>Methadone</v>
      </c>
    </row>
    <row r="835" spans="1:20" hidden="1" x14ac:dyDescent="0.2">
      <c r="A835" s="80">
        <v>7046265633938</v>
      </c>
      <c r="B835" s="115"/>
      <c r="C835" s="42" t="s">
        <v>5099</v>
      </c>
      <c r="D835" s="44" t="s">
        <v>5100</v>
      </c>
      <c r="E835" s="74">
        <v>100</v>
      </c>
      <c r="F835" s="207"/>
      <c r="G835" s="207"/>
      <c r="H835" s="202" t="str">
        <f t="shared" si="95"/>
        <v/>
      </c>
      <c r="I835" s="203" t="str">
        <f t="shared" ref="I835:I898" si="99">T835</f>
        <v>Methadone</v>
      </c>
      <c r="J835" s="204">
        <f>VLOOKUP(I835,Grenzmengen!$B$2:$C$351,2,FALSE)</f>
        <v>10</v>
      </c>
      <c r="K835" s="204">
        <f t="shared" si="98"/>
        <v>0</v>
      </c>
      <c r="L835" s="113">
        <v>4.4999999999999997E-3</v>
      </c>
      <c r="M835" s="74">
        <v>90</v>
      </c>
      <c r="N835" s="114" t="s">
        <v>185</v>
      </c>
      <c r="O835" s="112" t="s">
        <v>186</v>
      </c>
      <c r="P835" s="206" t="s">
        <v>1699</v>
      </c>
      <c r="Q835" s="75" t="s">
        <v>1645</v>
      </c>
      <c r="R835" s="75" t="s">
        <v>1646</v>
      </c>
      <c r="S835" s="107">
        <f t="shared" si="96"/>
        <v>4.4999999999999997E-3</v>
      </c>
      <c r="T835" s="108" t="str">
        <f t="shared" si="97"/>
        <v>Methadone</v>
      </c>
    </row>
    <row r="836" spans="1:20" hidden="1" x14ac:dyDescent="0.2">
      <c r="A836" s="50" t="s">
        <v>6394</v>
      </c>
      <c r="B836" s="50"/>
      <c r="C836" s="50" t="s">
        <v>6394</v>
      </c>
      <c r="D836" s="50" t="s">
        <v>6395</v>
      </c>
      <c r="E836" s="74">
        <v>30</v>
      </c>
      <c r="F836" s="227"/>
      <c r="G836" s="227"/>
      <c r="H836" s="202" t="str">
        <f t="shared" si="95"/>
        <v/>
      </c>
      <c r="I836" s="203" t="str">
        <f t="shared" si="99"/>
        <v>Methadone</v>
      </c>
      <c r="J836" s="204">
        <f>VLOOKUP(I836,Grenzmengen!$B$2:$C$351,2,FALSE)</f>
        <v>10</v>
      </c>
      <c r="K836" s="204">
        <f t="shared" si="98"/>
        <v>0</v>
      </c>
      <c r="L836" s="141">
        <v>4.4999999999999997E-3</v>
      </c>
      <c r="M836" s="165">
        <v>90</v>
      </c>
      <c r="N836" s="50" t="s">
        <v>185</v>
      </c>
      <c r="O836" s="44" t="s">
        <v>186</v>
      </c>
      <c r="P836" s="206" t="s">
        <v>1699</v>
      </c>
      <c r="Q836" s="75" t="s">
        <v>1645</v>
      </c>
      <c r="R836" s="75" t="s">
        <v>1646</v>
      </c>
      <c r="S836" s="107">
        <f t="shared" si="96"/>
        <v>4.4999999999999997E-3</v>
      </c>
      <c r="T836" s="108" t="str">
        <f t="shared" si="97"/>
        <v>Methadone</v>
      </c>
    </row>
    <row r="837" spans="1:20" hidden="1" x14ac:dyDescent="0.2">
      <c r="A837" s="132" t="s">
        <v>6106</v>
      </c>
      <c r="B837" s="133"/>
      <c r="C837" s="132" t="s">
        <v>6106</v>
      </c>
      <c r="D837" s="132" t="s">
        <v>6107</v>
      </c>
      <c r="E837" s="116">
        <v>10</v>
      </c>
      <c r="F837" s="224"/>
      <c r="G837" s="224"/>
      <c r="H837" s="202" t="str">
        <f t="shared" si="95"/>
        <v/>
      </c>
      <c r="I837" s="203" t="str">
        <f t="shared" si="99"/>
        <v>Methadone</v>
      </c>
      <c r="J837" s="204">
        <f>VLOOKUP(I837,Grenzmengen!$B$2:$C$351,2,FALSE)</f>
        <v>10</v>
      </c>
      <c r="K837" s="204">
        <f t="shared" si="98"/>
        <v>0</v>
      </c>
      <c r="L837" s="113">
        <v>8.9999999999999993E-3</v>
      </c>
      <c r="M837" s="228">
        <v>90</v>
      </c>
      <c r="N837" s="102" t="s">
        <v>185</v>
      </c>
      <c r="O837" s="44" t="s">
        <v>186</v>
      </c>
      <c r="P837" s="206" t="s">
        <v>1699</v>
      </c>
      <c r="Q837" s="75" t="s">
        <v>1645</v>
      </c>
      <c r="R837" s="75" t="s">
        <v>1646</v>
      </c>
      <c r="S837" s="107">
        <f t="shared" si="96"/>
        <v>8.9999999999999993E-3</v>
      </c>
      <c r="T837" s="108" t="str">
        <f t="shared" si="97"/>
        <v>Methadone</v>
      </c>
    </row>
    <row r="838" spans="1:20" hidden="1" x14ac:dyDescent="0.2">
      <c r="A838" s="132" t="s">
        <v>6108</v>
      </c>
      <c r="B838" s="133"/>
      <c r="C838" s="132" t="s">
        <v>6108</v>
      </c>
      <c r="D838" s="132" t="s">
        <v>6107</v>
      </c>
      <c r="E838" s="116">
        <v>30</v>
      </c>
      <c r="F838" s="224"/>
      <c r="G838" s="224"/>
      <c r="H838" s="202" t="str">
        <f t="shared" si="95"/>
        <v/>
      </c>
      <c r="I838" s="203" t="str">
        <f t="shared" si="99"/>
        <v>Methadone</v>
      </c>
      <c r="J838" s="204">
        <f>VLOOKUP(I838,Grenzmengen!$B$2:$C$351,2,FALSE)</f>
        <v>10</v>
      </c>
      <c r="K838" s="204">
        <f t="shared" si="98"/>
        <v>0</v>
      </c>
      <c r="L838" s="113">
        <v>8.9999999999999993E-3</v>
      </c>
      <c r="M838" s="228">
        <v>90</v>
      </c>
      <c r="N838" s="102" t="s">
        <v>185</v>
      </c>
      <c r="O838" s="44" t="s">
        <v>186</v>
      </c>
      <c r="P838" s="206" t="s">
        <v>1699</v>
      </c>
      <c r="Q838" s="75" t="s">
        <v>1645</v>
      </c>
      <c r="R838" s="75" t="s">
        <v>1646</v>
      </c>
      <c r="S838" s="107">
        <f t="shared" si="96"/>
        <v>8.9999999999999993E-3</v>
      </c>
      <c r="T838" s="108" t="str">
        <f t="shared" si="97"/>
        <v>Methadone</v>
      </c>
    </row>
    <row r="839" spans="1:20" hidden="1" x14ac:dyDescent="0.2">
      <c r="A839" s="132" t="s">
        <v>6109</v>
      </c>
      <c r="B839" s="133"/>
      <c r="C839" s="132" t="s">
        <v>6109</v>
      </c>
      <c r="D839" s="132" t="s">
        <v>6110</v>
      </c>
      <c r="E839" s="116">
        <v>10</v>
      </c>
      <c r="F839" s="224"/>
      <c r="G839" s="224"/>
      <c r="H839" s="202" t="str">
        <f t="shared" si="95"/>
        <v/>
      </c>
      <c r="I839" s="203" t="str">
        <f t="shared" si="99"/>
        <v>Methadone</v>
      </c>
      <c r="J839" s="204">
        <f>VLOOKUP(I839,Grenzmengen!$B$2:$C$351,2,FALSE)</f>
        <v>10</v>
      </c>
      <c r="K839" s="204">
        <f t="shared" si="98"/>
        <v>0</v>
      </c>
      <c r="L839" s="113">
        <v>1.7999999999999999E-2</v>
      </c>
      <c r="M839" s="228">
        <v>90</v>
      </c>
      <c r="N839" s="102" t="s">
        <v>185</v>
      </c>
      <c r="O839" s="44" t="s">
        <v>186</v>
      </c>
      <c r="P839" s="206" t="s">
        <v>1699</v>
      </c>
      <c r="Q839" s="75" t="s">
        <v>1645</v>
      </c>
      <c r="R839" s="75" t="s">
        <v>1646</v>
      </c>
      <c r="S839" s="107">
        <f t="shared" si="96"/>
        <v>1.7999999999999999E-2</v>
      </c>
      <c r="T839" s="108" t="str">
        <f t="shared" si="97"/>
        <v>Methadone</v>
      </c>
    </row>
    <row r="840" spans="1:20" hidden="1" x14ac:dyDescent="0.2">
      <c r="A840" s="132" t="s">
        <v>6111</v>
      </c>
      <c r="B840" s="133"/>
      <c r="C840" s="132" t="s">
        <v>6111</v>
      </c>
      <c r="D840" s="132" t="s">
        <v>6110</v>
      </c>
      <c r="E840" s="116">
        <v>30</v>
      </c>
      <c r="F840" s="224"/>
      <c r="G840" s="224"/>
      <c r="H840" s="202" t="str">
        <f t="shared" si="95"/>
        <v/>
      </c>
      <c r="I840" s="203" t="str">
        <f t="shared" si="99"/>
        <v>Methadone</v>
      </c>
      <c r="J840" s="204">
        <f>VLOOKUP(I840,Grenzmengen!$B$2:$C$351,2,FALSE)</f>
        <v>10</v>
      </c>
      <c r="K840" s="204">
        <f t="shared" si="98"/>
        <v>0</v>
      </c>
      <c r="L840" s="113">
        <v>1.7999999999999999E-2</v>
      </c>
      <c r="M840" s="228">
        <v>90</v>
      </c>
      <c r="N840" s="102" t="s">
        <v>185</v>
      </c>
      <c r="O840" s="44" t="s">
        <v>186</v>
      </c>
      <c r="P840" s="206" t="s">
        <v>1699</v>
      </c>
      <c r="Q840" s="75" t="s">
        <v>1645</v>
      </c>
      <c r="R840" s="75" t="s">
        <v>1646</v>
      </c>
      <c r="S840" s="107">
        <f t="shared" si="96"/>
        <v>1.7999999999999999E-2</v>
      </c>
      <c r="T840" s="108" t="str">
        <f t="shared" si="97"/>
        <v>Methadone</v>
      </c>
    </row>
    <row r="841" spans="1:20" hidden="1" x14ac:dyDescent="0.2">
      <c r="A841" s="132" t="s">
        <v>6112</v>
      </c>
      <c r="B841" s="133"/>
      <c r="C841" s="132" t="s">
        <v>6112</v>
      </c>
      <c r="D841" s="132" t="s">
        <v>6113</v>
      </c>
      <c r="E841" s="116">
        <v>10</v>
      </c>
      <c r="F841" s="229"/>
      <c r="G841" s="229"/>
      <c r="H841" s="202" t="str">
        <f t="shared" si="95"/>
        <v/>
      </c>
      <c r="I841" s="203" t="str">
        <f t="shared" si="99"/>
        <v>Methadone</v>
      </c>
      <c r="J841" s="204">
        <f>VLOOKUP(I841,Grenzmengen!$B$2:$C$351,2,FALSE)</f>
        <v>10</v>
      </c>
      <c r="K841" s="204">
        <f t="shared" si="98"/>
        <v>0</v>
      </c>
      <c r="L841" s="113">
        <v>3.5999999999999997E-2</v>
      </c>
      <c r="M841" s="228">
        <v>90</v>
      </c>
      <c r="N841" s="102" t="s">
        <v>185</v>
      </c>
      <c r="O841" s="44" t="s">
        <v>186</v>
      </c>
      <c r="P841" s="206" t="s">
        <v>1699</v>
      </c>
      <c r="Q841" s="75" t="s">
        <v>1645</v>
      </c>
      <c r="R841" s="75" t="s">
        <v>1646</v>
      </c>
      <c r="S841" s="107">
        <f t="shared" si="96"/>
        <v>3.5999999999999997E-2</v>
      </c>
      <c r="T841" s="108" t="str">
        <f t="shared" si="97"/>
        <v>Methadone</v>
      </c>
    </row>
    <row r="842" spans="1:20" hidden="1" x14ac:dyDescent="0.2">
      <c r="A842" s="132" t="s">
        <v>6114</v>
      </c>
      <c r="B842" s="133"/>
      <c r="C842" s="132" t="s">
        <v>6114</v>
      </c>
      <c r="D842" s="132" t="s">
        <v>6113</v>
      </c>
      <c r="E842" s="116">
        <v>30</v>
      </c>
      <c r="F842" s="229"/>
      <c r="G842" s="229"/>
      <c r="H842" s="202" t="str">
        <f t="shared" si="95"/>
        <v/>
      </c>
      <c r="I842" s="203" t="str">
        <f t="shared" si="99"/>
        <v>Methadone</v>
      </c>
      <c r="J842" s="204">
        <f>VLOOKUP(I842,Grenzmengen!$B$2:$C$351,2,FALSE)</f>
        <v>10</v>
      </c>
      <c r="K842" s="204">
        <f t="shared" si="98"/>
        <v>0</v>
      </c>
      <c r="L842" s="113">
        <v>3.5999999999999997E-2</v>
      </c>
      <c r="M842" s="228">
        <v>90</v>
      </c>
      <c r="N842" s="102" t="s">
        <v>185</v>
      </c>
      <c r="O842" s="44" t="s">
        <v>186</v>
      </c>
      <c r="P842" s="206" t="s">
        <v>1699</v>
      </c>
      <c r="Q842" s="75" t="s">
        <v>1645</v>
      </c>
      <c r="R842" s="75" t="s">
        <v>1646</v>
      </c>
      <c r="S842" s="107">
        <f t="shared" si="96"/>
        <v>3.5999999999999997E-2</v>
      </c>
      <c r="T842" s="108" t="str">
        <f t="shared" si="97"/>
        <v>Methadone</v>
      </c>
    </row>
    <row r="843" spans="1:20" hidden="1" x14ac:dyDescent="0.2">
      <c r="A843" s="132" t="s">
        <v>6103</v>
      </c>
      <c r="B843" s="133"/>
      <c r="C843" s="132" t="s">
        <v>6103</v>
      </c>
      <c r="D843" s="132" t="s">
        <v>6104</v>
      </c>
      <c r="E843" s="116">
        <v>10</v>
      </c>
      <c r="F843" s="229"/>
      <c r="G843" s="229"/>
      <c r="H843" s="202" t="str">
        <f t="shared" si="95"/>
        <v/>
      </c>
      <c r="I843" s="203" t="str">
        <f t="shared" si="99"/>
        <v>Methadone</v>
      </c>
      <c r="J843" s="204">
        <f>VLOOKUP(I843,Grenzmengen!$B$2:$C$351,2,FALSE)</f>
        <v>10</v>
      </c>
      <c r="K843" s="204">
        <f t="shared" si="98"/>
        <v>0</v>
      </c>
      <c r="L843" s="113">
        <v>4.4999999999999997E-3</v>
      </c>
      <c r="M843" s="228">
        <v>90</v>
      </c>
      <c r="N843" s="102" t="s">
        <v>185</v>
      </c>
      <c r="O843" s="44" t="s">
        <v>186</v>
      </c>
      <c r="P843" s="206" t="s">
        <v>1699</v>
      </c>
      <c r="Q843" s="75" t="s">
        <v>1645</v>
      </c>
      <c r="R843" s="75" t="s">
        <v>1646</v>
      </c>
      <c r="S843" s="107">
        <f t="shared" si="96"/>
        <v>4.4999999999999997E-3</v>
      </c>
      <c r="T843" s="108" t="str">
        <f t="shared" si="97"/>
        <v>Methadone</v>
      </c>
    </row>
    <row r="844" spans="1:20" hidden="1" x14ac:dyDescent="0.2">
      <c r="A844" s="132" t="s">
        <v>6105</v>
      </c>
      <c r="B844" s="133"/>
      <c r="C844" s="132" t="s">
        <v>6105</v>
      </c>
      <c r="D844" s="132" t="s">
        <v>6104</v>
      </c>
      <c r="E844" s="116">
        <v>30</v>
      </c>
      <c r="F844" s="229"/>
      <c r="G844" s="229"/>
      <c r="H844" s="202" t="str">
        <f t="shared" si="95"/>
        <v/>
      </c>
      <c r="I844" s="203" t="str">
        <f t="shared" si="99"/>
        <v>Methadone</v>
      </c>
      <c r="J844" s="204">
        <f>VLOOKUP(I844,Grenzmengen!$B$2:$C$351,2,FALSE)</f>
        <v>10</v>
      </c>
      <c r="K844" s="204">
        <f t="shared" si="98"/>
        <v>0</v>
      </c>
      <c r="L844" s="113">
        <v>4.4999999999999997E-3</v>
      </c>
      <c r="M844" s="228">
        <v>90</v>
      </c>
      <c r="N844" s="102" t="s">
        <v>185</v>
      </c>
      <c r="O844" s="44" t="s">
        <v>186</v>
      </c>
      <c r="P844" s="206" t="s">
        <v>1699</v>
      </c>
      <c r="Q844" s="75" t="s">
        <v>1645</v>
      </c>
      <c r="R844" s="75" t="s">
        <v>1646</v>
      </c>
      <c r="S844" s="107">
        <f t="shared" si="96"/>
        <v>4.4999999999999997E-3</v>
      </c>
      <c r="T844" s="108" t="str">
        <f t="shared" si="97"/>
        <v>Methadone</v>
      </c>
    </row>
    <row r="845" spans="1:20" hidden="1" x14ac:dyDescent="0.2">
      <c r="A845" s="132" t="s">
        <v>6115</v>
      </c>
      <c r="B845" s="133"/>
      <c r="C845" s="132" t="s">
        <v>6115</v>
      </c>
      <c r="D845" s="132" t="s">
        <v>6116</v>
      </c>
      <c r="E845" s="116">
        <v>10</v>
      </c>
      <c r="F845" s="212"/>
      <c r="G845" s="212"/>
      <c r="H845" s="202" t="str">
        <f t="shared" si="95"/>
        <v/>
      </c>
      <c r="I845" s="203" t="str">
        <f t="shared" si="99"/>
        <v>Methadone</v>
      </c>
      <c r="J845" s="204">
        <f>VLOOKUP(I845,Grenzmengen!$B$2:$C$351,2,FALSE)</f>
        <v>10</v>
      </c>
      <c r="K845" s="204">
        <f t="shared" si="98"/>
        <v>0</v>
      </c>
      <c r="L845" s="113">
        <v>5.3999999999999999E-2</v>
      </c>
      <c r="M845" s="228">
        <v>90</v>
      </c>
      <c r="N845" s="102" t="s">
        <v>185</v>
      </c>
      <c r="O845" s="44" t="s">
        <v>186</v>
      </c>
      <c r="P845" s="206" t="s">
        <v>1699</v>
      </c>
      <c r="Q845" s="75" t="s">
        <v>1645</v>
      </c>
      <c r="R845" s="75" t="s">
        <v>1646</v>
      </c>
      <c r="S845" s="107">
        <f t="shared" si="96"/>
        <v>5.3999999999999999E-2</v>
      </c>
      <c r="T845" s="108" t="str">
        <f t="shared" si="97"/>
        <v>Methadone</v>
      </c>
    </row>
    <row r="846" spans="1:20" hidden="1" x14ac:dyDescent="0.2">
      <c r="A846" s="132" t="s">
        <v>6117</v>
      </c>
      <c r="B846" s="133"/>
      <c r="C846" s="132" t="s">
        <v>6117</v>
      </c>
      <c r="D846" s="132" t="s">
        <v>6116</v>
      </c>
      <c r="E846" s="116">
        <v>30</v>
      </c>
      <c r="F846" s="212"/>
      <c r="G846" s="212"/>
      <c r="H846" s="202" t="str">
        <f t="shared" si="95"/>
        <v/>
      </c>
      <c r="I846" s="203" t="str">
        <f t="shared" si="99"/>
        <v>Methadone</v>
      </c>
      <c r="J846" s="204">
        <f>VLOOKUP(I846,Grenzmengen!$B$2:$C$351,2,FALSE)</f>
        <v>10</v>
      </c>
      <c r="K846" s="204">
        <f t="shared" si="98"/>
        <v>0</v>
      </c>
      <c r="L846" s="113">
        <v>5.3999999999999999E-2</v>
      </c>
      <c r="M846" s="228">
        <v>90</v>
      </c>
      <c r="N846" s="102" t="s">
        <v>185</v>
      </c>
      <c r="O846" s="44" t="s">
        <v>186</v>
      </c>
      <c r="P846" s="206" t="s">
        <v>1699</v>
      </c>
      <c r="Q846" s="75" t="s">
        <v>1645</v>
      </c>
      <c r="R846" s="75" t="s">
        <v>1646</v>
      </c>
      <c r="S846" s="107">
        <f t="shared" si="96"/>
        <v>5.3999999999999999E-2</v>
      </c>
      <c r="T846" s="108" t="str">
        <f t="shared" si="97"/>
        <v>Methadone</v>
      </c>
    </row>
    <row r="847" spans="1:20" hidden="1" x14ac:dyDescent="0.2">
      <c r="A847" s="127" t="s">
        <v>5327</v>
      </c>
      <c r="B847" s="146"/>
      <c r="C847" s="127" t="s">
        <v>5327</v>
      </c>
      <c r="D847" s="112" t="s">
        <v>5328</v>
      </c>
      <c r="E847" s="130">
        <v>1</v>
      </c>
      <c r="F847" s="212"/>
      <c r="G847" s="212"/>
      <c r="H847" s="202" t="str">
        <f t="shared" si="95"/>
        <v/>
      </c>
      <c r="I847" s="203" t="str">
        <f t="shared" si="99"/>
        <v>Methadone</v>
      </c>
      <c r="J847" s="204">
        <f>VLOOKUP(I847,Grenzmengen!$B$2:$C$351,2,FALSE)</f>
        <v>10</v>
      </c>
      <c r="K847" s="204">
        <f t="shared" si="98"/>
        <v>0</v>
      </c>
      <c r="L847" s="106">
        <v>0.9</v>
      </c>
      <c r="M847" s="130">
        <v>90</v>
      </c>
      <c r="N847" s="102" t="s">
        <v>185</v>
      </c>
      <c r="O847" s="114" t="s">
        <v>186</v>
      </c>
      <c r="P847" s="205" t="s">
        <v>1699</v>
      </c>
      <c r="Q847" s="81" t="s">
        <v>1645</v>
      </c>
      <c r="R847" s="81" t="s">
        <v>1646</v>
      </c>
      <c r="S847" s="107">
        <f t="shared" si="96"/>
        <v>0.9</v>
      </c>
      <c r="T847" s="108" t="str">
        <f t="shared" si="97"/>
        <v>Methadone</v>
      </c>
    </row>
    <row r="848" spans="1:20" hidden="1" x14ac:dyDescent="0.2">
      <c r="A848" s="102">
        <v>8998699</v>
      </c>
      <c r="B848" s="103"/>
      <c r="C848" s="104"/>
      <c r="D848" s="114" t="s">
        <v>194</v>
      </c>
      <c r="E848" s="122">
        <v>50</v>
      </c>
      <c r="F848" s="208"/>
      <c r="G848" s="208"/>
      <c r="H848" s="202" t="str">
        <f t="shared" si="95"/>
        <v/>
      </c>
      <c r="I848" s="203" t="str">
        <f t="shared" si="99"/>
        <v>Methadone</v>
      </c>
      <c r="J848" s="204">
        <f>VLOOKUP(I848,Grenzmengen!$B$2:$C$351,2,FALSE)</f>
        <v>10</v>
      </c>
      <c r="K848" s="204">
        <f t="shared" si="98"/>
        <v>0</v>
      </c>
      <c r="L848" s="106">
        <v>8.9999999999999993E-3</v>
      </c>
      <c r="M848" s="122">
        <v>90</v>
      </c>
      <c r="N848" s="114" t="s">
        <v>185</v>
      </c>
      <c r="O848" s="114" t="s">
        <v>186</v>
      </c>
      <c r="P848" s="205" t="s">
        <v>1699</v>
      </c>
      <c r="Q848" s="81" t="s">
        <v>1645</v>
      </c>
      <c r="R848" s="81" t="s">
        <v>1646</v>
      </c>
      <c r="S848" s="107">
        <f t="shared" si="96"/>
        <v>8.9999999999999993E-3</v>
      </c>
      <c r="T848" s="108" t="str">
        <f t="shared" si="97"/>
        <v>Methadone</v>
      </c>
    </row>
    <row r="849" spans="1:20" hidden="1" x14ac:dyDescent="0.2">
      <c r="A849" s="102">
        <v>8998736</v>
      </c>
      <c r="B849" s="103"/>
      <c r="C849" s="104"/>
      <c r="D849" s="114" t="s">
        <v>195</v>
      </c>
      <c r="E849" s="122">
        <v>50</v>
      </c>
      <c r="F849" s="208"/>
      <c r="G849" s="208"/>
      <c r="H849" s="202" t="str">
        <f t="shared" si="95"/>
        <v/>
      </c>
      <c r="I849" s="203" t="str">
        <f t="shared" si="99"/>
        <v>Methadone</v>
      </c>
      <c r="J849" s="204">
        <f>VLOOKUP(I849,Grenzmengen!$B$2:$C$351,2,FALSE)</f>
        <v>10</v>
      </c>
      <c r="K849" s="204">
        <f t="shared" si="98"/>
        <v>0</v>
      </c>
      <c r="L849" s="106">
        <v>3.5999999999999997E-2</v>
      </c>
      <c r="M849" s="122">
        <v>90</v>
      </c>
      <c r="N849" s="114" t="s">
        <v>185</v>
      </c>
      <c r="O849" s="114" t="s">
        <v>186</v>
      </c>
      <c r="P849" s="205" t="s">
        <v>1699</v>
      </c>
      <c r="Q849" s="81" t="s">
        <v>1645</v>
      </c>
      <c r="R849" s="81" t="s">
        <v>1646</v>
      </c>
      <c r="S849" s="107">
        <f t="shared" si="96"/>
        <v>3.5999999999999997E-2</v>
      </c>
      <c r="T849" s="108" t="str">
        <f t="shared" si="97"/>
        <v>Methadone</v>
      </c>
    </row>
    <row r="850" spans="1:20" hidden="1" x14ac:dyDescent="0.2">
      <c r="A850" s="102">
        <v>8998653</v>
      </c>
      <c r="B850" s="103"/>
      <c r="C850" s="104"/>
      <c r="D850" s="114" t="s">
        <v>196</v>
      </c>
      <c r="E850" s="122">
        <v>50</v>
      </c>
      <c r="F850" s="212"/>
      <c r="G850" s="212"/>
      <c r="H850" s="202" t="str">
        <f t="shared" si="95"/>
        <v/>
      </c>
      <c r="I850" s="203" t="str">
        <f t="shared" si="99"/>
        <v>Methadone</v>
      </c>
      <c r="J850" s="204">
        <f>VLOOKUP(I850,Grenzmengen!$B$2:$C$351,2,FALSE)</f>
        <v>10</v>
      </c>
      <c r="K850" s="204">
        <f t="shared" si="98"/>
        <v>0</v>
      </c>
      <c r="L850" s="106">
        <v>4.4999999999999997E-3</v>
      </c>
      <c r="M850" s="122">
        <v>90</v>
      </c>
      <c r="N850" s="114" t="s">
        <v>185</v>
      </c>
      <c r="O850" s="114" t="s">
        <v>186</v>
      </c>
      <c r="P850" s="205" t="s">
        <v>1699</v>
      </c>
      <c r="Q850" s="81" t="s">
        <v>1645</v>
      </c>
      <c r="R850" s="81" t="s">
        <v>1646</v>
      </c>
      <c r="S850" s="107">
        <f t="shared" si="96"/>
        <v>4.4999999999999997E-3</v>
      </c>
      <c r="T850" s="108" t="str">
        <f t="shared" si="97"/>
        <v>Methadone</v>
      </c>
    </row>
    <row r="851" spans="1:20" hidden="1" x14ac:dyDescent="0.2">
      <c r="A851" s="172">
        <v>6868691</v>
      </c>
      <c r="B851" s="146"/>
      <c r="C851" s="127"/>
      <c r="D851" s="112" t="s">
        <v>5717</v>
      </c>
      <c r="E851" s="130">
        <v>1</v>
      </c>
      <c r="F851" s="212"/>
      <c r="G851" s="212"/>
      <c r="H851" s="202" t="str">
        <f t="shared" ref="H851:H882" si="100">IF(ISBLANK(F851),"","x")&amp;IF(ISBLANK(G851),"","x")</f>
        <v/>
      </c>
      <c r="I851" s="203" t="str">
        <f t="shared" si="99"/>
        <v>Methadone</v>
      </c>
      <c r="J851" s="204">
        <f>VLOOKUP(I851,Grenzmengen!$B$2:$C$351,2,FALSE)</f>
        <v>10</v>
      </c>
      <c r="K851" s="204">
        <f t="shared" si="98"/>
        <v>0</v>
      </c>
      <c r="L851" s="150">
        <v>22.5</v>
      </c>
      <c r="M851" s="130">
        <v>90</v>
      </c>
      <c r="N851" s="127" t="s">
        <v>185</v>
      </c>
      <c r="O851" s="44" t="s">
        <v>186</v>
      </c>
      <c r="P851" s="206" t="s">
        <v>1699</v>
      </c>
      <c r="Q851" s="75" t="s">
        <v>1645</v>
      </c>
      <c r="R851" s="75" t="s">
        <v>1646</v>
      </c>
      <c r="S851" s="107">
        <f t="shared" si="96"/>
        <v>22.5</v>
      </c>
      <c r="T851" s="108" t="str">
        <f t="shared" si="97"/>
        <v>Methadone</v>
      </c>
    </row>
    <row r="852" spans="1:20" hidden="1" x14ac:dyDescent="0.2">
      <c r="A852" s="172">
        <v>6868685</v>
      </c>
      <c r="B852" s="146"/>
      <c r="C852" s="127"/>
      <c r="D852" s="112" t="s">
        <v>5718</v>
      </c>
      <c r="E852" s="130">
        <v>1</v>
      </c>
      <c r="F852" s="212"/>
      <c r="G852" s="212"/>
      <c r="H852" s="202" t="str">
        <f t="shared" si="100"/>
        <v/>
      </c>
      <c r="I852" s="203" t="str">
        <f t="shared" si="99"/>
        <v>Methadone</v>
      </c>
      <c r="J852" s="204">
        <f>VLOOKUP(I852,Grenzmengen!$B$2:$C$351,2,FALSE)</f>
        <v>10</v>
      </c>
      <c r="K852" s="204">
        <f t="shared" si="98"/>
        <v>0</v>
      </c>
      <c r="L852" s="150">
        <v>9</v>
      </c>
      <c r="M852" s="130">
        <v>90</v>
      </c>
      <c r="N852" s="127" t="s">
        <v>185</v>
      </c>
      <c r="O852" s="44" t="s">
        <v>186</v>
      </c>
      <c r="P852" s="206" t="s">
        <v>1699</v>
      </c>
      <c r="Q852" s="75" t="s">
        <v>1645</v>
      </c>
      <c r="R852" s="75" t="s">
        <v>1646</v>
      </c>
      <c r="S852" s="107">
        <f t="shared" si="96"/>
        <v>9</v>
      </c>
      <c r="T852" s="108" t="str">
        <f t="shared" si="97"/>
        <v>Methadone</v>
      </c>
    </row>
    <row r="853" spans="1:20" hidden="1" x14ac:dyDescent="0.2">
      <c r="A853" s="172">
        <v>6868716</v>
      </c>
      <c r="B853" s="146"/>
      <c r="C853" s="127"/>
      <c r="D853" s="112" t="s">
        <v>5716</v>
      </c>
      <c r="E853" s="130">
        <v>1</v>
      </c>
      <c r="F853" s="208"/>
      <c r="G853" s="208"/>
      <c r="H853" s="202" t="str">
        <f t="shared" si="100"/>
        <v/>
      </c>
      <c r="I853" s="203" t="str">
        <f t="shared" si="99"/>
        <v>Methadone</v>
      </c>
      <c r="J853" s="204">
        <f>VLOOKUP(I853,Grenzmengen!$B$2:$C$351,2,FALSE)</f>
        <v>10</v>
      </c>
      <c r="K853" s="204">
        <f t="shared" si="98"/>
        <v>0</v>
      </c>
      <c r="L853" s="150">
        <v>45</v>
      </c>
      <c r="M853" s="130">
        <v>90</v>
      </c>
      <c r="N853" s="127" t="s">
        <v>185</v>
      </c>
      <c r="O853" s="44" t="s">
        <v>186</v>
      </c>
      <c r="P853" s="206" t="s">
        <v>1699</v>
      </c>
      <c r="Q853" s="75" t="s">
        <v>1645</v>
      </c>
      <c r="R853" s="75" t="s">
        <v>1646</v>
      </c>
      <c r="S853" s="107">
        <f t="shared" si="96"/>
        <v>45</v>
      </c>
      <c r="T853" s="108" t="str">
        <f t="shared" si="97"/>
        <v>Methadone</v>
      </c>
    </row>
    <row r="854" spans="1:20" hidden="1" x14ac:dyDescent="0.2">
      <c r="A854" s="103">
        <v>5154334</v>
      </c>
      <c r="B854" s="103">
        <v>5154334</v>
      </c>
      <c r="C854" s="42"/>
      <c r="D854" s="114" t="s">
        <v>5212</v>
      </c>
      <c r="E854" s="105">
        <v>1</v>
      </c>
      <c r="F854" s="208"/>
      <c r="G854" s="208"/>
      <c r="H854" s="202" t="str">
        <f t="shared" si="100"/>
        <v/>
      </c>
      <c r="I854" s="203" t="str">
        <f t="shared" si="99"/>
        <v>Methadone</v>
      </c>
      <c r="J854" s="204">
        <f>VLOOKUP(I854,Grenzmengen!$B$2:$C$351,2,FALSE)</f>
        <v>10</v>
      </c>
      <c r="K854" s="204">
        <f t="shared" si="98"/>
        <v>0</v>
      </c>
      <c r="L854" s="106">
        <v>900</v>
      </c>
      <c r="M854" s="122">
        <v>90</v>
      </c>
      <c r="N854" s="114" t="s">
        <v>185</v>
      </c>
      <c r="O854" s="114" t="s">
        <v>186</v>
      </c>
      <c r="P854" s="205" t="s">
        <v>1699</v>
      </c>
      <c r="Q854" s="81" t="s">
        <v>1645</v>
      </c>
      <c r="R854" s="81" t="s">
        <v>1646</v>
      </c>
      <c r="S854" s="107">
        <f t="shared" si="96"/>
        <v>900</v>
      </c>
      <c r="T854" s="108" t="str">
        <f t="shared" si="97"/>
        <v>Methadone</v>
      </c>
    </row>
    <row r="855" spans="1:20" hidden="1" x14ac:dyDescent="0.2">
      <c r="A855" s="118">
        <v>9008810528739</v>
      </c>
      <c r="B855" s="103">
        <v>2269261</v>
      </c>
      <c r="C855" s="104"/>
      <c r="D855" s="114" t="s">
        <v>197</v>
      </c>
      <c r="E855" s="122">
        <v>1</v>
      </c>
      <c r="F855" s="212"/>
      <c r="G855" s="212"/>
      <c r="H855" s="202" t="str">
        <f t="shared" si="100"/>
        <v/>
      </c>
      <c r="I855" s="203" t="str">
        <f t="shared" si="99"/>
        <v>Methadone</v>
      </c>
      <c r="J855" s="204">
        <f>VLOOKUP(I855,Grenzmengen!$B$2:$C$351,2,FALSE)</f>
        <v>10</v>
      </c>
      <c r="K855" s="204">
        <f t="shared" si="98"/>
        <v>0</v>
      </c>
      <c r="L855" s="106">
        <v>9</v>
      </c>
      <c r="M855" s="122">
        <v>90</v>
      </c>
      <c r="N855" s="114" t="s">
        <v>185</v>
      </c>
      <c r="O855" s="114" t="s">
        <v>186</v>
      </c>
      <c r="P855" s="205" t="s">
        <v>1699</v>
      </c>
      <c r="Q855" s="81" t="s">
        <v>1645</v>
      </c>
      <c r="R855" s="81" t="s">
        <v>1646</v>
      </c>
      <c r="S855" s="107">
        <f t="shared" si="96"/>
        <v>9</v>
      </c>
      <c r="T855" s="108" t="str">
        <f t="shared" si="97"/>
        <v>Methadone</v>
      </c>
    </row>
    <row r="856" spans="1:20" hidden="1" x14ac:dyDescent="0.2">
      <c r="A856" s="118">
        <v>9008810576143</v>
      </c>
      <c r="B856" s="103">
        <v>3378549</v>
      </c>
      <c r="C856" s="104"/>
      <c r="D856" s="114" t="s">
        <v>198</v>
      </c>
      <c r="E856" s="122">
        <v>1</v>
      </c>
      <c r="F856" s="212"/>
      <c r="G856" s="212"/>
      <c r="H856" s="202" t="str">
        <f t="shared" si="100"/>
        <v/>
      </c>
      <c r="I856" s="203" t="str">
        <f t="shared" si="99"/>
        <v>Methadone</v>
      </c>
      <c r="J856" s="204">
        <f>VLOOKUP(I856,Grenzmengen!$B$2:$C$351,2,FALSE)</f>
        <v>10</v>
      </c>
      <c r="K856" s="204">
        <f t="shared" si="98"/>
        <v>0</v>
      </c>
      <c r="L856" s="106">
        <v>225</v>
      </c>
      <c r="M856" s="122">
        <v>90</v>
      </c>
      <c r="N856" s="114" t="s">
        <v>185</v>
      </c>
      <c r="O856" s="114" t="s">
        <v>186</v>
      </c>
      <c r="P856" s="205" t="s">
        <v>1699</v>
      </c>
      <c r="Q856" s="81" t="s">
        <v>1645</v>
      </c>
      <c r="R856" s="81" t="s">
        <v>1646</v>
      </c>
      <c r="S856" s="107">
        <f t="shared" si="96"/>
        <v>225</v>
      </c>
      <c r="T856" s="108" t="str">
        <f t="shared" si="97"/>
        <v>Methadone</v>
      </c>
    </row>
    <row r="857" spans="1:20" hidden="1" x14ac:dyDescent="0.2">
      <c r="A857" s="118">
        <v>9008810528760</v>
      </c>
      <c r="B857" s="103">
        <v>992177</v>
      </c>
      <c r="C857" s="104"/>
      <c r="D857" s="114" t="s">
        <v>199</v>
      </c>
      <c r="E857" s="122">
        <v>1</v>
      </c>
      <c r="F857" s="212"/>
      <c r="G857" s="212"/>
      <c r="H857" s="202" t="str">
        <f t="shared" si="100"/>
        <v/>
      </c>
      <c r="I857" s="203" t="str">
        <f t="shared" si="99"/>
        <v>Methadone</v>
      </c>
      <c r="J857" s="204">
        <f>VLOOKUP(I857,Grenzmengen!$B$2:$C$351,2,FALSE)</f>
        <v>10</v>
      </c>
      <c r="K857" s="204">
        <f t="shared" si="98"/>
        <v>0</v>
      </c>
      <c r="L857" s="106">
        <v>22.5</v>
      </c>
      <c r="M857" s="122">
        <v>90</v>
      </c>
      <c r="N857" s="114" t="s">
        <v>185</v>
      </c>
      <c r="O857" s="114" t="s">
        <v>186</v>
      </c>
      <c r="P857" s="205" t="s">
        <v>1699</v>
      </c>
      <c r="Q857" s="81" t="s">
        <v>1645</v>
      </c>
      <c r="R857" s="81" t="s">
        <v>1646</v>
      </c>
      <c r="S857" s="107">
        <f t="shared" si="96"/>
        <v>22.5</v>
      </c>
      <c r="T857" s="108" t="str">
        <f t="shared" si="97"/>
        <v>Methadone</v>
      </c>
    </row>
    <row r="858" spans="1:20" hidden="1" x14ac:dyDescent="0.2">
      <c r="A858" s="118">
        <v>9008810528753</v>
      </c>
      <c r="B858" s="103">
        <v>2841198</v>
      </c>
      <c r="C858" s="104"/>
      <c r="D858" s="114" t="s">
        <v>200</v>
      </c>
      <c r="E858" s="122">
        <v>1</v>
      </c>
      <c r="F858" s="208"/>
      <c r="G858" s="208"/>
      <c r="H858" s="202" t="str">
        <f t="shared" si="100"/>
        <v/>
      </c>
      <c r="I858" s="203" t="str">
        <f t="shared" si="99"/>
        <v>Methadone</v>
      </c>
      <c r="J858" s="204">
        <f>VLOOKUP(I858,Grenzmengen!$B$2:$C$351,2,FALSE)</f>
        <v>10</v>
      </c>
      <c r="K858" s="204">
        <f t="shared" si="98"/>
        <v>0</v>
      </c>
      <c r="L858" s="106">
        <v>45</v>
      </c>
      <c r="M858" s="122">
        <v>90</v>
      </c>
      <c r="N858" s="114" t="s">
        <v>185</v>
      </c>
      <c r="O858" s="114" t="s">
        <v>186</v>
      </c>
      <c r="P858" s="205" t="s">
        <v>1699</v>
      </c>
      <c r="Q858" s="81" t="s">
        <v>1645</v>
      </c>
      <c r="R858" s="81" t="s">
        <v>1646</v>
      </c>
      <c r="S858" s="107">
        <f t="shared" si="96"/>
        <v>45</v>
      </c>
      <c r="T858" s="108" t="str">
        <f t="shared" si="97"/>
        <v>Methadone</v>
      </c>
    </row>
    <row r="859" spans="1:20" hidden="1" x14ac:dyDescent="0.2">
      <c r="A859" s="118">
        <v>9008810528746</v>
      </c>
      <c r="B859" s="103">
        <v>2092199</v>
      </c>
      <c r="C859" s="104"/>
      <c r="D859" s="114" t="s">
        <v>201</v>
      </c>
      <c r="E859" s="122">
        <v>1</v>
      </c>
      <c r="F859" s="208"/>
      <c r="G859" s="208"/>
      <c r="H859" s="202" t="str">
        <f t="shared" si="100"/>
        <v/>
      </c>
      <c r="I859" s="203" t="str">
        <f t="shared" si="99"/>
        <v>Methadone</v>
      </c>
      <c r="J859" s="204">
        <f>VLOOKUP(I859,Grenzmengen!$B$2:$C$351,2,FALSE)</f>
        <v>10</v>
      </c>
      <c r="K859" s="204">
        <f t="shared" si="98"/>
        <v>0</v>
      </c>
      <c r="L859" s="106">
        <v>4.5</v>
      </c>
      <c r="M859" s="122">
        <v>90</v>
      </c>
      <c r="N859" s="114" t="s">
        <v>185</v>
      </c>
      <c r="O859" s="114" t="s">
        <v>186</v>
      </c>
      <c r="P859" s="205" t="s">
        <v>1699</v>
      </c>
      <c r="Q859" s="81" t="s">
        <v>1645</v>
      </c>
      <c r="R859" s="81" t="s">
        <v>1646</v>
      </c>
      <c r="S859" s="107">
        <f t="shared" si="96"/>
        <v>4.5</v>
      </c>
      <c r="T859" s="108" t="str">
        <f t="shared" si="97"/>
        <v>Methadone</v>
      </c>
    </row>
    <row r="860" spans="1:20" hidden="1" x14ac:dyDescent="0.2">
      <c r="A860" s="110">
        <v>20060222</v>
      </c>
      <c r="B860" s="103"/>
      <c r="C860" s="104">
        <v>20060222</v>
      </c>
      <c r="D860" s="114" t="s">
        <v>5297</v>
      </c>
      <c r="E860" s="122">
        <v>1</v>
      </c>
      <c r="F860" s="212"/>
      <c r="G860" s="212"/>
      <c r="H860" s="202" t="str">
        <f t="shared" si="100"/>
        <v/>
      </c>
      <c r="I860" s="203" t="str">
        <f t="shared" si="99"/>
        <v>Methadone</v>
      </c>
      <c r="J860" s="204">
        <f>VLOOKUP(I860,Grenzmengen!$B$2:$C$351,2,FALSE)</f>
        <v>10</v>
      </c>
      <c r="K860" s="204">
        <f t="shared" si="98"/>
        <v>0</v>
      </c>
      <c r="L860" s="106">
        <v>0.09</v>
      </c>
      <c r="M860" s="116">
        <v>90</v>
      </c>
      <c r="N860" s="102" t="s">
        <v>185</v>
      </c>
      <c r="O860" s="114" t="s">
        <v>186</v>
      </c>
      <c r="P860" s="205" t="s">
        <v>1699</v>
      </c>
      <c r="Q860" s="81" t="s">
        <v>1645</v>
      </c>
      <c r="R860" s="81" t="s">
        <v>1646</v>
      </c>
      <c r="S860" s="107">
        <f t="shared" si="96"/>
        <v>0.09</v>
      </c>
      <c r="T860" s="108" t="str">
        <f t="shared" si="97"/>
        <v>Methadone</v>
      </c>
    </row>
    <row r="861" spans="1:20" hidden="1" x14ac:dyDescent="0.2">
      <c r="A861" s="171">
        <v>20060421</v>
      </c>
      <c r="B861" s="136"/>
      <c r="C861" s="171">
        <v>20060421</v>
      </c>
      <c r="D861" s="149" t="s">
        <v>5799</v>
      </c>
      <c r="E861" s="74">
        <v>1</v>
      </c>
      <c r="F861" s="212"/>
      <c r="G861" s="212"/>
      <c r="H861" s="202" t="str">
        <f t="shared" si="100"/>
        <v/>
      </c>
      <c r="I861" s="203" t="str">
        <f t="shared" si="99"/>
        <v>Methadone</v>
      </c>
      <c r="J861" s="204">
        <f>VLOOKUP(I861,Grenzmengen!$B$2:$C$351,2,FALSE)</f>
        <v>10</v>
      </c>
      <c r="K861" s="204">
        <f t="shared" si="98"/>
        <v>0</v>
      </c>
      <c r="L861" s="113">
        <v>4.4999999999999998E-2</v>
      </c>
      <c r="M861" s="74">
        <v>90</v>
      </c>
      <c r="N861" s="76" t="s">
        <v>185</v>
      </c>
      <c r="O861" s="76" t="s">
        <v>186</v>
      </c>
      <c r="P861" s="206" t="s">
        <v>1699</v>
      </c>
      <c r="Q861" s="75" t="s">
        <v>1645</v>
      </c>
      <c r="R861" s="75" t="s">
        <v>1646</v>
      </c>
      <c r="S861" s="107">
        <f t="shared" si="96"/>
        <v>4.4999999999999998E-2</v>
      </c>
      <c r="T861" s="108" t="str">
        <f t="shared" si="97"/>
        <v>Methadone</v>
      </c>
    </row>
    <row r="862" spans="1:20" hidden="1" x14ac:dyDescent="0.2">
      <c r="A862" s="127" t="s">
        <v>5325</v>
      </c>
      <c r="B862" s="146"/>
      <c r="C862" s="127" t="s">
        <v>5325</v>
      </c>
      <c r="D862" s="112" t="s">
        <v>5326</v>
      </c>
      <c r="E862" s="130">
        <v>1</v>
      </c>
      <c r="F862" s="212"/>
      <c r="G862" s="212"/>
      <c r="H862" s="202" t="str">
        <f t="shared" si="100"/>
        <v/>
      </c>
      <c r="I862" s="203" t="str">
        <f t="shared" si="99"/>
        <v>Methadone</v>
      </c>
      <c r="J862" s="204">
        <f>VLOOKUP(I862,Grenzmengen!$B$2:$C$351,2,FALSE)</f>
        <v>10</v>
      </c>
      <c r="K862" s="204">
        <f t="shared" si="98"/>
        <v>0</v>
      </c>
      <c r="L862" s="113">
        <v>0.9</v>
      </c>
      <c r="M862" s="130">
        <v>90</v>
      </c>
      <c r="N862" s="102" t="s">
        <v>185</v>
      </c>
      <c r="O862" s="114" t="s">
        <v>186</v>
      </c>
      <c r="P862" s="205" t="s">
        <v>1699</v>
      </c>
      <c r="Q862" s="81" t="s">
        <v>1645</v>
      </c>
      <c r="R862" s="81" t="s">
        <v>1646</v>
      </c>
      <c r="S862" s="107">
        <f t="shared" si="96"/>
        <v>0.9</v>
      </c>
      <c r="T862" s="108" t="str">
        <f t="shared" si="97"/>
        <v>Methadone</v>
      </c>
    </row>
    <row r="863" spans="1:20" hidden="1" x14ac:dyDescent="0.2">
      <c r="A863" s="110">
        <v>9088884993831</v>
      </c>
      <c r="B863" s="115">
        <v>4993831</v>
      </c>
      <c r="C863" s="42"/>
      <c r="D863" s="44" t="s">
        <v>5795</v>
      </c>
      <c r="E863" s="74">
        <v>7</v>
      </c>
      <c r="F863" s="210"/>
      <c r="G863" s="210"/>
      <c r="H863" s="210" t="str">
        <f t="shared" si="100"/>
        <v/>
      </c>
      <c r="I863" s="203" t="str">
        <f t="shared" si="99"/>
        <v>Methadone</v>
      </c>
      <c r="J863" s="204">
        <f>VLOOKUP(I863,Grenzmengen!$B$2:$C$351,2,FALSE)</f>
        <v>10</v>
      </c>
      <c r="K863" s="204">
        <f t="shared" si="98"/>
        <v>0</v>
      </c>
      <c r="L863" s="113">
        <v>9.0000000000000011E-3</v>
      </c>
      <c r="M863" s="74">
        <v>90</v>
      </c>
      <c r="N863" s="42" t="s">
        <v>185</v>
      </c>
      <c r="O863" s="42" t="s">
        <v>186</v>
      </c>
      <c r="P863" s="206" t="s">
        <v>1699</v>
      </c>
      <c r="Q863" s="75" t="s">
        <v>1645</v>
      </c>
      <c r="R863" s="75" t="s">
        <v>1646</v>
      </c>
      <c r="S863" s="107">
        <f t="shared" si="96"/>
        <v>9.0000000000000011E-3</v>
      </c>
      <c r="T863" s="108" t="str">
        <f t="shared" si="97"/>
        <v>Methadone</v>
      </c>
    </row>
    <row r="864" spans="1:20" hidden="1" x14ac:dyDescent="0.2">
      <c r="A864" s="110">
        <v>9088884993848</v>
      </c>
      <c r="B864" s="115">
        <v>4993848</v>
      </c>
      <c r="C864" s="42"/>
      <c r="D864" s="44" t="s">
        <v>5795</v>
      </c>
      <c r="E864" s="74">
        <v>28</v>
      </c>
      <c r="F864" s="207"/>
      <c r="G864" s="207"/>
      <c r="H864" s="202" t="str">
        <f t="shared" si="100"/>
        <v/>
      </c>
      <c r="I864" s="203" t="str">
        <f t="shared" si="99"/>
        <v>Methadone</v>
      </c>
      <c r="J864" s="204">
        <f>VLOOKUP(I864,Grenzmengen!$B$2:$C$351,2,FALSE)</f>
        <v>10</v>
      </c>
      <c r="K864" s="204">
        <f t="shared" si="98"/>
        <v>0</v>
      </c>
      <c r="L864" s="113">
        <v>9.0000000000000011E-3</v>
      </c>
      <c r="M864" s="74">
        <v>90</v>
      </c>
      <c r="N864" s="42" t="s">
        <v>185</v>
      </c>
      <c r="O864" s="42" t="s">
        <v>186</v>
      </c>
      <c r="P864" s="206" t="s">
        <v>1699</v>
      </c>
      <c r="Q864" s="75" t="s">
        <v>1645</v>
      </c>
      <c r="R864" s="75" t="s">
        <v>1646</v>
      </c>
      <c r="S864" s="107">
        <f t="shared" si="96"/>
        <v>9.0000000000000011E-3</v>
      </c>
      <c r="T864" s="108" t="str">
        <f t="shared" si="97"/>
        <v>Methadone</v>
      </c>
    </row>
    <row r="865" spans="1:20" hidden="1" x14ac:dyDescent="0.2">
      <c r="A865" s="127" t="s">
        <v>5323</v>
      </c>
      <c r="B865" s="146"/>
      <c r="C865" s="127" t="s">
        <v>5323</v>
      </c>
      <c r="D865" s="112" t="s">
        <v>5324</v>
      </c>
      <c r="E865" s="130">
        <v>1</v>
      </c>
      <c r="F865" s="208"/>
      <c r="G865" s="208"/>
      <c r="H865" s="202" t="str">
        <f t="shared" si="100"/>
        <v/>
      </c>
      <c r="I865" s="203" t="str">
        <f t="shared" si="99"/>
        <v>Methadone</v>
      </c>
      <c r="J865" s="204">
        <f>VLOOKUP(I865,Grenzmengen!$B$2:$C$351,2,FALSE)</f>
        <v>10</v>
      </c>
      <c r="K865" s="204">
        <f t="shared" si="98"/>
        <v>0</v>
      </c>
      <c r="L865" s="113">
        <v>0.9</v>
      </c>
      <c r="M865" s="130">
        <v>90</v>
      </c>
      <c r="N865" s="102" t="s">
        <v>185</v>
      </c>
      <c r="O865" s="114" t="s">
        <v>186</v>
      </c>
      <c r="P865" s="205" t="s">
        <v>1699</v>
      </c>
      <c r="Q865" s="81" t="s">
        <v>1645</v>
      </c>
      <c r="R865" s="81" t="s">
        <v>1646</v>
      </c>
      <c r="S865" s="107">
        <f t="shared" si="96"/>
        <v>0.9</v>
      </c>
      <c r="T865" s="108" t="str">
        <f t="shared" si="97"/>
        <v>Methadone</v>
      </c>
    </row>
    <row r="866" spans="1:20" hidden="1" x14ac:dyDescent="0.2">
      <c r="A866" s="80" t="s">
        <v>5101</v>
      </c>
      <c r="B866" s="115"/>
      <c r="C866" s="42" t="s">
        <v>5101</v>
      </c>
      <c r="D866" s="44" t="s">
        <v>5102</v>
      </c>
      <c r="E866" s="74">
        <v>1</v>
      </c>
      <c r="F866" s="208"/>
      <c r="G866" s="208"/>
      <c r="H866" s="202" t="str">
        <f t="shared" si="100"/>
        <v/>
      </c>
      <c r="I866" s="203" t="str">
        <f t="shared" si="99"/>
        <v>Methadone</v>
      </c>
      <c r="J866" s="204">
        <f>VLOOKUP(I866,Grenzmengen!$B$2:$C$351,2,FALSE)</f>
        <v>10</v>
      </c>
      <c r="K866" s="204">
        <f t="shared" si="98"/>
        <v>0</v>
      </c>
      <c r="L866" s="113">
        <v>0.9</v>
      </c>
      <c r="M866" s="74">
        <v>90</v>
      </c>
      <c r="N866" s="114" t="s">
        <v>185</v>
      </c>
      <c r="O866" s="112" t="s">
        <v>186</v>
      </c>
      <c r="P866" s="206" t="s">
        <v>1699</v>
      </c>
      <c r="Q866" s="75" t="s">
        <v>1645</v>
      </c>
      <c r="R866" s="75" t="s">
        <v>1646</v>
      </c>
      <c r="S866" s="107">
        <f t="shared" si="96"/>
        <v>0.9</v>
      </c>
      <c r="T866" s="108" t="str">
        <f t="shared" si="97"/>
        <v>Methadone</v>
      </c>
    </row>
    <row r="867" spans="1:20" hidden="1" x14ac:dyDescent="0.2">
      <c r="A867" s="127" t="s">
        <v>5329</v>
      </c>
      <c r="B867" s="146"/>
      <c r="C867" s="127" t="s">
        <v>5329</v>
      </c>
      <c r="D867" s="112" t="s">
        <v>5330</v>
      </c>
      <c r="E867" s="130">
        <v>1</v>
      </c>
      <c r="F867" s="212"/>
      <c r="G867" s="212"/>
      <c r="H867" s="202" t="str">
        <f t="shared" si="100"/>
        <v/>
      </c>
      <c r="I867" s="203" t="str">
        <f t="shared" si="99"/>
        <v>Methadone</v>
      </c>
      <c r="J867" s="204">
        <f>VLOOKUP(I867,Grenzmengen!$B$2:$C$351,2,FALSE)</f>
        <v>10</v>
      </c>
      <c r="K867" s="204">
        <f t="shared" si="98"/>
        <v>0</v>
      </c>
      <c r="L867" s="113">
        <v>2.7</v>
      </c>
      <c r="M867" s="130">
        <v>90</v>
      </c>
      <c r="N867" s="102" t="s">
        <v>185</v>
      </c>
      <c r="O867" s="114" t="s">
        <v>186</v>
      </c>
      <c r="P867" s="205" t="s">
        <v>1699</v>
      </c>
      <c r="Q867" s="81" t="s">
        <v>1645</v>
      </c>
      <c r="R867" s="81" t="s">
        <v>1646</v>
      </c>
      <c r="S867" s="107">
        <f t="shared" si="96"/>
        <v>2.7</v>
      </c>
      <c r="T867" s="108" t="str">
        <f t="shared" si="97"/>
        <v>Methadone</v>
      </c>
    </row>
    <row r="868" spans="1:20" hidden="1" x14ac:dyDescent="0.2">
      <c r="A868" s="118">
        <v>9088884203435</v>
      </c>
      <c r="B868" s="169">
        <v>4203438</v>
      </c>
      <c r="C868" s="170"/>
      <c r="D868" s="158" t="s">
        <v>202</v>
      </c>
      <c r="E868" s="159">
        <v>1</v>
      </c>
      <c r="F868" s="212"/>
      <c r="G868" s="212"/>
      <c r="H868" s="202" t="str">
        <f t="shared" si="100"/>
        <v/>
      </c>
      <c r="I868" s="203" t="str">
        <f t="shared" si="99"/>
        <v>Methadone</v>
      </c>
      <c r="J868" s="204">
        <f>VLOOKUP(I868,Grenzmengen!$B$2:$C$351,2,FALSE)</f>
        <v>10</v>
      </c>
      <c r="K868" s="204">
        <f t="shared" si="98"/>
        <v>0</v>
      </c>
      <c r="L868" s="160">
        <v>0.9</v>
      </c>
      <c r="M868" s="161">
        <v>90</v>
      </c>
      <c r="N868" s="114" t="s">
        <v>185</v>
      </c>
      <c r="O868" s="44" t="s">
        <v>186</v>
      </c>
      <c r="P868" s="205" t="s">
        <v>1699</v>
      </c>
      <c r="Q868" s="81" t="s">
        <v>1645</v>
      </c>
      <c r="R868" s="81" t="s">
        <v>1646</v>
      </c>
      <c r="S868" s="107">
        <f t="shared" si="96"/>
        <v>0.9</v>
      </c>
      <c r="T868" s="108" t="str">
        <f t="shared" si="97"/>
        <v>Methadone</v>
      </c>
    </row>
    <row r="869" spans="1:20" hidden="1" x14ac:dyDescent="0.2">
      <c r="A869" s="118">
        <v>9088884213397</v>
      </c>
      <c r="B869" s="169">
        <v>4213394</v>
      </c>
      <c r="C869" s="170"/>
      <c r="D869" s="158" t="s">
        <v>203</v>
      </c>
      <c r="E869" s="159">
        <v>1</v>
      </c>
      <c r="F869" s="212"/>
      <c r="G869" s="212"/>
      <c r="H869" s="202" t="str">
        <f t="shared" si="100"/>
        <v/>
      </c>
      <c r="I869" s="203" t="str">
        <f t="shared" si="99"/>
        <v>Methadone</v>
      </c>
      <c r="J869" s="204">
        <f>VLOOKUP(I869,Grenzmengen!$B$2:$C$351,2,FALSE)</f>
        <v>10</v>
      </c>
      <c r="K869" s="204">
        <f t="shared" si="98"/>
        <v>0</v>
      </c>
      <c r="L869" s="160">
        <v>1.3499999999999999</v>
      </c>
      <c r="M869" s="161">
        <v>90</v>
      </c>
      <c r="N869" s="114" t="s">
        <v>185</v>
      </c>
      <c r="O869" s="44" t="s">
        <v>186</v>
      </c>
      <c r="P869" s="205" t="s">
        <v>1699</v>
      </c>
      <c r="Q869" s="81" t="s">
        <v>1645</v>
      </c>
      <c r="R869" s="81" t="s">
        <v>1646</v>
      </c>
      <c r="S869" s="107">
        <f t="shared" si="96"/>
        <v>1.3499999999999999</v>
      </c>
      <c r="T869" s="108" t="str">
        <f t="shared" si="97"/>
        <v>Methadone</v>
      </c>
    </row>
    <row r="870" spans="1:20" hidden="1" x14ac:dyDescent="0.2">
      <c r="A870" s="118">
        <v>9088884203442</v>
      </c>
      <c r="B870" s="169">
        <v>4203444</v>
      </c>
      <c r="C870" s="170"/>
      <c r="D870" s="158" t="s">
        <v>204</v>
      </c>
      <c r="E870" s="159">
        <v>1</v>
      </c>
      <c r="F870" s="211"/>
      <c r="G870" s="211"/>
      <c r="H870" s="202" t="str">
        <f t="shared" si="100"/>
        <v/>
      </c>
      <c r="I870" s="203" t="str">
        <f t="shared" si="99"/>
        <v>Methadone</v>
      </c>
      <c r="J870" s="204">
        <f>VLOOKUP(I870,Grenzmengen!$B$2:$C$351,2,FALSE)</f>
        <v>10</v>
      </c>
      <c r="K870" s="204">
        <f t="shared" si="98"/>
        <v>0</v>
      </c>
      <c r="L870" s="160">
        <v>2.7</v>
      </c>
      <c r="M870" s="161">
        <v>90</v>
      </c>
      <c r="N870" s="114" t="s">
        <v>185</v>
      </c>
      <c r="O870" s="44" t="s">
        <v>186</v>
      </c>
      <c r="P870" s="205" t="s">
        <v>1699</v>
      </c>
      <c r="Q870" s="81" t="s">
        <v>1645</v>
      </c>
      <c r="R870" s="81" t="s">
        <v>1646</v>
      </c>
      <c r="S870" s="107">
        <f t="shared" si="96"/>
        <v>2.7</v>
      </c>
      <c r="T870" s="108" t="str">
        <f t="shared" si="97"/>
        <v>Methadone</v>
      </c>
    </row>
    <row r="871" spans="1:20" hidden="1" x14ac:dyDescent="0.2">
      <c r="A871" s="118">
        <v>9088884203459</v>
      </c>
      <c r="B871" s="169">
        <v>4203450</v>
      </c>
      <c r="C871" s="170"/>
      <c r="D871" s="158" t="s">
        <v>205</v>
      </c>
      <c r="E871" s="159">
        <v>1</v>
      </c>
      <c r="F871" s="211"/>
      <c r="G871" s="211"/>
      <c r="H871" s="202" t="str">
        <f t="shared" si="100"/>
        <v/>
      </c>
      <c r="I871" s="203" t="str">
        <f t="shared" si="99"/>
        <v>Methadone</v>
      </c>
      <c r="J871" s="204">
        <f>VLOOKUP(I871,Grenzmengen!$B$2:$C$351,2,FALSE)</f>
        <v>10</v>
      </c>
      <c r="K871" s="204">
        <f t="shared" si="98"/>
        <v>0</v>
      </c>
      <c r="L871" s="160">
        <v>4.5</v>
      </c>
      <c r="M871" s="161">
        <v>90</v>
      </c>
      <c r="N871" s="114" t="s">
        <v>185</v>
      </c>
      <c r="O871" s="44" t="s">
        <v>186</v>
      </c>
      <c r="P871" s="205" t="s">
        <v>1699</v>
      </c>
      <c r="Q871" s="81" t="s">
        <v>1645</v>
      </c>
      <c r="R871" s="81" t="s">
        <v>1646</v>
      </c>
      <c r="S871" s="107">
        <f t="shared" si="96"/>
        <v>4.5</v>
      </c>
      <c r="T871" s="108" t="str">
        <f t="shared" si="97"/>
        <v>Methadone</v>
      </c>
    </row>
    <row r="872" spans="1:20" hidden="1" x14ac:dyDescent="0.2">
      <c r="A872" s="118" t="s">
        <v>206</v>
      </c>
      <c r="B872" s="109"/>
      <c r="C872" s="102"/>
      <c r="D872" s="112" t="s">
        <v>207</v>
      </c>
      <c r="E872" s="131">
        <v>1</v>
      </c>
      <c r="F872" s="210"/>
      <c r="G872" s="210"/>
      <c r="H872" s="202" t="str">
        <f t="shared" si="100"/>
        <v/>
      </c>
      <c r="I872" s="203" t="str">
        <f t="shared" si="99"/>
        <v>Methadone</v>
      </c>
      <c r="J872" s="204">
        <f>VLOOKUP(I872,Grenzmengen!$B$2:$C$351,2,FALSE)</f>
        <v>10</v>
      </c>
      <c r="K872" s="204">
        <f t="shared" si="98"/>
        <v>0</v>
      </c>
      <c r="L872" s="160">
        <v>9</v>
      </c>
      <c r="M872" s="131">
        <v>90</v>
      </c>
      <c r="N872" s="114" t="s">
        <v>185</v>
      </c>
      <c r="O872" s="112" t="s">
        <v>186</v>
      </c>
      <c r="P872" s="205" t="s">
        <v>1699</v>
      </c>
      <c r="Q872" s="81" t="s">
        <v>1645</v>
      </c>
      <c r="R872" s="81" t="s">
        <v>1646</v>
      </c>
      <c r="S872" s="107">
        <f t="shared" si="96"/>
        <v>9</v>
      </c>
      <c r="T872" s="108" t="str">
        <f t="shared" si="97"/>
        <v>Methadone</v>
      </c>
    </row>
    <row r="873" spans="1:20" hidden="1" x14ac:dyDescent="0.2">
      <c r="A873" s="140" t="s">
        <v>208</v>
      </c>
      <c r="B873" s="109"/>
      <c r="C873" s="102"/>
      <c r="D873" s="112" t="s">
        <v>209</v>
      </c>
      <c r="E873" s="131">
        <v>1</v>
      </c>
      <c r="F873" s="207"/>
      <c r="G873" s="207"/>
      <c r="H873" s="202" t="str">
        <f t="shared" si="100"/>
        <v/>
      </c>
      <c r="I873" s="203" t="str">
        <f t="shared" si="99"/>
        <v>Methadone</v>
      </c>
      <c r="J873" s="204">
        <f>VLOOKUP(I873,Grenzmengen!$B$2:$C$351,2,FALSE)</f>
        <v>10</v>
      </c>
      <c r="K873" s="204">
        <f t="shared" si="98"/>
        <v>0</v>
      </c>
      <c r="L873" s="160">
        <v>0.9</v>
      </c>
      <c r="M873" s="131">
        <v>90</v>
      </c>
      <c r="N873" s="114" t="s">
        <v>185</v>
      </c>
      <c r="O873" s="112" t="s">
        <v>186</v>
      </c>
      <c r="P873" s="205" t="s">
        <v>1699</v>
      </c>
      <c r="Q873" s="81" t="s">
        <v>1645</v>
      </c>
      <c r="R873" s="81" t="s">
        <v>1646</v>
      </c>
      <c r="S873" s="107">
        <f t="shared" si="96"/>
        <v>0.9</v>
      </c>
      <c r="T873" s="108" t="str">
        <f t="shared" si="97"/>
        <v>Methadone</v>
      </c>
    </row>
    <row r="874" spans="1:20" hidden="1" x14ac:dyDescent="0.2">
      <c r="A874" s="140" t="s">
        <v>210</v>
      </c>
      <c r="B874" s="109"/>
      <c r="C874" s="102"/>
      <c r="D874" s="112" t="s">
        <v>211</v>
      </c>
      <c r="E874" s="131">
        <v>1</v>
      </c>
      <c r="F874" s="207"/>
      <c r="G874" s="207"/>
      <c r="H874" s="202" t="str">
        <f t="shared" si="100"/>
        <v/>
      </c>
      <c r="I874" s="203" t="str">
        <f t="shared" si="99"/>
        <v>Methadone</v>
      </c>
      <c r="J874" s="204">
        <f>VLOOKUP(I874,Grenzmengen!$B$2:$C$351,2,FALSE)</f>
        <v>10</v>
      </c>
      <c r="K874" s="204">
        <f t="shared" si="98"/>
        <v>0</v>
      </c>
      <c r="L874" s="160">
        <v>2.7</v>
      </c>
      <c r="M874" s="131">
        <v>90</v>
      </c>
      <c r="N874" s="114" t="s">
        <v>185</v>
      </c>
      <c r="O874" s="112" t="s">
        <v>186</v>
      </c>
      <c r="P874" s="205" t="s">
        <v>1699</v>
      </c>
      <c r="Q874" s="81" t="s">
        <v>1645</v>
      </c>
      <c r="R874" s="81" t="s">
        <v>1646</v>
      </c>
      <c r="S874" s="107">
        <f t="shared" si="96"/>
        <v>2.7</v>
      </c>
      <c r="T874" s="108" t="str">
        <f t="shared" si="97"/>
        <v>Methadone</v>
      </c>
    </row>
    <row r="875" spans="1:20" hidden="1" x14ac:dyDescent="0.2">
      <c r="A875" s="140" t="s">
        <v>212</v>
      </c>
      <c r="B875" s="109"/>
      <c r="C875" s="102"/>
      <c r="D875" s="112" t="s">
        <v>213</v>
      </c>
      <c r="E875" s="131">
        <v>1</v>
      </c>
      <c r="F875" s="210"/>
      <c r="G875" s="210"/>
      <c r="H875" s="202" t="str">
        <f t="shared" si="100"/>
        <v/>
      </c>
      <c r="I875" s="203" t="str">
        <f t="shared" si="99"/>
        <v>Methadone</v>
      </c>
      <c r="J875" s="204">
        <f>VLOOKUP(I875,Grenzmengen!$B$2:$C$351,2,FALSE)</f>
        <v>10</v>
      </c>
      <c r="K875" s="204">
        <f t="shared" si="98"/>
        <v>0</v>
      </c>
      <c r="L875" s="160">
        <v>4.5</v>
      </c>
      <c r="M875" s="131">
        <v>90</v>
      </c>
      <c r="N875" s="114" t="s">
        <v>185</v>
      </c>
      <c r="O875" s="112" t="s">
        <v>186</v>
      </c>
      <c r="P875" s="205" t="s">
        <v>1699</v>
      </c>
      <c r="Q875" s="81" t="s">
        <v>1645</v>
      </c>
      <c r="R875" s="81" t="s">
        <v>1646</v>
      </c>
      <c r="S875" s="107">
        <f t="shared" si="96"/>
        <v>4.5</v>
      </c>
      <c r="T875" s="108" t="str">
        <f t="shared" si="97"/>
        <v>Methadone</v>
      </c>
    </row>
    <row r="876" spans="1:20" hidden="1" x14ac:dyDescent="0.2">
      <c r="A876" s="112" t="s">
        <v>5439</v>
      </c>
      <c r="B876" s="115"/>
      <c r="C876" s="112" t="s">
        <v>5439</v>
      </c>
      <c r="D876" s="60" t="s">
        <v>5440</v>
      </c>
      <c r="E876" s="131">
        <v>20</v>
      </c>
      <c r="F876" s="210"/>
      <c r="G876" s="210"/>
      <c r="H876" s="202" t="str">
        <f t="shared" si="100"/>
        <v/>
      </c>
      <c r="I876" s="203" t="str">
        <f t="shared" si="99"/>
        <v>Methadone</v>
      </c>
      <c r="J876" s="204">
        <f>VLOOKUP(I876,Grenzmengen!$B$2:$C$351,2,FALSE)</f>
        <v>10</v>
      </c>
      <c r="K876" s="204">
        <f t="shared" si="98"/>
        <v>0</v>
      </c>
      <c r="L876" s="106">
        <v>8.9999999999999993E-3</v>
      </c>
      <c r="M876" s="116">
        <v>90</v>
      </c>
      <c r="N876" s="102" t="s">
        <v>185</v>
      </c>
      <c r="O876" s="44" t="s">
        <v>186</v>
      </c>
      <c r="P876" s="206" t="s">
        <v>1699</v>
      </c>
      <c r="Q876" s="75" t="s">
        <v>1645</v>
      </c>
      <c r="R876" s="75" t="s">
        <v>1646</v>
      </c>
      <c r="S876" s="107">
        <f t="shared" si="96"/>
        <v>8.9999999999999993E-3</v>
      </c>
      <c r="T876" s="108" t="str">
        <f t="shared" si="97"/>
        <v>Methadone</v>
      </c>
    </row>
    <row r="877" spans="1:20" hidden="1" x14ac:dyDescent="0.2">
      <c r="A877" s="112" t="s">
        <v>5441</v>
      </c>
      <c r="B877" s="115"/>
      <c r="C877" s="112" t="s">
        <v>5441</v>
      </c>
      <c r="D877" s="60" t="s">
        <v>5440</v>
      </c>
      <c r="E877" s="131">
        <v>50</v>
      </c>
      <c r="F877" s="202"/>
      <c r="G877" s="202"/>
      <c r="H877" s="202" t="str">
        <f t="shared" si="100"/>
        <v/>
      </c>
      <c r="I877" s="203" t="str">
        <f t="shared" si="99"/>
        <v>Methadone</v>
      </c>
      <c r="J877" s="204">
        <f>VLOOKUP(I877,Grenzmengen!$B$2:$C$351,2,FALSE)</f>
        <v>10</v>
      </c>
      <c r="K877" s="204">
        <f t="shared" si="98"/>
        <v>0</v>
      </c>
      <c r="L877" s="106">
        <v>8.9999999999999993E-3</v>
      </c>
      <c r="M877" s="116">
        <v>90</v>
      </c>
      <c r="N877" s="102" t="s">
        <v>185</v>
      </c>
      <c r="O877" s="44" t="s">
        <v>186</v>
      </c>
      <c r="P877" s="206" t="s">
        <v>1699</v>
      </c>
      <c r="Q877" s="75" t="s">
        <v>1645</v>
      </c>
      <c r="R877" s="75" t="s">
        <v>1646</v>
      </c>
      <c r="S877" s="107">
        <f t="shared" si="96"/>
        <v>8.9999999999999993E-3</v>
      </c>
      <c r="T877" s="108" t="str">
        <f t="shared" si="97"/>
        <v>Methadone</v>
      </c>
    </row>
    <row r="878" spans="1:20" hidden="1" x14ac:dyDescent="0.2">
      <c r="A878" s="112" t="s">
        <v>5442</v>
      </c>
      <c r="B878" s="115"/>
      <c r="C878" s="112" t="s">
        <v>5442</v>
      </c>
      <c r="D878" s="60" t="s">
        <v>5440</v>
      </c>
      <c r="E878" s="131">
        <v>75</v>
      </c>
      <c r="F878" s="210"/>
      <c r="G878" s="210"/>
      <c r="H878" s="202" t="str">
        <f t="shared" si="100"/>
        <v/>
      </c>
      <c r="I878" s="203" t="str">
        <f t="shared" si="99"/>
        <v>Methadone</v>
      </c>
      <c r="J878" s="204">
        <f>VLOOKUP(I878,Grenzmengen!$B$2:$C$351,2,FALSE)</f>
        <v>10</v>
      </c>
      <c r="K878" s="204">
        <f t="shared" si="98"/>
        <v>0</v>
      </c>
      <c r="L878" s="106">
        <v>8.9999999999999993E-3</v>
      </c>
      <c r="M878" s="116">
        <v>90</v>
      </c>
      <c r="N878" s="102" t="s">
        <v>185</v>
      </c>
      <c r="O878" s="44" t="s">
        <v>186</v>
      </c>
      <c r="P878" s="206" t="s">
        <v>1699</v>
      </c>
      <c r="Q878" s="75" t="s">
        <v>1645</v>
      </c>
      <c r="R878" s="75" t="s">
        <v>1646</v>
      </c>
      <c r="S878" s="107">
        <f t="shared" si="96"/>
        <v>8.9999999999999993E-3</v>
      </c>
      <c r="T878" s="108" t="str">
        <f t="shared" si="97"/>
        <v>Methadone</v>
      </c>
    </row>
    <row r="879" spans="1:20" hidden="1" x14ac:dyDescent="0.2">
      <c r="A879" s="110">
        <v>9088884993855</v>
      </c>
      <c r="B879" s="115">
        <v>4993854</v>
      </c>
      <c r="C879" s="42"/>
      <c r="D879" s="44" t="s">
        <v>5796</v>
      </c>
      <c r="E879" s="74">
        <v>7</v>
      </c>
      <c r="F879" s="210"/>
      <c r="G879" s="210"/>
      <c r="H879" s="202" t="str">
        <f t="shared" si="100"/>
        <v/>
      </c>
      <c r="I879" s="203" t="str">
        <f t="shared" si="99"/>
        <v>Methadone</v>
      </c>
      <c r="J879" s="204">
        <f>VLOOKUP(I879,Grenzmengen!$B$2:$C$351,2,FALSE)</f>
        <v>10</v>
      </c>
      <c r="K879" s="204">
        <f t="shared" si="98"/>
        <v>0</v>
      </c>
      <c r="L879" s="113">
        <v>1.8000000000000002E-2</v>
      </c>
      <c r="M879" s="74">
        <v>90</v>
      </c>
      <c r="N879" s="42" t="s">
        <v>185</v>
      </c>
      <c r="O879" s="42" t="s">
        <v>186</v>
      </c>
      <c r="P879" s="206" t="s">
        <v>1699</v>
      </c>
      <c r="Q879" s="75" t="s">
        <v>1645</v>
      </c>
      <c r="R879" s="75" t="s">
        <v>1646</v>
      </c>
      <c r="S879" s="107">
        <f t="shared" si="96"/>
        <v>1.8000000000000002E-2</v>
      </c>
      <c r="T879" s="108" t="str">
        <f t="shared" si="97"/>
        <v>Methadone</v>
      </c>
    </row>
    <row r="880" spans="1:20" hidden="1" x14ac:dyDescent="0.2">
      <c r="A880" s="110">
        <v>9088884993862</v>
      </c>
      <c r="B880" s="115">
        <v>4993860</v>
      </c>
      <c r="C880" s="42"/>
      <c r="D880" s="44" t="s">
        <v>5796</v>
      </c>
      <c r="E880" s="74">
        <v>28</v>
      </c>
      <c r="F880" s="210"/>
      <c r="G880" s="210"/>
      <c r="H880" s="202" t="str">
        <f t="shared" si="100"/>
        <v/>
      </c>
      <c r="I880" s="203" t="str">
        <f t="shared" si="99"/>
        <v>Methadone</v>
      </c>
      <c r="J880" s="204">
        <f>VLOOKUP(I880,Grenzmengen!$B$2:$C$351,2,FALSE)</f>
        <v>10</v>
      </c>
      <c r="K880" s="204">
        <f t="shared" si="98"/>
        <v>0</v>
      </c>
      <c r="L880" s="113">
        <v>1.8000000000000002E-2</v>
      </c>
      <c r="M880" s="74">
        <v>90</v>
      </c>
      <c r="N880" s="42" t="s">
        <v>185</v>
      </c>
      <c r="O880" s="42" t="s">
        <v>186</v>
      </c>
      <c r="P880" s="206" t="s">
        <v>1699</v>
      </c>
      <c r="Q880" s="75" t="s">
        <v>1645</v>
      </c>
      <c r="R880" s="75" t="s">
        <v>1646</v>
      </c>
      <c r="S880" s="107">
        <f t="shared" si="96"/>
        <v>1.8000000000000002E-2</v>
      </c>
      <c r="T880" s="108" t="str">
        <f t="shared" si="97"/>
        <v>Methadone</v>
      </c>
    </row>
    <row r="881" spans="1:20" hidden="1" x14ac:dyDescent="0.2">
      <c r="A881" s="112" t="s">
        <v>5443</v>
      </c>
      <c r="B881" s="115"/>
      <c r="C881" s="112" t="s">
        <v>5443</v>
      </c>
      <c r="D881" s="60" t="s">
        <v>5444</v>
      </c>
      <c r="E881" s="131">
        <v>20</v>
      </c>
      <c r="F881" s="210"/>
      <c r="G881" s="210"/>
      <c r="H881" s="202" t="str">
        <f t="shared" si="100"/>
        <v/>
      </c>
      <c r="I881" s="203" t="str">
        <f t="shared" si="99"/>
        <v>Methadone</v>
      </c>
      <c r="J881" s="204">
        <f>VLOOKUP(I881,Grenzmengen!$B$2:$C$351,2,FALSE)</f>
        <v>10</v>
      </c>
      <c r="K881" s="204">
        <f t="shared" si="98"/>
        <v>0</v>
      </c>
      <c r="L881" s="113">
        <v>1.7999999999999999E-2</v>
      </c>
      <c r="M881" s="116">
        <v>90</v>
      </c>
      <c r="N881" s="102" t="s">
        <v>185</v>
      </c>
      <c r="O881" s="44" t="s">
        <v>186</v>
      </c>
      <c r="P881" s="206" t="s">
        <v>1699</v>
      </c>
      <c r="Q881" s="75" t="s">
        <v>1645</v>
      </c>
      <c r="R881" s="75" t="s">
        <v>1646</v>
      </c>
      <c r="S881" s="107">
        <f t="shared" si="96"/>
        <v>1.7999999999999999E-2</v>
      </c>
      <c r="T881" s="108" t="str">
        <f t="shared" si="97"/>
        <v>Methadone</v>
      </c>
    </row>
    <row r="882" spans="1:20" hidden="1" x14ac:dyDescent="0.2">
      <c r="A882" s="112" t="s">
        <v>5445</v>
      </c>
      <c r="B882" s="115"/>
      <c r="C882" s="112" t="s">
        <v>5445</v>
      </c>
      <c r="D882" s="60" t="s">
        <v>5444</v>
      </c>
      <c r="E882" s="131">
        <v>50</v>
      </c>
      <c r="F882" s="210"/>
      <c r="G882" s="210"/>
      <c r="H882" s="202" t="str">
        <f t="shared" si="100"/>
        <v/>
      </c>
      <c r="I882" s="203" t="str">
        <f t="shared" si="99"/>
        <v>Methadone</v>
      </c>
      <c r="J882" s="204">
        <f>VLOOKUP(I882,Grenzmengen!$B$2:$C$351,2,FALSE)</f>
        <v>10</v>
      </c>
      <c r="K882" s="204">
        <f t="shared" si="98"/>
        <v>0</v>
      </c>
      <c r="L882" s="113">
        <v>1.7999999999999999E-2</v>
      </c>
      <c r="M882" s="116">
        <v>90</v>
      </c>
      <c r="N882" s="102" t="s">
        <v>185</v>
      </c>
      <c r="O882" s="44" t="s">
        <v>186</v>
      </c>
      <c r="P882" s="206" t="s">
        <v>1699</v>
      </c>
      <c r="Q882" s="75" t="s">
        <v>1645</v>
      </c>
      <c r="R882" s="75" t="s">
        <v>1646</v>
      </c>
      <c r="S882" s="107">
        <f t="shared" si="96"/>
        <v>1.7999999999999999E-2</v>
      </c>
      <c r="T882" s="108" t="str">
        <f t="shared" si="97"/>
        <v>Methadone</v>
      </c>
    </row>
    <row r="883" spans="1:20" hidden="1" x14ac:dyDescent="0.2">
      <c r="A883" s="112" t="s">
        <v>5446</v>
      </c>
      <c r="B883" s="115"/>
      <c r="C883" s="112" t="s">
        <v>5446</v>
      </c>
      <c r="D883" s="60" t="s">
        <v>5444</v>
      </c>
      <c r="E883" s="131">
        <v>75</v>
      </c>
      <c r="F883" s="210"/>
      <c r="G883" s="210"/>
      <c r="H883" s="202" t="str">
        <f t="shared" ref="H883:H914" si="101">IF(ISBLANK(F883),"","x")&amp;IF(ISBLANK(G883),"","x")</f>
        <v/>
      </c>
      <c r="I883" s="203" t="str">
        <f t="shared" si="99"/>
        <v>Methadone</v>
      </c>
      <c r="J883" s="204">
        <f>VLOOKUP(I883,Grenzmengen!$B$2:$C$351,2,FALSE)</f>
        <v>10</v>
      </c>
      <c r="K883" s="204">
        <f t="shared" si="98"/>
        <v>0</v>
      </c>
      <c r="L883" s="113">
        <v>1.7999999999999999E-2</v>
      </c>
      <c r="M883" s="116">
        <v>90</v>
      </c>
      <c r="N883" s="102" t="s">
        <v>185</v>
      </c>
      <c r="O883" s="44" t="s">
        <v>186</v>
      </c>
      <c r="P883" s="206" t="s">
        <v>1699</v>
      </c>
      <c r="Q883" s="75" t="s">
        <v>1645</v>
      </c>
      <c r="R883" s="75" t="s">
        <v>1646</v>
      </c>
      <c r="S883" s="107">
        <f t="shared" si="96"/>
        <v>1.7999999999999999E-2</v>
      </c>
      <c r="T883" s="108" t="str">
        <f t="shared" si="97"/>
        <v>Methadone</v>
      </c>
    </row>
    <row r="884" spans="1:20" hidden="1" x14ac:dyDescent="0.2">
      <c r="A884" s="110">
        <v>9088884993879</v>
      </c>
      <c r="B884" s="115">
        <v>4993877</v>
      </c>
      <c r="C884" s="42"/>
      <c r="D884" s="44" t="s">
        <v>5797</v>
      </c>
      <c r="E884" s="74">
        <v>7</v>
      </c>
      <c r="F884" s="210"/>
      <c r="G884" s="210"/>
      <c r="H884" s="202" t="str">
        <f t="shared" si="101"/>
        <v/>
      </c>
      <c r="I884" s="203" t="str">
        <f t="shared" si="99"/>
        <v>Methadone</v>
      </c>
      <c r="J884" s="204">
        <f>VLOOKUP(I884,Grenzmengen!$B$2:$C$351,2,FALSE)</f>
        <v>10</v>
      </c>
      <c r="K884" s="204">
        <f t="shared" si="98"/>
        <v>0</v>
      </c>
      <c r="L884" s="113">
        <v>3.6000000000000004E-2</v>
      </c>
      <c r="M884" s="74">
        <v>90</v>
      </c>
      <c r="N884" s="42" t="s">
        <v>185</v>
      </c>
      <c r="O884" s="42" t="s">
        <v>186</v>
      </c>
      <c r="P884" s="206" t="s">
        <v>1699</v>
      </c>
      <c r="Q884" s="75" t="s">
        <v>1645</v>
      </c>
      <c r="R884" s="75" t="s">
        <v>1646</v>
      </c>
      <c r="S884" s="107">
        <f t="shared" si="96"/>
        <v>3.6000000000000004E-2</v>
      </c>
      <c r="T884" s="108" t="str">
        <f t="shared" si="97"/>
        <v>Methadone</v>
      </c>
    </row>
    <row r="885" spans="1:20" hidden="1" x14ac:dyDescent="0.2">
      <c r="A885" s="110">
        <v>9088884993886</v>
      </c>
      <c r="B885" s="115">
        <v>4993883</v>
      </c>
      <c r="C885" s="42"/>
      <c r="D885" s="44" t="s">
        <v>5797</v>
      </c>
      <c r="E885" s="74">
        <v>28</v>
      </c>
      <c r="F885" s="210"/>
      <c r="G885" s="210"/>
      <c r="H885" s="202" t="str">
        <f t="shared" si="101"/>
        <v/>
      </c>
      <c r="I885" s="203" t="str">
        <f t="shared" si="99"/>
        <v>Methadone</v>
      </c>
      <c r="J885" s="204">
        <f>VLOOKUP(I885,Grenzmengen!$B$2:$C$351,2,FALSE)</f>
        <v>10</v>
      </c>
      <c r="K885" s="204">
        <f t="shared" si="98"/>
        <v>0</v>
      </c>
      <c r="L885" s="113">
        <v>3.6000000000000004E-2</v>
      </c>
      <c r="M885" s="74">
        <v>90</v>
      </c>
      <c r="N885" s="42" t="s">
        <v>185</v>
      </c>
      <c r="O885" s="42" t="s">
        <v>186</v>
      </c>
      <c r="P885" s="206" t="s">
        <v>1699</v>
      </c>
      <c r="Q885" s="75" t="s">
        <v>1645</v>
      </c>
      <c r="R885" s="75" t="s">
        <v>1646</v>
      </c>
      <c r="S885" s="107">
        <f t="shared" si="96"/>
        <v>3.6000000000000004E-2</v>
      </c>
      <c r="T885" s="108" t="str">
        <f t="shared" si="97"/>
        <v>Methadone</v>
      </c>
    </row>
    <row r="886" spans="1:20" hidden="1" x14ac:dyDescent="0.2">
      <c r="A886" s="112" t="s">
        <v>5447</v>
      </c>
      <c r="B886" s="115"/>
      <c r="C886" s="112" t="s">
        <v>5447</v>
      </c>
      <c r="D886" s="60" t="s">
        <v>5448</v>
      </c>
      <c r="E886" s="131">
        <v>20</v>
      </c>
      <c r="F886" s="210"/>
      <c r="G886" s="210"/>
      <c r="H886" s="202" t="str">
        <f t="shared" si="101"/>
        <v/>
      </c>
      <c r="I886" s="203" t="str">
        <f t="shared" si="99"/>
        <v>Methadone</v>
      </c>
      <c r="J886" s="204">
        <f>VLOOKUP(I886,Grenzmengen!$B$2:$C$351,2,FALSE)</f>
        <v>10</v>
      </c>
      <c r="K886" s="204">
        <f t="shared" si="98"/>
        <v>0</v>
      </c>
      <c r="L886" s="106">
        <v>3.5999999999999997E-2</v>
      </c>
      <c r="M886" s="116">
        <v>90</v>
      </c>
      <c r="N886" s="102" t="s">
        <v>185</v>
      </c>
      <c r="O886" s="44" t="s">
        <v>186</v>
      </c>
      <c r="P886" s="206" t="s">
        <v>1699</v>
      </c>
      <c r="Q886" s="75" t="s">
        <v>1645</v>
      </c>
      <c r="R886" s="75" t="s">
        <v>1646</v>
      </c>
      <c r="S886" s="107">
        <f t="shared" si="96"/>
        <v>3.5999999999999997E-2</v>
      </c>
      <c r="T886" s="108" t="str">
        <f t="shared" si="97"/>
        <v>Methadone</v>
      </c>
    </row>
    <row r="887" spans="1:20" hidden="1" x14ac:dyDescent="0.2">
      <c r="A887" s="112" t="s">
        <v>5449</v>
      </c>
      <c r="B887" s="115"/>
      <c r="C887" s="112" t="s">
        <v>5449</v>
      </c>
      <c r="D887" s="60" t="s">
        <v>5448</v>
      </c>
      <c r="E887" s="131">
        <v>50</v>
      </c>
      <c r="F887" s="210"/>
      <c r="G887" s="210"/>
      <c r="H887" s="202" t="str">
        <f t="shared" si="101"/>
        <v/>
      </c>
      <c r="I887" s="203" t="str">
        <f t="shared" si="99"/>
        <v>Methadone</v>
      </c>
      <c r="J887" s="204">
        <f>VLOOKUP(I887,Grenzmengen!$B$2:$C$351,2,FALSE)</f>
        <v>10</v>
      </c>
      <c r="K887" s="204">
        <f t="shared" si="98"/>
        <v>0</v>
      </c>
      <c r="L887" s="106">
        <v>3.5999999999999997E-2</v>
      </c>
      <c r="M887" s="116">
        <v>90</v>
      </c>
      <c r="N887" s="102" t="s">
        <v>185</v>
      </c>
      <c r="O887" s="44" t="s">
        <v>186</v>
      </c>
      <c r="P887" s="206" t="s">
        <v>1699</v>
      </c>
      <c r="Q887" s="75" t="s">
        <v>1645</v>
      </c>
      <c r="R887" s="75" t="s">
        <v>1646</v>
      </c>
      <c r="S887" s="107">
        <f t="shared" si="96"/>
        <v>3.5999999999999997E-2</v>
      </c>
      <c r="T887" s="108" t="str">
        <f t="shared" si="97"/>
        <v>Methadone</v>
      </c>
    </row>
    <row r="888" spans="1:20" hidden="1" x14ac:dyDescent="0.2">
      <c r="A888" s="112" t="s">
        <v>5450</v>
      </c>
      <c r="B888" s="115"/>
      <c r="C888" s="112" t="s">
        <v>5450</v>
      </c>
      <c r="D888" s="60" t="s">
        <v>5448</v>
      </c>
      <c r="E888" s="131">
        <v>75</v>
      </c>
      <c r="F888" s="210"/>
      <c r="G888" s="210"/>
      <c r="H888" s="202" t="str">
        <f t="shared" si="101"/>
        <v/>
      </c>
      <c r="I888" s="203" t="str">
        <f t="shared" si="99"/>
        <v>Methadone</v>
      </c>
      <c r="J888" s="204">
        <f>VLOOKUP(I888,Grenzmengen!$B$2:$C$351,2,FALSE)</f>
        <v>10</v>
      </c>
      <c r="K888" s="204">
        <f t="shared" si="98"/>
        <v>0</v>
      </c>
      <c r="L888" s="106">
        <v>3.5999999999999997E-2</v>
      </c>
      <c r="M888" s="116">
        <v>90</v>
      </c>
      <c r="N888" s="102" t="s">
        <v>185</v>
      </c>
      <c r="O888" s="44" t="s">
        <v>186</v>
      </c>
      <c r="P888" s="206" t="s">
        <v>1699</v>
      </c>
      <c r="Q888" s="75" t="s">
        <v>1645</v>
      </c>
      <c r="R888" s="75" t="s">
        <v>1646</v>
      </c>
      <c r="S888" s="107">
        <f t="shared" si="96"/>
        <v>3.5999999999999997E-2</v>
      </c>
      <c r="T888" s="108" t="str">
        <f t="shared" si="97"/>
        <v>Methadone</v>
      </c>
    </row>
    <row r="889" spans="1:20" hidden="1" x14ac:dyDescent="0.2">
      <c r="A889" s="110">
        <v>9088884993817</v>
      </c>
      <c r="B889" s="115">
        <v>4993819</v>
      </c>
      <c r="C889" s="42"/>
      <c r="D889" s="44" t="s">
        <v>5794</v>
      </c>
      <c r="E889" s="74">
        <v>7</v>
      </c>
      <c r="F889" s="210"/>
      <c r="G889" s="210"/>
      <c r="H889" s="202" t="str">
        <f t="shared" si="101"/>
        <v/>
      </c>
      <c r="I889" s="203" t="str">
        <f t="shared" si="99"/>
        <v>Methadone</v>
      </c>
      <c r="J889" s="204">
        <f>VLOOKUP(I889,Grenzmengen!$B$2:$C$351,2,FALSE)</f>
        <v>10</v>
      </c>
      <c r="K889" s="204">
        <f t="shared" si="98"/>
        <v>0</v>
      </c>
      <c r="L889" s="113">
        <v>4.5000000000000005E-3</v>
      </c>
      <c r="M889" s="74">
        <v>90</v>
      </c>
      <c r="N889" s="42" t="s">
        <v>185</v>
      </c>
      <c r="O889" s="42" t="s">
        <v>186</v>
      </c>
      <c r="P889" s="206" t="s">
        <v>1699</v>
      </c>
      <c r="Q889" s="75" t="s">
        <v>1645</v>
      </c>
      <c r="R889" s="75" t="s">
        <v>1646</v>
      </c>
      <c r="S889" s="107">
        <f t="shared" si="96"/>
        <v>4.5000000000000005E-3</v>
      </c>
      <c r="T889" s="108" t="str">
        <f t="shared" si="97"/>
        <v>Methadone</v>
      </c>
    </row>
    <row r="890" spans="1:20" hidden="1" x14ac:dyDescent="0.2">
      <c r="A890" s="110">
        <v>9088884993824</v>
      </c>
      <c r="B890" s="115">
        <v>4993825</v>
      </c>
      <c r="C890" s="42"/>
      <c r="D890" s="44" t="s">
        <v>5794</v>
      </c>
      <c r="E890" s="74">
        <v>28</v>
      </c>
      <c r="F890" s="210"/>
      <c r="G890" s="210"/>
      <c r="H890" s="202" t="str">
        <f t="shared" si="101"/>
        <v/>
      </c>
      <c r="I890" s="203" t="str">
        <f t="shared" si="99"/>
        <v>Methadone</v>
      </c>
      <c r="J890" s="204">
        <f>VLOOKUP(I890,Grenzmengen!$B$2:$C$351,2,FALSE)</f>
        <v>10</v>
      </c>
      <c r="K890" s="204">
        <f t="shared" si="98"/>
        <v>0</v>
      </c>
      <c r="L890" s="113">
        <v>4.5000000000000005E-3</v>
      </c>
      <c r="M890" s="74">
        <v>90</v>
      </c>
      <c r="N890" s="42" t="s">
        <v>185</v>
      </c>
      <c r="O890" s="42" t="s">
        <v>186</v>
      </c>
      <c r="P890" s="206" t="s">
        <v>1699</v>
      </c>
      <c r="Q890" s="75" t="s">
        <v>1645</v>
      </c>
      <c r="R890" s="75" t="s">
        <v>1646</v>
      </c>
      <c r="S890" s="107">
        <f t="shared" ref="S890:S953" si="102">L890</f>
        <v>4.5000000000000005E-3</v>
      </c>
      <c r="T890" s="108" t="str">
        <f t="shared" si="97"/>
        <v>Methadone</v>
      </c>
    </row>
    <row r="891" spans="1:20" hidden="1" x14ac:dyDescent="0.2">
      <c r="A891" s="112" t="s">
        <v>5435</v>
      </c>
      <c r="B891" s="115"/>
      <c r="C891" s="112" t="s">
        <v>5435</v>
      </c>
      <c r="D891" s="60" t="s">
        <v>5436</v>
      </c>
      <c r="E891" s="131">
        <v>20</v>
      </c>
      <c r="F891" s="202"/>
      <c r="G891" s="202"/>
      <c r="H891" s="202" t="str">
        <f t="shared" si="101"/>
        <v/>
      </c>
      <c r="I891" s="203" t="str">
        <f t="shared" si="99"/>
        <v>Methadone</v>
      </c>
      <c r="J891" s="204">
        <f>VLOOKUP(I891,Grenzmengen!$B$2:$C$351,2,FALSE)</f>
        <v>10</v>
      </c>
      <c r="K891" s="204">
        <f t="shared" si="98"/>
        <v>0</v>
      </c>
      <c r="L891" s="113">
        <v>4.4999999999999997E-3</v>
      </c>
      <c r="M891" s="116">
        <v>90</v>
      </c>
      <c r="N891" s="102" t="s">
        <v>185</v>
      </c>
      <c r="O891" s="44" t="s">
        <v>186</v>
      </c>
      <c r="P891" s="206" t="s">
        <v>1699</v>
      </c>
      <c r="Q891" s="75" t="s">
        <v>1645</v>
      </c>
      <c r="R891" s="75" t="s">
        <v>1646</v>
      </c>
      <c r="S891" s="107">
        <f t="shared" si="102"/>
        <v>4.4999999999999997E-3</v>
      </c>
      <c r="T891" s="108" t="str">
        <f t="shared" si="97"/>
        <v>Methadone</v>
      </c>
    </row>
    <row r="892" spans="1:20" hidden="1" x14ac:dyDescent="0.2">
      <c r="A892" s="112" t="s">
        <v>5437</v>
      </c>
      <c r="B892" s="115"/>
      <c r="C892" s="112" t="s">
        <v>5437</v>
      </c>
      <c r="D892" s="60" t="s">
        <v>5436</v>
      </c>
      <c r="E892" s="131">
        <v>50</v>
      </c>
      <c r="F892" s="210"/>
      <c r="G892" s="210"/>
      <c r="H892" s="202" t="str">
        <f t="shared" si="101"/>
        <v/>
      </c>
      <c r="I892" s="203" t="str">
        <f t="shared" si="99"/>
        <v>Methadone</v>
      </c>
      <c r="J892" s="204">
        <f>VLOOKUP(I892,Grenzmengen!$B$2:$C$351,2,FALSE)</f>
        <v>10</v>
      </c>
      <c r="K892" s="204">
        <f t="shared" si="98"/>
        <v>0</v>
      </c>
      <c r="L892" s="113">
        <v>4.4999999999999997E-3</v>
      </c>
      <c r="M892" s="116">
        <v>90</v>
      </c>
      <c r="N892" s="102" t="s">
        <v>185</v>
      </c>
      <c r="O892" s="44" t="s">
        <v>186</v>
      </c>
      <c r="P892" s="206" t="s">
        <v>1699</v>
      </c>
      <c r="Q892" s="75" t="s">
        <v>1645</v>
      </c>
      <c r="R892" s="75" t="s">
        <v>1646</v>
      </c>
      <c r="S892" s="107">
        <f t="shared" si="102"/>
        <v>4.4999999999999997E-3</v>
      </c>
      <c r="T892" s="108" t="str">
        <f t="shared" si="97"/>
        <v>Methadone</v>
      </c>
    </row>
    <row r="893" spans="1:20" hidden="1" x14ac:dyDescent="0.2">
      <c r="A893" s="112" t="s">
        <v>5438</v>
      </c>
      <c r="B893" s="115"/>
      <c r="C893" s="112" t="s">
        <v>5438</v>
      </c>
      <c r="D893" s="60" t="s">
        <v>5436</v>
      </c>
      <c r="E893" s="131">
        <v>75</v>
      </c>
      <c r="F893" s="202"/>
      <c r="G893" s="202"/>
      <c r="H893" s="202" t="str">
        <f t="shared" si="101"/>
        <v/>
      </c>
      <c r="I893" s="203" t="str">
        <f t="shared" si="99"/>
        <v>Methadone</v>
      </c>
      <c r="J893" s="204">
        <f>VLOOKUP(I893,Grenzmengen!$B$2:$C$351,2,FALSE)</f>
        <v>10</v>
      </c>
      <c r="K893" s="204">
        <f t="shared" si="98"/>
        <v>0</v>
      </c>
      <c r="L893" s="113">
        <v>4.4999999999999997E-3</v>
      </c>
      <c r="M893" s="116">
        <v>90</v>
      </c>
      <c r="N893" s="102" t="s">
        <v>185</v>
      </c>
      <c r="O893" s="44" t="s">
        <v>186</v>
      </c>
      <c r="P893" s="206" t="s">
        <v>1699</v>
      </c>
      <c r="Q893" s="75" t="s">
        <v>1645</v>
      </c>
      <c r="R893" s="75" t="s">
        <v>1646</v>
      </c>
      <c r="S893" s="107">
        <f t="shared" si="102"/>
        <v>4.4999999999999997E-3</v>
      </c>
      <c r="T893" s="108" t="str">
        <f t="shared" si="97"/>
        <v>Methadone</v>
      </c>
    </row>
    <row r="894" spans="1:20" hidden="1" x14ac:dyDescent="0.2">
      <c r="A894" s="3" t="s">
        <v>7030</v>
      </c>
      <c r="B894" s="3"/>
      <c r="C894" s="3" t="s">
        <v>7030</v>
      </c>
      <c r="D894" s="3" t="s">
        <v>7031</v>
      </c>
      <c r="E894" s="4">
        <v>50</v>
      </c>
      <c r="F894" s="210"/>
      <c r="G894" s="210"/>
      <c r="H894" s="202" t="str">
        <f t="shared" si="101"/>
        <v/>
      </c>
      <c r="I894" s="203" t="str">
        <f t="shared" si="99"/>
        <v>Methadone</v>
      </c>
      <c r="J894" s="204">
        <f>VLOOKUP(I894,Grenzmengen!$B$2:$C$351,2,FALSE)</f>
        <v>10</v>
      </c>
      <c r="K894" s="204">
        <f t="shared" si="98"/>
        <v>0</v>
      </c>
      <c r="L894" s="8">
        <v>4.4999999999999997E-3</v>
      </c>
      <c r="M894" s="4">
        <v>90</v>
      </c>
      <c r="N894" s="11" t="s">
        <v>185</v>
      </c>
      <c r="O894" s="7" t="s">
        <v>186</v>
      </c>
      <c r="P894" s="5" t="s">
        <v>1699</v>
      </c>
      <c r="Q894" s="10" t="s">
        <v>1645</v>
      </c>
      <c r="R894" s="10" t="s">
        <v>1646</v>
      </c>
      <c r="S894" s="107">
        <f t="shared" si="102"/>
        <v>4.4999999999999997E-3</v>
      </c>
      <c r="T894" s="108" t="str">
        <f t="shared" si="97"/>
        <v>Methadone</v>
      </c>
    </row>
    <row r="895" spans="1:20" hidden="1" x14ac:dyDescent="0.2">
      <c r="A895" s="50" t="s">
        <v>6397</v>
      </c>
      <c r="B895" s="50"/>
      <c r="C895" s="50" t="s">
        <v>6397</v>
      </c>
      <c r="D895" s="50" t="s">
        <v>6398</v>
      </c>
      <c r="E895" s="74">
        <v>50</v>
      </c>
      <c r="F895" s="202"/>
      <c r="G895" s="202"/>
      <c r="H895" s="202" t="str">
        <f t="shared" si="101"/>
        <v/>
      </c>
      <c r="I895" s="203" t="str">
        <f t="shared" si="99"/>
        <v>Methadone</v>
      </c>
      <c r="J895" s="204">
        <f>VLOOKUP(I895,Grenzmengen!$B$2:$C$351,2,FALSE)</f>
        <v>10</v>
      </c>
      <c r="K895" s="204">
        <f t="shared" si="98"/>
        <v>0</v>
      </c>
      <c r="L895" s="141">
        <v>4.4999999999999997E-3</v>
      </c>
      <c r="M895" s="165">
        <v>90</v>
      </c>
      <c r="N895" s="50" t="s">
        <v>185</v>
      </c>
      <c r="O895" s="44" t="s">
        <v>186</v>
      </c>
      <c r="P895" s="206" t="s">
        <v>1699</v>
      </c>
      <c r="Q895" s="75" t="s">
        <v>1645</v>
      </c>
      <c r="R895" s="75" t="s">
        <v>1646</v>
      </c>
      <c r="S895" s="107">
        <f t="shared" si="102"/>
        <v>4.4999999999999997E-3</v>
      </c>
      <c r="T895" s="108" t="str">
        <f t="shared" si="97"/>
        <v>Methadone</v>
      </c>
    </row>
    <row r="896" spans="1:20" hidden="1" x14ac:dyDescent="0.2">
      <c r="A896" s="110">
        <v>9088884993909</v>
      </c>
      <c r="B896" s="115">
        <v>4993908</v>
      </c>
      <c r="C896" s="42"/>
      <c r="D896" s="44" t="s">
        <v>5798</v>
      </c>
      <c r="E896" s="74">
        <v>7</v>
      </c>
      <c r="F896" s="210"/>
      <c r="G896" s="210"/>
      <c r="H896" s="202" t="str">
        <f t="shared" si="101"/>
        <v/>
      </c>
      <c r="I896" s="203" t="str">
        <f t="shared" si="99"/>
        <v>Methadone</v>
      </c>
      <c r="J896" s="204">
        <f>VLOOKUP(I896,Grenzmengen!$B$2:$C$351,2,FALSE)</f>
        <v>10</v>
      </c>
      <c r="K896" s="204">
        <f t="shared" si="98"/>
        <v>0</v>
      </c>
      <c r="L896" s="113">
        <v>5.3999999999999999E-2</v>
      </c>
      <c r="M896" s="74">
        <v>90</v>
      </c>
      <c r="N896" s="42" t="s">
        <v>185</v>
      </c>
      <c r="O896" s="42" t="s">
        <v>186</v>
      </c>
      <c r="P896" s="206" t="s">
        <v>1699</v>
      </c>
      <c r="Q896" s="75" t="s">
        <v>1645</v>
      </c>
      <c r="R896" s="75" t="s">
        <v>1646</v>
      </c>
      <c r="S896" s="107">
        <f t="shared" si="102"/>
        <v>5.3999999999999999E-2</v>
      </c>
      <c r="T896" s="108" t="str">
        <f t="shared" si="97"/>
        <v>Methadone</v>
      </c>
    </row>
    <row r="897" spans="1:20" hidden="1" x14ac:dyDescent="0.2">
      <c r="A897" s="110">
        <v>9088884993916</v>
      </c>
      <c r="B897" s="115">
        <v>4993914</v>
      </c>
      <c r="C897" s="42"/>
      <c r="D897" s="44" t="s">
        <v>5798</v>
      </c>
      <c r="E897" s="74">
        <v>28</v>
      </c>
      <c r="F897" s="202"/>
      <c r="G897" s="202"/>
      <c r="H897" s="202" t="str">
        <f t="shared" si="101"/>
        <v/>
      </c>
      <c r="I897" s="203" t="str">
        <f t="shared" si="99"/>
        <v>Methadone</v>
      </c>
      <c r="J897" s="204">
        <f>VLOOKUP(I897,Grenzmengen!$B$2:$C$351,2,FALSE)</f>
        <v>10</v>
      </c>
      <c r="K897" s="204">
        <f t="shared" si="98"/>
        <v>0</v>
      </c>
      <c r="L897" s="113">
        <v>5.3999999999999999E-2</v>
      </c>
      <c r="M897" s="74">
        <v>90</v>
      </c>
      <c r="N897" s="42" t="s">
        <v>185</v>
      </c>
      <c r="O897" s="42" t="s">
        <v>186</v>
      </c>
      <c r="P897" s="206" t="s">
        <v>1699</v>
      </c>
      <c r="Q897" s="75" t="s">
        <v>1645</v>
      </c>
      <c r="R897" s="75" t="s">
        <v>1646</v>
      </c>
      <c r="S897" s="107">
        <f t="shared" si="102"/>
        <v>5.3999999999999999E-2</v>
      </c>
      <c r="T897" s="108" t="str">
        <f t="shared" ref="T897:T960" si="103">O897</f>
        <v>Methadone</v>
      </c>
    </row>
    <row r="898" spans="1:20" hidden="1" x14ac:dyDescent="0.2">
      <c r="A898" s="112" t="s">
        <v>5451</v>
      </c>
      <c r="B898" s="115"/>
      <c r="C898" s="112" t="s">
        <v>5451</v>
      </c>
      <c r="D898" s="60" t="s">
        <v>5511</v>
      </c>
      <c r="E898" s="131">
        <v>20</v>
      </c>
      <c r="F898" s="210"/>
      <c r="G898" s="210"/>
      <c r="H898" s="202" t="str">
        <f t="shared" si="101"/>
        <v/>
      </c>
      <c r="I898" s="203" t="str">
        <f t="shared" si="99"/>
        <v>Methadone</v>
      </c>
      <c r="J898" s="204">
        <f>VLOOKUP(I898,Grenzmengen!$B$2:$C$351,2,FALSE)</f>
        <v>10</v>
      </c>
      <c r="K898" s="204">
        <f t="shared" ref="K898:K961" si="104">(F898*E898*S898)+(G898*S898)</f>
        <v>0</v>
      </c>
      <c r="L898" s="113">
        <v>5.3999999999999999E-2</v>
      </c>
      <c r="M898" s="116">
        <v>90</v>
      </c>
      <c r="N898" s="102" t="s">
        <v>185</v>
      </c>
      <c r="O898" s="44" t="s">
        <v>186</v>
      </c>
      <c r="P898" s="206" t="s">
        <v>1699</v>
      </c>
      <c r="Q898" s="75" t="s">
        <v>1645</v>
      </c>
      <c r="R898" s="75" t="s">
        <v>1646</v>
      </c>
      <c r="S898" s="107">
        <f t="shared" si="102"/>
        <v>5.3999999999999999E-2</v>
      </c>
      <c r="T898" s="108" t="str">
        <f t="shared" si="103"/>
        <v>Methadone</v>
      </c>
    </row>
    <row r="899" spans="1:20" hidden="1" x14ac:dyDescent="0.2">
      <c r="A899" s="112" t="s">
        <v>5452</v>
      </c>
      <c r="B899" s="115"/>
      <c r="C899" s="112" t="s">
        <v>5452</v>
      </c>
      <c r="D899" s="60" t="s">
        <v>5511</v>
      </c>
      <c r="E899" s="131">
        <v>50</v>
      </c>
      <c r="F899" s="214"/>
      <c r="G899" s="214"/>
      <c r="H899" s="202" t="str">
        <f t="shared" si="101"/>
        <v/>
      </c>
      <c r="I899" s="203" t="str">
        <f t="shared" ref="I899:I951" si="105">T899</f>
        <v>Methadone</v>
      </c>
      <c r="J899" s="204">
        <f>VLOOKUP(I899,Grenzmengen!$B$2:$C$351,2,FALSE)</f>
        <v>10</v>
      </c>
      <c r="K899" s="204">
        <f t="shared" si="104"/>
        <v>0</v>
      </c>
      <c r="L899" s="113">
        <v>5.3999999999999999E-2</v>
      </c>
      <c r="M899" s="116">
        <v>90</v>
      </c>
      <c r="N899" s="102" t="s">
        <v>185</v>
      </c>
      <c r="O899" s="44" t="s">
        <v>186</v>
      </c>
      <c r="P899" s="206" t="s">
        <v>1699</v>
      </c>
      <c r="Q899" s="75" t="s">
        <v>1645</v>
      </c>
      <c r="R899" s="75" t="s">
        <v>1646</v>
      </c>
      <c r="S899" s="107">
        <f t="shared" si="102"/>
        <v>5.3999999999999999E-2</v>
      </c>
      <c r="T899" s="108" t="str">
        <f t="shared" si="103"/>
        <v>Methadone</v>
      </c>
    </row>
    <row r="900" spans="1:20" hidden="1" x14ac:dyDescent="0.2">
      <c r="A900" s="112" t="s">
        <v>5453</v>
      </c>
      <c r="B900" s="115"/>
      <c r="C900" s="112" t="s">
        <v>5453</v>
      </c>
      <c r="D900" s="60" t="s">
        <v>5511</v>
      </c>
      <c r="E900" s="131">
        <v>75</v>
      </c>
      <c r="F900" s="202"/>
      <c r="G900" s="202"/>
      <c r="H900" s="202" t="str">
        <f t="shared" si="101"/>
        <v/>
      </c>
      <c r="I900" s="203" t="str">
        <f t="shared" si="105"/>
        <v>Methadone</v>
      </c>
      <c r="J900" s="204">
        <f>VLOOKUP(I900,Grenzmengen!$B$2:$C$351,2,FALSE)</f>
        <v>10</v>
      </c>
      <c r="K900" s="204">
        <f t="shared" si="104"/>
        <v>0</v>
      </c>
      <c r="L900" s="106">
        <v>5.3999999999999999E-2</v>
      </c>
      <c r="M900" s="116">
        <v>90</v>
      </c>
      <c r="N900" s="102" t="s">
        <v>185</v>
      </c>
      <c r="O900" s="44" t="s">
        <v>186</v>
      </c>
      <c r="P900" s="206" t="s">
        <v>1699</v>
      </c>
      <c r="Q900" s="75" t="s">
        <v>1645</v>
      </c>
      <c r="R900" s="75" t="s">
        <v>1646</v>
      </c>
      <c r="S900" s="107">
        <f t="shared" si="102"/>
        <v>5.3999999999999999E-2</v>
      </c>
      <c r="T900" s="108" t="str">
        <f t="shared" si="103"/>
        <v>Methadone</v>
      </c>
    </row>
    <row r="901" spans="1:20" hidden="1" x14ac:dyDescent="0.2">
      <c r="A901" s="50" t="s">
        <v>6399</v>
      </c>
      <c r="B901" s="50"/>
      <c r="C901" s="50" t="s">
        <v>6399</v>
      </c>
      <c r="D901" s="50" t="s">
        <v>6400</v>
      </c>
      <c r="E901" s="74">
        <v>10</v>
      </c>
      <c r="F901" s="210"/>
      <c r="G901" s="210"/>
      <c r="H901" s="202" t="str">
        <f t="shared" si="101"/>
        <v/>
      </c>
      <c r="I901" s="203" t="str">
        <f t="shared" si="105"/>
        <v>Methadone</v>
      </c>
      <c r="J901" s="204">
        <f>VLOOKUP(I901,Grenzmengen!$B$2:$C$351,2,FALSE)</f>
        <v>10</v>
      </c>
      <c r="K901" s="204">
        <f t="shared" si="104"/>
        <v>0</v>
      </c>
      <c r="L901" s="141">
        <v>8.9999999999999993E-3</v>
      </c>
      <c r="M901" s="165">
        <v>90</v>
      </c>
      <c r="N901" s="50" t="s">
        <v>185</v>
      </c>
      <c r="O901" s="44" t="s">
        <v>186</v>
      </c>
      <c r="P901" s="206" t="s">
        <v>1699</v>
      </c>
      <c r="Q901" s="75" t="s">
        <v>1645</v>
      </c>
      <c r="R901" s="75" t="s">
        <v>1646</v>
      </c>
      <c r="S901" s="107">
        <f t="shared" si="102"/>
        <v>8.9999999999999993E-3</v>
      </c>
      <c r="T901" s="108" t="str">
        <f t="shared" si="103"/>
        <v>Methadone</v>
      </c>
    </row>
    <row r="902" spans="1:20" hidden="1" x14ac:dyDescent="0.2">
      <c r="A902" s="50" t="s">
        <v>6401</v>
      </c>
      <c r="B902" s="50"/>
      <c r="C902" s="50" t="s">
        <v>6401</v>
      </c>
      <c r="D902" s="50" t="s">
        <v>6400</v>
      </c>
      <c r="E902" s="74">
        <v>30</v>
      </c>
      <c r="F902" s="202"/>
      <c r="G902" s="202"/>
      <c r="H902" s="202" t="str">
        <f t="shared" si="101"/>
        <v/>
      </c>
      <c r="I902" s="203" t="str">
        <f t="shared" si="105"/>
        <v>Methadone</v>
      </c>
      <c r="J902" s="204">
        <f>VLOOKUP(I902,Grenzmengen!$B$2:$C$351,2,FALSE)</f>
        <v>10</v>
      </c>
      <c r="K902" s="204">
        <f t="shared" si="104"/>
        <v>0</v>
      </c>
      <c r="L902" s="141">
        <v>8.9999999999999993E-3</v>
      </c>
      <c r="M902" s="165">
        <v>90</v>
      </c>
      <c r="N902" s="50" t="s">
        <v>185</v>
      </c>
      <c r="O902" s="44" t="s">
        <v>186</v>
      </c>
      <c r="P902" s="206" t="s">
        <v>1699</v>
      </c>
      <c r="Q902" s="75" t="s">
        <v>1645</v>
      </c>
      <c r="R902" s="75" t="s">
        <v>1646</v>
      </c>
      <c r="S902" s="107">
        <f t="shared" si="102"/>
        <v>8.9999999999999993E-3</v>
      </c>
      <c r="T902" s="108" t="str">
        <f t="shared" si="103"/>
        <v>Methadone</v>
      </c>
    </row>
    <row r="903" spans="1:20" hidden="1" x14ac:dyDescent="0.2">
      <c r="A903" s="50" t="s">
        <v>6402</v>
      </c>
      <c r="B903" s="50"/>
      <c r="C903" s="50" t="s">
        <v>6402</v>
      </c>
      <c r="D903" s="50" t="s">
        <v>6403</v>
      </c>
      <c r="E903" s="74">
        <v>10</v>
      </c>
      <c r="F903" s="202"/>
      <c r="G903" s="202"/>
      <c r="H903" s="202" t="str">
        <f t="shared" si="101"/>
        <v/>
      </c>
      <c r="I903" s="203" t="str">
        <f t="shared" si="105"/>
        <v>Methadone</v>
      </c>
      <c r="J903" s="204">
        <f>VLOOKUP(I903,Grenzmengen!$B$2:$C$351,2,FALSE)</f>
        <v>10</v>
      </c>
      <c r="K903" s="204">
        <f t="shared" si="104"/>
        <v>0</v>
      </c>
      <c r="L903" s="141">
        <v>1.7999999999999999E-2</v>
      </c>
      <c r="M903" s="165">
        <v>90</v>
      </c>
      <c r="N903" s="50" t="s">
        <v>185</v>
      </c>
      <c r="O903" s="44" t="s">
        <v>186</v>
      </c>
      <c r="P903" s="206" t="s">
        <v>1699</v>
      </c>
      <c r="Q903" s="75" t="s">
        <v>1645</v>
      </c>
      <c r="R903" s="75" t="s">
        <v>1646</v>
      </c>
      <c r="S903" s="107">
        <f t="shared" si="102"/>
        <v>1.7999999999999999E-2</v>
      </c>
      <c r="T903" s="108" t="str">
        <f t="shared" si="103"/>
        <v>Methadone</v>
      </c>
    </row>
    <row r="904" spans="1:20" hidden="1" x14ac:dyDescent="0.2">
      <c r="A904" s="50" t="s">
        <v>6404</v>
      </c>
      <c r="B904" s="50"/>
      <c r="C904" s="50" t="s">
        <v>6404</v>
      </c>
      <c r="D904" s="50" t="s">
        <v>6403</v>
      </c>
      <c r="E904" s="74">
        <v>30</v>
      </c>
      <c r="F904" s="210"/>
      <c r="G904" s="210"/>
      <c r="H904" s="202" t="str">
        <f t="shared" si="101"/>
        <v/>
      </c>
      <c r="I904" s="203" t="str">
        <f t="shared" si="105"/>
        <v>Methadone</v>
      </c>
      <c r="J904" s="204">
        <f>VLOOKUP(I904,Grenzmengen!$B$2:$C$351,2,FALSE)</f>
        <v>10</v>
      </c>
      <c r="K904" s="204">
        <f t="shared" si="104"/>
        <v>0</v>
      </c>
      <c r="L904" s="141">
        <v>1.7999999999999999E-2</v>
      </c>
      <c r="M904" s="165">
        <v>90</v>
      </c>
      <c r="N904" s="50" t="s">
        <v>185</v>
      </c>
      <c r="O904" s="44" t="s">
        <v>186</v>
      </c>
      <c r="P904" s="206" t="s">
        <v>1699</v>
      </c>
      <c r="Q904" s="75" t="s">
        <v>1645</v>
      </c>
      <c r="R904" s="75" t="s">
        <v>1646</v>
      </c>
      <c r="S904" s="107">
        <f t="shared" si="102"/>
        <v>1.7999999999999999E-2</v>
      </c>
      <c r="T904" s="108" t="str">
        <f t="shared" si="103"/>
        <v>Methadone</v>
      </c>
    </row>
    <row r="905" spans="1:20" hidden="1" x14ac:dyDescent="0.2">
      <c r="A905" s="50" t="s">
        <v>6405</v>
      </c>
      <c r="B905" s="50"/>
      <c r="C905" s="50" t="s">
        <v>6405</v>
      </c>
      <c r="D905" s="50" t="s">
        <v>6406</v>
      </c>
      <c r="E905" s="74">
        <v>10</v>
      </c>
      <c r="F905" s="210"/>
      <c r="G905" s="210"/>
      <c r="H905" s="202" t="str">
        <f t="shared" si="101"/>
        <v/>
      </c>
      <c r="I905" s="203" t="str">
        <f t="shared" si="105"/>
        <v>Methadone</v>
      </c>
      <c r="J905" s="204">
        <f>VLOOKUP(I905,Grenzmengen!$B$2:$C$351,2,FALSE)</f>
        <v>10</v>
      </c>
      <c r="K905" s="204">
        <f t="shared" si="104"/>
        <v>0</v>
      </c>
      <c r="L905" s="141">
        <v>3.5999999999999997E-2</v>
      </c>
      <c r="M905" s="165">
        <v>90</v>
      </c>
      <c r="N905" s="50" t="s">
        <v>185</v>
      </c>
      <c r="O905" s="44" t="s">
        <v>186</v>
      </c>
      <c r="P905" s="206" t="s">
        <v>1699</v>
      </c>
      <c r="Q905" s="75" t="s">
        <v>1645</v>
      </c>
      <c r="R905" s="75" t="s">
        <v>1646</v>
      </c>
      <c r="S905" s="107">
        <f t="shared" si="102"/>
        <v>3.5999999999999997E-2</v>
      </c>
      <c r="T905" s="108" t="str">
        <f t="shared" si="103"/>
        <v>Methadone</v>
      </c>
    </row>
    <row r="906" spans="1:20" hidden="1" x14ac:dyDescent="0.2">
      <c r="A906" s="50" t="s">
        <v>6407</v>
      </c>
      <c r="B906" s="50"/>
      <c r="C906" s="50" t="s">
        <v>6407</v>
      </c>
      <c r="D906" s="50" t="s">
        <v>6406</v>
      </c>
      <c r="E906" s="74">
        <v>30</v>
      </c>
      <c r="F906" s="207"/>
      <c r="G906" s="207"/>
      <c r="H906" s="202" t="str">
        <f t="shared" si="101"/>
        <v/>
      </c>
      <c r="I906" s="203" t="str">
        <f t="shared" si="105"/>
        <v>Methadone</v>
      </c>
      <c r="J906" s="204">
        <f>VLOOKUP(I906,Grenzmengen!$B$2:$C$351,2,FALSE)</f>
        <v>10</v>
      </c>
      <c r="K906" s="204">
        <f t="shared" si="104"/>
        <v>0</v>
      </c>
      <c r="L906" s="141">
        <v>3.5999999999999997E-2</v>
      </c>
      <c r="M906" s="165">
        <v>90</v>
      </c>
      <c r="N906" s="50" t="s">
        <v>185</v>
      </c>
      <c r="O906" s="44" t="s">
        <v>186</v>
      </c>
      <c r="P906" s="206" t="s">
        <v>1699</v>
      </c>
      <c r="Q906" s="75" t="s">
        <v>1645</v>
      </c>
      <c r="R906" s="75" t="s">
        <v>1646</v>
      </c>
      <c r="S906" s="107">
        <f t="shared" si="102"/>
        <v>3.5999999999999997E-2</v>
      </c>
      <c r="T906" s="108" t="str">
        <f t="shared" si="103"/>
        <v>Methadone</v>
      </c>
    </row>
    <row r="907" spans="1:20" hidden="1" x14ac:dyDescent="0.2">
      <c r="A907" s="50" t="s">
        <v>6392</v>
      </c>
      <c r="B907" s="50"/>
      <c r="C907" s="50" t="s">
        <v>6392</v>
      </c>
      <c r="D907" s="50" t="s">
        <v>6393</v>
      </c>
      <c r="E907" s="74">
        <v>10</v>
      </c>
      <c r="F907" s="207"/>
      <c r="G907" s="207"/>
      <c r="H907" s="202" t="str">
        <f t="shared" si="101"/>
        <v/>
      </c>
      <c r="I907" s="203" t="str">
        <f t="shared" si="105"/>
        <v>Methadone</v>
      </c>
      <c r="J907" s="204">
        <f>VLOOKUP(I907,Grenzmengen!$B$2:$C$351,2,FALSE)</f>
        <v>10</v>
      </c>
      <c r="K907" s="204">
        <f t="shared" si="104"/>
        <v>0</v>
      </c>
      <c r="L907" s="141">
        <v>4.4999999999999997E-3</v>
      </c>
      <c r="M907" s="165">
        <v>90</v>
      </c>
      <c r="N907" s="50" t="s">
        <v>185</v>
      </c>
      <c r="O907" s="44" t="s">
        <v>186</v>
      </c>
      <c r="P907" s="206" t="s">
        <v>1699</v>
      </c>
      <c r="Q907" s="75" t="s">
        <v>1645</v>
      </c>
      <c r="R907" s="75" t="s">
        <v>1646</v>
      </c>
      <c r="S907" s="107">
        <f t="shared" si="102"/>
        <v>4.4999999999999997E-3</v>
      </c>
      <c r="T907" s="108" t="str">
        <f t="shared" si="103"/>
        <v>Methadone</v>
      </c>
    </row>
    <row r="908" spans="1:20" hidden="1" x14ac:dyDescent="0.2">
      <c r="A908" s="50" t="s">
        <v>6396</v>
      </c>
      <c r="B908" s="50"/>
      <c r="C908" s="50" t="s">
        <v>6396</v>
      </c>
      <c r="D908" s="50" t="s">
        <v>6393</v>
      </c>
      <c r="E908" s="74">
        <v>30</v>
      </c>
      <c r="F908" s="207"/>
      <c r="G908" s="207"/>
      <c r="H908" s="202" t="str">
        <f t="shared" si="101"/>
        <v/>
      </c>
      <c r="I908" s="203" t="str">
        <f t="shared" si="105"/>
        <v>Methadone</v>
      </c>
      <c r="J908" s="204">
        <f>VLOOKUP(I908,Grenzmengen!$B$2:$C$351,2,FALSE)</f>
        <v>10</v>
      </c>
      <c r="K908" s="204">
        <f t="shared" si="104"/>
        <v>0</v>
      </c>
      <c r="L908" s="141">
        <v>4.4999999999999997E-3</v>
      </c>
      <c r="M908" s="165">
        <v>90</v>
      </c>
      <c r="N908" s="50" t="s">
        <v>185</v>
      </c>
      <c r="O908" s="44" t="s">
        <v>186</v>
      </c>
      <c r="P908" s="206" t="s">
        <v>1699</v>
      </c>
      <c r="Q908" s="75" t="s">
        <v>1645</v>
      </c>
      <c r="R908" s="75" t="s">
        <v>1646</v>
      </c>
      <c r="S908" s="107">
        <f t="shared" si="102"/>
        <v>4.4999999999999997E-3</v>
      </c>
      <c r="T908" s="108" t="str">
        <f t="shared" si="103"/>
        <v>Methadone</v>
      </c>
    </row>
    <row r="909" spans="1:20" hidden="1" x14ac:dyDescent="0.2">
      <c r="A909" s="50" t="s">
        <v>6408</v>
      </c>
      <c r="B909" s="50"/>
      <c r="C909" s="50" t="s">
        <v>6408</v>
      </c>
      <c r="D909" s="50" t="s">
        <v>6409</v>
      </c>
      <c r="E909" s="74">
        <v>10</v>
      </c>
      <c r="F909" s="207"/>
      <c r="G909" s="207"/>
      <c r="H909" s="202" t="str">
        <f t="shared" si="101"/>
        <v/>
      </c>
      <c r="I909" s="203" t="str">
        <f t="shared" si="105"/>
        <v>Methadone</v>
      </c>
      <c r="J909" s="204">
        <f>VLOOKUP(I909,Grenzmengen!$B$2:$C$351,2,FALSE)</f>
        <v>10</v>
      </c>
      <c r="K909" s="204">
        <f t="shared" si="104"/>
        <v>0</v>
      </c>
      <c r="L909" s="141">
        <v>5.3999999999999999E-2</v>
      </c>
      <c r="M909" s="165">
        <v>90</v>
      </c>
      <c r="N909" s="50" t="s">
        <v>185</v>
      </c>
      <c r="O909" s="44" t="s">
        <v>186</v>
      </c>
      <c r="P909" s="206" t="s">
        <v>1699</v>
      </c>
      <c r="Q909" s="75" t="s">
        <v>1645</v>
      </c>
      <c r="R909" s="75" t="s">
        <v>1646</v>
      </c>
      <c r="S909" s="107">
        <f t="shared" si="102"/>
        <v>5.3999999999999999E-2</v>
      </c>
      <c r="T909" s="108" t="str">
        <f t="shared" si="103"/>
        <v>Methadone</v>
      </c>
    </row>
    <row r="910" spans="1:20" hidden="1" x14ac:dyDescent="0.2">
      <c r="A910" s="50" t="s">
        <v>6410</v>
      </c>
      <c r="B910" s="50"/>
      <c r="C910" s="50" t="s">
        <v>6410</v>
      </c>
      <c r="D910" s="50" t="s">
        <v>6409</v>
      </c>
      <c r="E910" s="74">
        <v>30</v>
      </c>
      <c r="F910" s="207"/>
      <c r="G910" s="207"/>
      <c r="H910" s="202" t="str">
        <f t="shared" si="101"/>
        <v/>
      </c>
      <c r="I910" s="203" t="str">
        <f t="shared" si="105"/>
        <v>Methadone</v>
      </c>
      <c r="J910" s="204">
        <f>VLOOKUP(I910,Grenzmengen!$B$2:$C$351,2,FALSE)</f>
        <v>10</v>
      </c>
      <c r="K910" s="204">
        <f t="shared" si="104"/>
        <v>0</v>
      </c>
      <c r="L910" s="141">
        <v>5.3999999999999999E-2</v>
      </c>
      <c r="M910" s="165">
        <v>90</v>
      </c>
      <c r="N910" s="50" t="s">
        <v>185</v>
      </c>
      <c r="O910" s="44" t="s">
        <v>186</v>
      </c>
      <c r="P910" s="206" t="s">
        <v>1699</v>
      </c>
      <c r="Q910" s="75" t="s">
        <v>1645</v>
      </c>
      <c r="R910" s="75" t="s">
        <v>1646</v>
      </c>
      <c r="S910" s="107">
        <f t="shared" si="102"/>
        <v>5.3999999999999999E-2</v>
      </c>
      <c r="T910" s="108" t="str">
        <f t="shared" si="103"/>
        <v>Methadone</v>
      </c>
    </row>
    <row r="911" spans="1:20" hidden="1" x14ac:dyDescent="0.2">
      <c r="A911" s="80" t="s">
        <v>5103</v>
      </c>
      <c r="B911" s="115"/>
      <c r="C911" s="42" t="s">
        <v>5103</v>
      </c>
      <c r="D911" s="44" t="s">
        <v>5104</v>
      </c>
      <c r="E911" s="74">
        <v>1</v>
      </c>
      <c r="F911" s="207"/>
      <c r="G911" s="207"/>
      <c r="H911" s="202" t="str">
        <f t="shared" si="101"/>
        <v/>
      </c>
      <c r="I911" s="203" t="str">
        <f t="shared" si="105"/>
        <v>Methadone</v>
      </c>
      <c r="J911" s="204">
        <f>VLOOKUP(I911,Grenzmengen!$B$2:$C$351,2,FALSE)</f>
        <v>10</v>
      </c>
      <c r="K911" s="204">
        <f t="shared" si="104"/>
        <v>0</v>
      </c>
      <c r="L911" s="113">
        <v>0.9</v>
      </c>
      <c r="M911" s="74">
        <v>90</v>
      </c>
      <c r="N911" s="114" t="s">
        <v>185</v>
      </c>
      <c r="O911" s="112" t="s">
        <v>186</v>
      </c>
      <c r="P911" s="206" t="s">
        <v>1699</v>
      </c>
      <c r="Q911" s="75" t="s">
        <v>1645</v>
      </c>
      <c r="R911" s="75" t="s">
        <v>1646</v>
      </c>
      <c r="S911" s="107">
        <f t="shared" si="102"/>
        <v>0.9</v>
      </c>
      <c r="T911" s="108" t="str">
        <f t="shared" si="103"/>
        <v>Methadone</v>
      </c>
    </row>
    <row r="912" spans="1:20" hidden="1" x14ac:dyDescent="0.2">
      <c r="A912" s="118">
        <v>9088882444182</v>
      </c>
      <c r="B912" s="103">
        <v>2444184</v>
      </c>
      <c r="C912" s="104"/>
      <c r="D912" s="114" t="s">
        <v>1363</v>
      </c>
      <c r="E912" s="122">
        <v>30</v>
      </c>
      <c r="F912" s="207"/>
      <c r="G912" s="207"/>
      <c r="H912" s="202" t="str">
        <f t="shared" si="101"/>
        <v/>
      </c>
      <c r="I912" s="203" t="str">
        <f t="shared" si="105"/>
        <v>Methylphenidate</v>
      </c>
      <c r="J912" s="204">
        <f>VLOOKUP(I912,Grenzmengen!$B$2:$C$351,2,FALSE)</f>
        <v>10</v>
      </c>
      <c r="K912" s="204">
        <f t="shared" si="104"/>
        <v>0</v>
      </c>
      <c r="L912" s="106">
        <v>1.5570000000000001E-2</v>
      </c>
      <c r="M912" s="116">
        <v>86.5</v>
      </c>
      <c r="N912" s="114" t="s">
        <v>1364</v>
      </c>
      <c r="O912" s="114" t="s">
        <v>1365</v>
      </c>
      <c r="P912" s="206" t="s">
        <v>1699</v>
      </c>
      <c r="Q912" s="75" t="s">
        <v>1646</v>
      </c>
      <c r="R912" s="75" t="s">
        <v>1645</v>
      </c>
      <c r="S912" s="107">
        <f t="shared" si="102"/>
        <v>1.5570000000000001E-2</v>
      </c>
      <c r="T912" s="108" t="str">
        <f t="shared" si="103"/>
        <v>Methylphenidate</v>
      </c>
    </row>
    <row r="913" spans="1:20" hidden="1" x14ac:dyDescent="0.2">
      <c r="A913" s="118">
        <v>9088883542634</v>
      </c>
      <c r="B913" s="103">
        <v>3542635</v>
      </c>
      <c r="C913" s="104"/>
      <c r="D913" s="114" t="s">
        <v>1366</v>
      </c>
      <c r="E913" s="122">
        <v>30</v>
      </c>
      <c r="F913" s="207"/>
      <c r="G913" s="207"/>
      <c r="H913" s="202" t="str">
        <f t="shared" si="101"/>
        <v/>
      </c>
      <c r="I913" s="203" t="str">
        <f t="shared" si="105"/>
        <v>Methylphenidate</v>
      </c>
      <c r="J913" s="204">
        <f>VLOOKUP(I913,Grenzmengen!$B$2:$C$351,2,FALSE)</f>
        <v>10</v>
      </c>
      <c r="K913" s="204">
        <f t="shared" si="104"/>
        <v>0</v>
      </c>
      <c r="L913" s="106">
        <v>2.3355000000000001E-2</v>
      </c>
      <c r="M913" s="116">
        <v>86.5</v>
      </c>
      <c r="N913" s="114" t="s">
        <v>1364</v>
      </c>
      <c r="O913" s="114" t="s">
        <v>1365</v>
      </c>
      <c r="P913" s="206" t="s">
        <v>1699</v>
      </c>
      <c r="Q913" s="75" t="s">
        <v>1646</v>
      </c>
      <c r="R913" s="75" t="s">
        <v>1645</v>
      </c>
      <c r="S913" s="107">
        <f t="shared" si="102"/>
        <v>2.3355000000000001E-2</v>
      </c>
      <c r="T913" s="108" t="str">
        <f t="shared" si="103"/>
        <v>Methylphenidate</v>
      </c>
    </row>
    <row r="914" spans="1:20" hidden="1" x14ac:dyDescent="0.2">
      <c r="A914" s="118">
        <v>9088882444199</v>
      </c>
      <c r="B914" s="103">
        <v>2444190</v>
      </c>
      <c r="C914" s="104"/>
      <c r="D914" s="114" t="s">
        <v>1367</v>
      </c>
      <c r="E914" s="122">
        <v>30</v>
      </c>
      <c r="F914" s="207"/>
      <c r="G914" s="207"/>
      <c r="H914" s="202" t="str">
        <f t="shared" si="101"/>
        <v/>
      </c>
      <c r="I914" s="203" t="str">
        <f t="shared" si="105"/>
        <v>Methylphenidate</v>
      </c>
      <c r="J914" s="204">
        <f>VLOOKUP(I914,Grenzmengen!$B$2:$C$351,2,FALSE)</f>
        <v>10</v>
      </c>
      <c r="K914" s="204">
        <f t="shared" si="104"/>
        <v>0</v>
      </c>
      <c r="L914" s="106">
        <v>3.1140000000000001E-2</v>
      </c>
      <c r="M914" s="116">
        <v>86.5</v>
      </c>
      <c r="N914" s="114" t="s">
        <v>1364</v>
      </c>
      <c r="O914" s="114" t="s">
        <v>1365</v>
      </c>
      <c r="P914" s="206" t="s">
        <v>1699</v>
      </c>
      <c r="Q914" s="75" t="s">
        <v>1646</v>
      </c>
      <c r="R914" s="75" t="s">
        <v>1645</v>
      </c>
      <c r="S914" s="107">
        <f t="shared" si="102"/>
        <v>3.1140000000000001E-2</v>
      </c>
      <c r="T914" s="108" t="str">
        <f t="shared" si="103"/>
        <v>Methylphenidate</v>
      </c>
    </row>
    <row r="915" spans="1:20" hidden="1" x14ac:dyDescent="0.2">
      <c r="A915" s="118">
        <v>9088883506223</v>
      </c>
      <c r="B915" s="103">
        <v>3506220</v>
      </c>
      <c r="C915" s="104"/>
      <c r="D915" s="114" t="s">
        <v>1368</v>
      </c>
      <c r="E915" s="122">
        <v>30</v>
      </c>
      <c r="F915" s="207"/>
      <c r="G915" s="207"/>
      <c r="H915" s="202" t="str">
        <f t="shared" ref="H915:H946" si="106">IF(ISBLANK(F915),"","x")&amp;IF(ISBLANK(G915),"","x")</f>
        <v/>
      </c>
      <c r="I915" s="203" t="str">
        <f t="shared" si="105"/>
        <v>Methylphenidate</v>
      </c>
      <c r="J915" s="204">
        <f>VLOOKUP(I915,Grenzmengen!$B$2:$C$351,2,FALSE)</f>
        <v>10</v>
      </c>
      <c r="K915" s="204">
        <f t="shared" si="104"/>
        <v>0</v>
      </c>
      <c r="L915" s="106">
        <f>0.054*M915/100</f>
        <v>4.6710000000000002E-2</v>
      </c>
      <c r="M915" s="116">
        <v>86.5</v>
      </c>
      <c r="N915" s="114" t="s">
        <v>1364</v>
      </c>
      <c r="O915" s="114" t="s">
        <v>1365</v>
      </c>
      <c r="P915" s="206" t="s">
        <v>1699</v>
      </c>
      <c r="Q915" s="75" t="s">
        <v>1646</v>
      </c>
      <c r="R915" s="75" t="s">
        <v>1645</v>
      </c>
      <c r="S915" s="107">
        <f t="shared" si="102"/>
        <v>4.6710000000000002E-2</v>
      </c>
      <c r="T915" s="108" t="str">
        <f t="shared" si="103"/>
        <v>Methylphenidate</v>
      </c>
    </row>
    <row r="916" spans="1:20" hidden="1" x14ac:dyDescent="0.2">
      <c r="A916" s="118">
        <v>9088883547158</v>
      </c>
      <c r="B916" s="103">
        <v>3547153</v>
      </c>
      <c r="C916" s="104"/>
      <c r="D916" s="114" t="s">
        <v>1369</v>
      </c>
      <c r="E916" s="122">
        <v>20</v>
      </c>
      <c r="F916" s="207"/>
      <c r="G916" s="207"/>
      <c r="H916" s="202" t="str">
        <f t="shared" si="106"/>
        <v/>
      </c>
      <c r="I916" s="203" t="str">
        <f t="shared" si="105"/>
        <v>Methylphenidate</v>
      </c>
      <c r="J916" s="204">
        <f>VLOOKUP(I916,Grenzmengen!$B$2:$C$351,2,FALSE)</f>
        <v>10</v>
      </c>
      <c r="K916" s="204">
        <f t="shared" si="104"/>
        <v>0</v>
      </c>
      <c r="L916" s="106">
        <v>8.6499999999999997E-3</v>
      </c>
      <c r="M916" s="116">
        <v>86.5</v>
      </c>
      <c r="N916" s="114" t="s">
        <v>1364</v>
      </c>
      <c r="O916" s="114" t="s">
        <v>1365</v>
      </c>
      <c r="P916" s="206" t="s">
        <v>1699</v>
      </c>
      <c r="Q916" s="75" t="s">
        <v>1646</v>
      </c>
      <c r="R916" s="75" t="s">
        <v>1645</v>
      </c>
      <c r="S916" s="107">
        <f t="shared" si="102"/>
        <v>8.6499999999999997E-3</v>
      </c>
      <c r="T916" s="108" t="str">
        <f t="shared" si="103"/>
        <v>Methylphenidate</v>
      </c>
    </row>
    <row r="917" spans="1:20" hidden="1" x14ac:dyDescent="0.2">
      <c r="A917" s="118">
        <v>9088883758707</v>
      </c>
      <c r="B917" s="103">
        <v>3758708</v>
      </c>
      <c r="C917" s="104"/>
      <c r="D917" s="114" t="s">
        <v>1369</v>
      </c>
      <c r="E917" s="122">
        <v>30</v>
      </c>
      <c r="F917" s="202"/>
      <c r="G917" s="202"/>
      <c r="H917" s="202" t="str">
        <f t="shared" si="106"/>
        <v/>
      </c>
      <c r="I917" s="203" t="str">
        <f t="shared" si="105"/>
        <v>Methylphenidate</v>
      </c>
      <c r="J917" s="204">
        <f>VLOOKUP(I917,Grenzmengen!$B$2:$C$351,2,FALSE)</f>
        <v>10</v>
      </c>
      <c r="K917" s="204">
        <f t="shared" si="104"/>
        <v>0</v>
      </c>
      <c r="L917" s="106">
        <v>8.6499999999999997E-3</v>
      </c>
      <c r="M917" s="116">
        <v>86.5</v>
      </c>
      <c r="N917" s="114" t="s">
        <v>1364</v>
      </c>
      <c r="O917" s="114" t="s">
        <v>1365</v>
      </c>
      <c r="P917" s="206" t="s">
        <v>1699</v>
      </c>
      <c r="Q917" s="75" t="s">
        <v>1646</v>
      </c>
      <c r="R917" s="75" t="s">
        <v>1645</v>
      </c>
      <c r="S917" s="107">
        <f t="shared" si="102"/>
        <v>8.6499999999999997E-3</v>
      </c>
      <c r="T917" s="108" t="str">
        <f t="shared" si="103"/>
        <v>Methylphenidate</v>
      </c>
    </row>
    <row r="918" spans="1:20" hidden="1" x14ac:dyDescent="0.2">
      <c r="A918" s="118">
        <v>9088883547172</v>
      </c>
      <c r="B918" s="103">
        <v>3547176</v>
      </c>
      <c r="C918" s="104"/>
      <c r="D918" s="114" t="s">
        <v>1370</v>
      </c>
      <c r="E918" s="122">
        <v>20</v>
      </c>
      <c r="F918" s="202"/>
      <c r="G918" s="202"/>
      <c r="H918" s="202" t="str">
        <f t="shared" si="106"/>
        <v/>
      </c>
      <c r="I918" s="203" t="str">
        <f t="shared" si="105"/>
        <v>Methylphenidate</v>
      </c>
      <c r="J918" s="204">
        <f>VLOOKUP(I918,Grenzmengen!$B$2:$C$351,2,FALSE)</f>
        <v>10</v>
      </c>
      <c r="K918" s="204">
        <f t="shared" si="104"/>
        <v>0</v>
      </c>
      <c r="L918" s="106">
        <v>1.7299999999999999E-2</v>
      </c>
      <c r="M918" s="116">
        <v>86.5</v>
      </c>
      <c r="N918" s="114" t="s">
        <v>1364</v>
      </c>
      <c r="O918" s="114" t="s">
        <v>1365</v>
      </c>
      <c r="P918" s="206" t="s">
        <v>1699</v>
      </c>
      <c r="Q918" s="75" t="s">
        <v>1646</v>
      </c>
      <c r="R918" s="75" t="s">
        <v>1645</v>
      </c>
      <c r="S918" s="107">
        <f t="shared" si="102"/>
        <v>1.7299999999999999E-2</v>
      </c>
      <c r="T918" s="108" t="str">
        <f t="shared" si="103"/>
        <v>Methylphenidate</v>
      </c>
    </row>
    <row r="919" spans="1:20" hidden="1" x14ac:dyDescent="0.2">
      <c r="A919" s="118">
        <v>9088883758714</v>
      </c>
      <c r="B919" s="103">
        <v>3758714</v>
      </c>
      <c r="C919" s="104"/>
      <c r="D919" s="114" t="s">
        <v>1370</v>
      </c>
      <c r="E919" s="122">
        <v>30</v>
      </c>
      <c r="F919" s="202"/>
      <c r="G919" s="202"/>
      <c r="H919" s="202" t="str">
        <f t="shared" si="106"/>
        <v/>
      </c>
      <c r="I919" s="203" t="str">
        <f t="shared" si="105"/>
        <v>Methylphenidate</v>
      </c>
      <c r="J919" s="204">
        <f>VLOOKUP(I919,Grenzmengen!$B$2:$C$351,2,FALSE)</f>
        <v>10</v>
      </c>
      <c r="K919" s="204">
        <f t="shared" si="104"/>
        <v>0</v>
      </c>
      <c r="L919" s="106">
        <v>1.7299999999999999E-2</v>
      </c>
      <c r="M919" s="116">
        <v>86.5</v>
      </c>
      <c r="N919" s="114" t="s">
        <v>1364</v>
      </c>
      <c r="O919" s="114" t="s">
        <v>1365</v>
      </c>
      <c r="P919" s="206" t="s">
        <v>1699</v>
      </c>
      <c r="Q919" s="75" t="s">
        <v>1646</v>
      </c>
      <c r="R919" s="75" t="s">
        <v>1645</v>
      </c>
      <c r="S919" s="107">
        <f t="shared" si="102"/>
        <v>1.7299999999999999E-2</v>
      </c>
      <c r="T919" s="108" t="str">
        <f t="shared" si="103"/>
        <v>Methylphenidate</v>
      </c>
    </row>
    <row r="920" spans="1:20" hidden="1" x14ac:dyDescent="0.2">
      <c r="A920" s="118">
        <v>9088883547141</v>
      </c>
      <c r="B920" s="103">
        <v>3547147</v>
      </c>
      <c r="C920" s="104"/>
      <c r="D920" s="114" t="s">
        <v>1371</v>
      </c>
      <c r="E920" s="122">
        <v>20</v>
      </c>
      <c r="F920" s="202"/>
      <c r="G920" s="202"/>
      <c r="H920" s="202" t="str">
        <f t="shared" si="106"/>
        <v/>
      </c>
      <c r="I920" s="203" t="str">
        <f t="shared" si="105"/>
        <v>Methylphenidate</v>
      </c>
      <c r="J920" s="204">
        <f>VLOOKUP(I920,Grenzmengen!$B$2:$C$351,2,FALSE)</f>
        <v>10</v>
      </c>
      <c r="K920" s="204">
        <f t="shared" si="104"/>
        <v>0</v>
      </c>
      <c r="L920" s="106">
        <v>4.3249999999999999E-3</v>
      </c>
      <c r="M920" s="116">
        <v>86.5</v>
      </c>
      <c r="N920" s="114" t="s">
        <v>1364</v>
      </c>
      <c r="O920" s="114" t="s">
        <v>1365</v>
      </c>
      <c r="P920" s="206" t="s">
        <v>1699</v>
      </c>
      <c r="Q920" s="75" t="s">
        <v>1646</v>
      </c>
      <c r="R920" s="75" t="s">
        <v>1645</v>
      </c>
      <c r="S920" s="107">
        <f t="shared" si="102"/>
        <v>4.3249999999999999E-3</v>
      </c>
      <c r="T920" s="108" t="str">
        <f t="shared" si="103"/>
        <v>Methylphenidate</v>
      </c>
    </row>
    <row r="921" spans="1:20" hidden="1" x14ac:dyDescent="0.2">
      <c r="A921" s="118">
        <v>9088883758684</v>
      </c>
      <c r="B921" s="103">
        <v>3758683</v>
      </c>
      <c r="C921" s="104"/>
      <c r="D921" s="114" t="s">
        <v>1371</v>
      </c>
      <c r="E921" s="122">
        <v>30</v>
      </c>
      <c r="F921" s="210"/>
      <c r="G921" s="210"/>
      <c r="H921" s="202" t="str">
        <f t="shared" si="106"/>
        <v/>
      </c>
      <c r="I921" s="203" t="str">
        <f t="shared" si="105"/>
        <v>Methylphenidate</v>
      </c>
      <c r="J921" s="204">
        <f>VLOOKUP(I921,Grenzmengen!$B$2:$C$351,2,FALSE)</f>
        <v>10</v>
      </c>
      <c r="K921" s="204">
        <f t="shared" si="104"/>
        <v>0</v>
      </c>
      <c r="L921" s="106">
        <v>4.3249999999999999E-3</v>
      </c>
      <c r="M921" s="116">
        <v>86.5</v>
      </c>
      <c r="N921" s="114" t="s">
        <v>1364</v>
      </c>
      <c r="O921" s="114" t="s">
        <v>1365</v>
      </c>
      <c r="P921" s="206" t="s">
        <v>1699</v>
      </c>
      <c r="Q921" s="75" t="s">
        <v>1646</v>
      </c>
      <c r="R921" s="75" t="s">
        <v>1645</v>
      </c>
      <c r="S921" s="107">
        <f t="shared" si="102"/>
        <v>4.3249999999999999E-3</v>
      </c>
      <c r="T921" s="108" t="str">
        <f t="shared" si="103"/>
        <v>Methylphenidate</v>
      </c>
    </row>
    <row r="922" spans="1:20" ht="25.5" hidden="1" x14ac:dyDescent="0.2">
      <c r="A922" s="118">
        <v>9088883786151</v>
      </c>
      <c r="B922" s="109">
        <v>3786159</v>
      </c>
      <c r="C922" s="102"/>
      <c r="D922" s="138" t="s">
        <v>1372</v>
      </c>
      <c r="E922" s="122">
        <v>30</v>
      </c>
      <c r="F922" s="210"/>
      <c r="G922" s="210"/>
      <c r="H922" s="202" t="str">
        <f t="shared" si="106"/>
        <v/>
      </c>
      <c r="I922" s="203" t="str">
        <f t="shared" si="105"/>
        <v>Methylphenidate</v>
      </c>
      <c r="J922" s="204">
        <f>VLOOKUP(I922,Grenzmengen!$B$2:$C$351,2,FALSE)</f>
        <v>10</v>
      </c>
      <c r="K922" s="204">
        <f t="shared" si="104"/>
        <v>0</v>
      </c>
      <c r="L922" s="106">
        <v>8.6499999999999997E-3</v>
      </c>
      <c r="M922" s="116">
        <v>86.5</v>
      </c>
      <c r="N922" s="114" t="s">
        <v>1364</v>
      </c>
      <c r="O922" s="114" t="s">
        <v>1365</v>
      </c>
      <c r="P922" s="206" t="s">
        <v>1699</v>
      </c>
      <c r="Q922" s="75" t="s">
        <v>1646</v>
      </c>
      <c r="R922" s="75" t="s">
        <v>1645</v>
      </c>
      <c r="S922" s="107">
        <f t="shared" si="102"/>
        <v>8.6499999999999997E-3</v>
      </c>
      <c r="T922" s="108" t="str">
        <f t="shared" si="103"/>
        <v>Methylphenidate</v>
      </c>
    </row>
    <row r="923" spans="1:20" ht="25.5" hidden="1" x14ac:dyDescent="0.2">
      <c r="A923" s="118">
        <v>9088884215773</v>
      </c>
      <c r="B923" s="137">
        <v>4215772</v>
      </c>
      <c r="C923" s="118"/>
      <c r="D923" s="138" t="s">
        <v>1373</v>
      </c>
      <c r="E923" s="105">
        <v>20</v>
      </c>
      <c r="F923" s="210"/>
      <c r="G923" s="210"/>
      <c r="H923" s="202" t="str">
        <f t="shared" si="106"/>
        <v/>
      </c>
      <c r="I923" s="203" t="str">
        <f t="shared" si="105"/>
        <v>Methylphenidate</v>
      </c>
      <c r="J923" s="204">
        <f>VLOOKUP(I923,Grenzmengen!$B$2:$C$351,2,FALSE)</f>
        <v>10</v>
      </c>
      <c r="K923" s="204">
        <f t="shared" si="104"/>
        <v>0</v>
      </c>
      <c r="L923" s="106">
        <v>1.7299999999999999E-2</v>
      </c>
      <c r="M923" s="116">
        <v>86.5</v>
      </c>
      <c r="N923" s="114" t="s">
        <v>1364</v>
      </c>
      <c r="O923" s="114" t="s">
        <v>1365</v>
      </c>
      <c r="P923" s="206" t="s">
        <v>1699</v>
      </c>
      <c r="Q923" s="75" t="s">
        <v>1646</v>
      </c>
      <c r="R923" s="75" t="s">
        <v>1645</v>
      </c>
      <c r="S923" s="107">
        <f t="shared" si="102"/>
        <v>1.7299999999999999E-2</v>
      </c>
      <c r="T923" s="108" t="str">
        <f t="shared" si="103"/>
        <v>Methylphenidate</v>
      </c>
    </row>
    <row r="924" spans="1:20" ht="25.5" hidden="1" x14ac:dyDescent="0.2">
      <c r="A924" s="118">
        <v>9088883786168</v>
      </c>
      <c r="B924" s="103">
        <v>3786165</v>
      </c>
      <c r="C924" s="104"/>
      <c r="D924" s="138" t="s">
        <v>1373</v>
      </c>
      <c r="E924" s="122">
        <v>30</v>
      </c>
      <c r="F924" s="210"/>
      <c r="G924" s="210"/>
      <c r="H924" s="202" t="str">
        <f t="shared" si="106"/>
        <v/>
      </c>
      <c r="I924" s="203" t="str">
        <f t="shared" si="105"/>
        <v>Methylphenidate</v>
      </c>
      <c r="J924" s="204">
        <f>VLOOKUP(I924,Grenzmengen!$B$2:$C$351,2,FALSE)</f>
        <v>10</v>
      </c>
      <c r="K924" s="204">
        <f t="shared" si="104"/>
        <v>0</v>
      </c>
      <c r="L924" s="106">
        <v>1.7299999999999999E-2</v>
      </c>
      <c r="M924" s="116">
        <v>86.5</v>
      </c>
      <c r="N924" s="114" t="s">
        <v>1364</v>
      </c>
      <c r="O924" s="114" t="s">
        <v>1365</v>
      </c>
      <c r="P924" s="206" t="s">
        <v>1699</v>
      </c>
      <c r="Q924" s="75" t="s">
        <v>1646</v>
      </c>
      <c r="R924" s="75" t="s">
        <v>1645</v>
      </c>
      <c r="S924" s="107">
        <f t="shared" si="102"/>
        <v>1.7299999999999999E-2</v>
      </c>
      <c r="T924" s="108" t="str">
        <f t="shared" si="103"/>
        <v>Methylphenidate</v>
      </c>
    </row>
    <row r="925" spans="1:20" ht="25.5" hidden="1" x14ac:dyDescent="0.2">
      <c r="A925" s="118">
        <v>9088884215780</v>
      </c>
      <c r="B925" s="137">
        <v>4215789</v>
      </c>
      <c r="C925" s="118"/>
      <c r="D925" s="138" t="s">
        <v>1374</v>
      </c>
      <c r="E925" s="105">
        <v>20</v>
      </c>
      <c r="F925" s="210"/>
      <c r="G925" s="210"/>
      <c r="H925" s="202" t="str">
        <f t="shared" si="106"/>
        <v/>
      </c>
      <c r="I925" s="203" t="str">
        <f t="shared" si="105"/>
        <v>Methylphenidate</v>
      </c>
      <c r="J925" s="204">
        <f>VLOOKUP(I925,Grenzmengen!$B$2:$C$351,2,FALSE)</f>
        <v>10</v>
      </c>
      <c r="K925" s="204">
        <f t="shared" si="104"/>
        <v>0</v>
      </c>
      <c r="L925" s="106">
        <v>2.5950000000000001E-2</v>
      </c>
      <c r="M925" s="116">
        <v>86.5</v>
      </c>
      <c r="N925" s="114" t="s">
        <v>1364</v>
      </c>
      <c r="O925" s="114" t="s">
        <v>1365</v>
      </c>
      <c r="P925" s="206" t="s">
        <v>1699</v>
      </c>
      <c r="Q925" s="75" t="s">
        <v>1646</v>
      </c>
      <c r="R925" s="75" t="s">
        <v>1645</v>
      </c>
      <c r="S925" s="107">
        <f t="shared" si="102"/>
        <v>2.5950000000000001E-2</v>
      </c>
      <c r="T925" s="108" t="str">
        <f t="shared" si="103"/>
        <v>Methylphenidate</v>
      </c>
    </row>
    <row r="926" spans="1:20" ht="25.5" hidden="1" x14ac:dyDescent="0.2">
      <c r="A926" s="118">
        <v>9088883786175</v>
      </c>
      <c r="B926" s="103">
        <v>3786171</v>
      </c>
      <c r="C926" s="104"/>
      <c r="D926" s="138" t="s">
        <v>1374</v>
      </c>
      <c r="E926" s="122">
        <v>30</v>
      </c>
      <c r="F926" s="210"/>
      <c r="G926" s="210"/>
      <c r="H926" s="202" t="str">
        <f t="shared" si="106"/>
        <v/>
      </c>
      <c r="I926" s="203" t="str">
        <f t="shared" si="105"/>
        <v>Methylphenidate</v>
      </c>
      <c r="J926" s="204">
        <f>VLOOKUP(I926,Grenzmengen!$B$2:$C$351,2,FALSE)</f>
        <v>10</v>
      </c>
      <c r="K926" s="204">
        <f t="shared" si="104"/>
        <v>0</v>
      </c>
      <c r="L926" s="106">
        <v>2.5950000000000001E-2</v>
      </c>
      <c r="M926" s="116">
        <v>86.5</v>
      </c>
      <c r="N926" s="114" t="s">
        <v>1364</v>
      </c>
      <c r="O926" s="114" t="s">
        <v>1365</v>
      </c>
      <c r="P926" s="206" t="s">
        <v>1699</v>
      </c>
      <c r="Q926" s="75" t="s">
        <v>1646</v>
      </c>
      <c r="R926" s="75" t="s">
        <v>1645</v>
      </c>
      <c r="S926" s="107">
        <f t="shared" si="102"/>
        <v>2.5950000000000001E-2</v>
      </c>
      <c r="T926" s="108" t="str">
        <f t="shared" si="103"/>
        <v>Methylphenidate</v>
      </c>
    </row>
    <row r="927" spans="1:20" ht="25.5" hidden="1" x14ac:dyDescent="0.2">
      <c r="A927" s="118">
        <v>9088883785611</v>
      </c>
      <c r="B927" s="137">
        <v>3785616</v>
      </c>
      <c r="C927" s="118"/>
      <c r="D927" s="138" t="s">
        <v>1377</v>
      </c>
      <c r="E927" s="139">
        <v>30</v>
      </c>
      <c r="F927" s="207"/>
      <c r="G927" s="207"/>
      <c r="H927" s="202" t="str">
        <f t="shared" si="106"/>
        <v/>
      </c>
      <c r="I927" s="203" t="str">
        <f t="shared" si="105"/>
        <v>Methylphenidate</v>
      </c>
      <c r="J927" s="204">
        <f>VLOOKUP(I927,Grenzmengen!$B$2:$C$351,2,FALSE)</f>
        <v>10</v>
      </c>
      <c r="K927" s="204">
        <f t="shared" si="104"/>
        <v>0</v>
      </c>
      <c r="L927" s="121">
        <v>4.3249999999999997E-2</v>
      </c>
      <c r="M927" s="116">
        <v>86.5</v>
      </c>
      <c r="N927" s="114" t="s">
        <v>1364</v>
      </c>
      <c r="O927" s="114" t="s">
        <v>1365</v>
      </c>
      <c r="P927" s="206" t="s">
        <v>1699</v>
      </c>
      <c r="Q927" s="75" t="s">
        <v>1646</v>
      </c>
      <c r="R927" s="75" t="s">
        <v>1645</v>
      </c>
      <c r="S927" s="107">
        <f t="shared" si="102"/>
        <v>4.3249999999999997E-2</v>
      </c>
      <c r="T927" s="108" t="str">
        <f t="shared" si="103"/>
        <v>Methylphenidate</v>
      </c>
    </row>
    <row r="928" spans="1:20" ht="25.5" hidden="1" x14ac:dyDescent="0.2">
      <c r="A928" s="118">
        <v>9088884215827</v>
      </c>
      <c r="B928" s="137">
        <v>4215826</v>
      </c>
      <c r="C928" s="118"/>
      <c r="D928" s="138" t="s">
        <v>1378</v>
      </c>
      <c r="E928" s="105">
        <v>20</v>
      </c>
      <c r="F928" s="210"/>
      <c r="G928" s="210"/>
      <c r="H928" s="202" t="str">
        <f t="shared" si="106"/>
        <v/>
      </c>
      <c r="I928" s="203" t="str">
        <f t="shared" si="105"/>
        <v>Methylphenidate</v>
      </c>
      <c r="J928" s="204">
        <f>VLOOKUP(I928,Grenzmengen!$B$2:$C$351,2,FALSE)</f>
        <v>10</v>
      </c>
      <c r="K928" s="204">
        <f t="shared" si="104"/>
        <v>0</v>
      </c>
      <c r="L928" s="121">
        <v>5.1900000000000002E-2</v>
      </c>
      <c r="M928" s="116">
        <v>86.5</v>
      </c>
      <c r="N928" s="114" t="s">
        <v>1364</v>
      </c>
      <c r="O928" s="114" t="s">
        <v>1365</v>
      </c>
      <c r="P928" s="206" t="s">
        <v>1699</v>
      </c>
      <c r="Q928" s="75" t="s">
        <v>1646</v>
      </c>
      <c r="R928" s="75" t="s">
        <v>1645</v>
      </c>
      <c r="S928" s="107">
        <f t="shared" si="102"/>
        <v>5.1900000000000002E-2</v>
      </c>
      <c r="T928" s="108" t="str">
        <f t="shared" si="103"/>
        <v>Methylphenidate</v>
      </c>
    </row>
    <row r="929" spans="1:20" ht="25.5" hidden="1" x14ac:dyDescent="0.2">
      <c r="A929" s="118">
        <v>9088884204371</v>
      </c>
      <c r="B929" s="103">
        <v>4204372</v>
      </c>
      <c r="C929" s="104"/>
      <c r="D929" s="138" t="s">
        <v>1378</v>
      </c>
      <c r="E929" s="122">
        <v>30</v>
      </c>
      <c r="F929" s="207"/>
      <c r="G929" s="207"/>
      <c r="H929" s="202" t="str">
        <f t="shared" si="106"/>
        <v/>
      </c>
      <c r="I929" s="203" t="str">
        <f t="shared" si="105"/>
        <v>Methylphenidate</v>
      </c>
      <c r="J929" s="204">
        <f>VLOOKUP(I929,Grenzmengen!$B$2:$C$351,2,FALSE)</f>
        <v>10</v>
      </c>
      <c r="K929" s="204">
        <f t="shared" si="104"/>
        <v>0</v>
      </c>
      <c r="L929" s="121">
        <v>5.1900000000000002E-2</v>
      </c>
      <c r="M929" s="116">
        <v>86.5</v>
      </c>
      <c r="N929" s="114" t="s">
        <v>1364</v>
      </c>
      <c r="O929" s="114" t="s">
        <v>1365</v>
      </c>
      <c r="P929" s="206" t="s">
        <v>1699</v>
      </c>
      <c r="Q929" s="75" t="s">
        <v>1646</v>
      </c>
      <c r="R929" s="75" t="s">
        <v>1645</v>
      </c>
      <c r="S929" s="107">
        <f t="shared" si="102"/>
        <v>5.1900000000000002E-2</v>
      </c>
      <c r="T929" s="108" t="str">
        <f t="shared" si="103"/>
        <v>Methylphenidate</v>
      </c>
    </row>
    <row r="930" spans="1:20" ht="25.5" hidden="1" x14ac:dyDescent="0.2">
      <c r="A930" s="118">
        <v>9088884972539</v>
      </c>
      <c r="B930" s="103">
        <v>4972533</v>
      </c>
      <c r="C930" s="118"/>
      <c r="D930" s="114" t="s">
        <v>5574</v>
      </c>
      <c r="E930" s="105">
        <v>10</v>
      </c>
      <c r="F930" s="210"/>
      <c r="G930" s="210"/>
      <c r="H930" s="202" t="str">
        <f t="shared" si="106"/>
        <v/>
      </c>
      <c r="I930" s="203" t="str">
        <f t="shared" si="105"/>
        <v>Methylphenidate</v>
      </c>
      <c r="J930" s="204">
        <f>VLOOKUP(I930,Grenzmengen!$B$2:$C$351,2,FALSE)</f>
        <v>10</v>
      </c>
      <c r="K930" s="204">
        <f t="shared" si="104"/>
        <v>0</v>
      </c>
      <c r="L930" s="121">
        <v>8.6499999999999997E-3</v>
      </c>
      <c r="M930" s="116">
        <v>86.5</v>
      </c>
      <c r="N930" s="114" t="s">
        <v>1364</v>
      </c>
      <c r="O930" s="114" t="s">
        <v>1365</v>
      </c>
      <c r="P930" s="206" t="s">
        <v>1699</v>
      </c>
      <c r="Q930" s="75" t="s">
        <v>1646</v>
      </c>
      <c r="R930" s="75" t="s">
        <v>1645</v>
      </c>
      <c r="S930" s="107">
        <f t="shared" si="102"/>
        <v>8.6499999999999997E-3</v>
      </c>
      <c r="T930" s="108" t="str">
        <f t="shared" si="103"/>
        <v>Methylphenidate</v>
      </c>
    </row>
    <row r="931" spans="1:20" ht="25.5" hidden="1" x14ac:dyDescent="0.2">
      <c r="A931" s="118">
        <v>9088884951176</v>
      </c>
      <c r="B931" s="103">
        <v>4951175</v>
      </c>
      <c r="C931" s="118"/>
      <c r="D931" s="114" t="s">
        <v>5574</v>
      </c>
      <c r="E931" s="105">
        <v>30</v>
      </c>
      <c r="F931" s="210"/>
      <c r="G931" s="210"/>
      <c r="H931" s="202" t="str">
        <f t="shared" si="106"/>
        <v/>
      </c>
      <c r="I931" s="203" t="str">
        <f t="shared" si="105"/>
        <v>Methylphenidate</v>
      </c>
      <c r="J931" s="204">
        <f>VLOOKUP(I931,Grenzmengen!$B$2:$C$351,2,FALSE)</f>
        <v>10</v>
      </c>
      <c r="K931" s="204">
        <f t="shared" si="104"/>
        <v>0</v>
      </c>
      <c r="L931" s="121">
        <v>8.6499999999999997E-3</v>
      </c>
      <c r="M931" s="116">
        <v>86.5</v>
      </c>
      <c r="N931" s="114" t="s">
        <v>1364</v>
      </c>
      <c r="O931" s="114" t="s">
        <v>1365</v>
      </c>
      <c r="P931" s="206" t="s">
        <v>1699</v>
      </c>
      <c r="Q931" s="75" t="s">
        <v>1646</v>
      </c>
      <c r="R931" s="75" t="s">
        <v>1645</v>
      </c>
      <c r="S931" s="107">
        <f t="shared" si="102"/>
        <v>8.6499999999999997E-3</v>
      </c>
      <c r="T931" s="108" t="str">
        <f t="shared" si="103"/>
        <v>Methylphenidate</v>
      </c>
    </row>
    <row r="932" spans="1:20" ht="25.5" hidden="1" x14ac:dyDescent="0.2">
      <c r="A932" s="118">
        <v>9088884972553</v>
      </c>
      <c r="B932" s="103">
        <v>4972556</v>
      </c>
      <c r="C932" s="104"/>
      <c r="D932" s="114" t="s">
        <v>5219</v>
      </c>
      <c r="E932" s="122">
        <v>10</v>
      </c>
      <c r="F932" s="210"/>
      <c r="G932" s="210"/>
      <c r="H932" s="202" t="str">
        <f t="shared" si="106"/>
        <v/>
      </c>
      <c r="I932" s="203" t="str">
        <f t="shared" si="105"/>
        <v>Methylphenidate</v>
      </c>
      <c r="J932" s="204">
        <f>VLOOKUP(I932,Grenzmengen!$B$2:$C$351,2,FALSE)</f>
        <v>10</v>
      </c>
      <c r="K932" s="204">
        <f t="shared" si="104"/>
        <v>0</v>
      </c>
      <c r="L932" s="106">
        <v>1.7299999999999999E-2</v>
      </c>
      <c r="M932" s="173">
        <v>86.5</v>
      </c>
      <c r="N932" s="114" t="s">
        <v>1364</v>
      </c>
      <c r="O932" s="114" t="s">
        <v>1365</v>
      </c>
      <c r="P932" s="206" t="s">
        <v>1699</v>
      </c>
      <c r="Q932" s="75" t="s">
        <v>1646</v>
      </c>
      <c r="R932" s="75" t="s">
        <v>1645</v>
      </c>
      <c r="S932" s="107">
        <f t="shared" si="102"/>
        <v>1.7299999999999999E-2</v>
      </c>
      <c r="T932" s="108" t="str">
        <f t="shared" si="103"/>
        <v>Methylphenidate</v>
      </c>
    </row>
    <row r="933" spans="1:20" ht="25.5" hidden="1" x14ac:dyDescent="0.2">
      <c r="A933" s="110">
        <v>9088884951183</v>
      </c>
      <c r="B933" s="103">
        <v>4951181</v>
      </c>
      <c r="C933" s="104"/>
      <c r="D933" s="114" t="s">
        <v>5219</v>
      </c>
      <c r="E933" s="122">
        <v>30</v>
      </c>
      <c r="F933" s="219"/>
      <c r="G933" s="219"/>
      <c r="H933" s="202" t="str">
        <f t="shared" si="106"/>
        <v/>
      </c>
      <c r="I933" s="203" t="str">
        <f t="shared" si="105"/>
        <v>Methylphenidate</v>
      </c>
      <c r="J933" s="204">
        <f>VLOOKUP(I933,Grenzmengen!$B$2:$C$351,2,FALSE)</f>
        <v>10</v>
      </c>
      <c r="K933" s="204">
        <f t="shared" si="104"/>
        <v>0</v>
      </c>
      <c r="L933" s="106">
        <v>1.7299999999999999E-2</v>
      </c>
      <c r="M933" s="173">
        <v>86.5</v>
      </c>
      <c r="N933" s="114" t="s">
        <v>1364</v>
      </c>
      <c r="O933" s="114" t="s">
        <v>1365</v>
      </c>
      <c r="P933" s="206" t="s">
        <v>1699</v>
      </c>
      <c r="Q933" s="75" t="s">
        <v>1646</v>
      </c>
      <c r="R933" s="75" t="s">
        <v>1645</v>
      </c>
      <c r="S933" s="107">
        <f t="shared" si="102"/>
        <v>1.7299999999999999E-2</v>
      </c>
      <c r="T933" s="108" t="str">
        <f t="shared" si="103"/>
        <v>Methylphenidate</v>
      </c>
    </row>
    <row r="934" spans="1:20" ht="25.5" hidden="1" x14ac:dyDescent="0.2">
      <c r="A934" s="118">
        <v>9088884972560</v>
      </c>
      <c r="B934" s="103">
        <v>4972562</v>
      </c>
      <c r="C934" s="42"/>
      <c r="D934" s="114" t="s">
        <v>5220</v>
      </c>
      <c r="E934" s="74">
        <v>10</v>
      </c>
      <c r="F934" s="221"/>
      <c r="G934" s="221"/>
      <c r="H934" s="202" t="str">
        <f t="shared" si="106"/>
        <v/>
      </c>
      <c r="I934" s="203" t="str">
        <f t="shared" si="105"/>
        <v>Methylphenidate</v>
      </c>
      <c r="J934" s="204">
        <f>VLOOKUP(I934,Grenzmengen!$B$2:$C$351,2,FALSE)</f>
        <v>10</v>
      </c>
      <c r="K934" s="204">
        <f t="shared" si="104"/>
        <v>0</v>
      </c>
      <c r="L934" s="106">
        <v>2.5950000000000001E-2</v>
      </c>
      <c r="M934" s="173">
        <v>86.5</v>
      </c>
      <c r="N934" s="114" t="s">
        <v>1364</v>
      </c>
      <c r="O934" s="114" t="s">
        <v>1365</v>
      </c>
      <c r="P934" s="206" t="s">
        <v>1699</v>
      </c>
      <c r="Q934" s="75" t="s">
        <v>1646</v>
      </c>
      <c r="R934" s="75" t="s">
        <v>1645</v>
      </c>
      <c r="S934" s="107">
        <f t="shared" si="102"/>
        <v>2.5950000000000001E-2</v>
      </c>
      <c r="T934" s="108" t="str">
        <f t="shared" si="103"/>
        <v>Methylphenidate</v>
      </c>
    </row>
    <row r="935" spans="1:20" ht="25.5" hidden="1" x14ac:dyDescent="0.2">
      <c r="A935" s="110">
        <v>9088884951190</v>
      </c>
      <c r="B935" s="103">
        <v>4951198</v>
      </c>
      <c r="C935" s="42"/>
      <c r="D935" s="114" t="s">
        <v>5220</v>
      </c>
      <c r="E935" s="74">
        <v>30</v>
      </c>
      <c r="F935" s="207"/>
      <c r="G935" s="207"/>
      <c r="H935" s="202" t="str">
        <f t="shared" si="106"/>
        <v/>
      </c>
      <c r="I935" s="203" t="str">
        <f t="shared" si="105"/>
        <v>Methylphenidate</v>
      </c>
      <c r="J935" s="204">
        <f>VLOOKUP(I935,Grenzmengen!$B$2:$C$351,2,FALSE)</f>
        <v>10</v>
      </c>
      <c r="K935" s="204">
        <f t="shared" si="104"/>
        <v>0</v>
      </c>
      <c r="L935" s="106">
        <v>2.5950000000000001E-2</v>
      </c>
      <c r="M935" s="173">
        <v>86.5</v>
      </c>
      <c r="N935" s="114" t="s">
        <v>1364</v>
      </c>
      <c r="O935" s="114" t="s">
        <v>1365</v>
      </c>
      <c r="P935" s="206" t="s">
        <v>1699</v>
      </c>
      <c r="Q935" s="75" t="s">
        <v>1646</v>
      </c>
      <c r="R935" s="75" t="s">
        <v>1645</v>
      </c>
      <c r="S935" s="107">
        <f t="shared" si="102"/>
        <v>2.5950000000000001E-2</v>
      </c>
      <c r="T935" s="108" t="str">
        <f t="shared" si="103"/>
        <v>Methylphenidate</v>
      </c>
    </row>
    <row r="936" spans="1:20" ht="25.5" hidden="1" x14ac:dyDescent="0.2">
      <c r="A936" s="118">
        <v>9088884972577</v>
      </c>
      <c r="B936" s="103">
        <v>4972579</v>
      </c>
      <c r="C936" s="42"/>
      <c r="D936" s="114" t="s">
        <v>5221</v>
      </c>
      <c r="E936" s="74">
        <v>10</v>
      </c>
      <c r="F936" s="210"/>
      <c r="G936" s="210"/>
      <c r="H936" s="202" t="str">
        <f t="shared" si="106"/>
        <v/>
      </c>
      <c r="I936" s="203" t="str">
        <f t="shared" si="105"/>
        <v>Methylphenidate</v>
      </c>
      <c r="J936" s="204">
        <f>VLOOKUP(I936,Grenzmengen!$B$2:$C$351,2,FALSE)</f>
        <v>10</v>
      </c>
      <c r="K936" s="204">
        <f t="shared" si="104"/>
        <v>0</v>
      </c>
      <c r="L936" s="106">
        <v>3.4599999999999999E-2</v>
      </c>
      <c r="M936" s="173">
        <v>86.5</v>
      </c>
      <c r="N936" s="114" t="s">
        <v>1364</v>
      </c>
      <c r="O936" s="114" t="s">
        <v>1365</v>
      </c>
      <c r="P936" s="206" t="s">
        <v>1699</v>
      </c>
      <c r="Q936" s="75" t="s">
        <v>1646</v>
      </c>
      <c r="R936" s="75" t="s">
        <v>1645</v>
      </c>
      <c r="S936" s="107">
        <f t="shared" si="102"/>
        <v>3.4599999999999999E-2</v>
      </c>
      <c r="T936" s="108" t="str">
        <f t="shared" si="103"/>
        <v>Methylphenidate</v>
      </c>
    </row>
    <row r="937" spans="1:20" ht="25.5" hidden="1" x14ac:dyDescent="0.2">
      <c r="A937" s="110">
        <v>9088884951206</v>
      </c>
      <c r="B937" s="103">
        <v>4951206</v>
      </c>
      <c r="C937" s="42"/>
      <c r="D937" s="114" t="s">
        <v>5221</v>
      </c>
      <c r="E937" s="74">
        <v>30</v>
      </c>
      <c r="F937" s="210"/>
      <c r="G937" s="210"/>
      <c r="H937" s="202" t="str">
        <f t="shared" si="106"/>
        <v/>
      </c>
      <c r="I937" s="203" t="str">
        <f t="shared" si="105"/>
        <v>Methylphenidate</v>
      </c>
      <c r="J937" s="204">
        <f>VLOOKUP(I937,Grenzmengen!$B$2:$C$351,2,FALSE)</f>
        <v>10</v>
      </c>
      <c r="K937" s="204">
        <f t="shared" si="104"/>
        <v>0</v>
      </c>
      <c r="L937" s="106">
        <v>3.4599999999999999E-2</v>
      </c>
      <c r="M937" s="173">
        <v>86.5</v>
      </c>
      <c r="N937" s="114" t="s">
        <v>1364</v>
      </c>
      <c r="O937" s="114" t="s">
        <v>1365</v>
      </c>
      <c r="P937" s="206" t="s">
        <v>1699</v>
      </c>
      <c r="Q937" s="75" t="s">
        <v>1646</v>
      </c>
      <c r="R937" s="75" t="s">
        <v>1645</v>
      </c>
      <c r="S937" s="107">
        <f t="shared" si="102"/>
        <v>3.4599999999999999E-2</v>
      </c>
      <c r="T937" s="108" t="str">
        <f t="shared" si="103"/>
        <v>Methylphenidate</v>
      </c>
    </row>
    <row r="938" spans="1:20" hidden="1" x14ac:dyDescent="0.2">
      <c r="A938" s="118">
        <v>9088881313649</v>
      </c>
      <c r="B938" s="103">
        <v>1313646</v>
      </c>
      <c r="C938" s="104"/>
      <c r="D938" s="114" t="s">
        <v>1379</v>
      </c>
      <c r="E938" s="122">
        <v>30</v>
      </c>
      <c r="F938" s="210"/>
      <c r="G938" s="210"/>
      <c r="H938" s="202" t="str">
        <f t="shared" si="106"/>
        <v/>
      </c>
      <c r="I938" s="203" t="str">
        <f t="shared" si="105"/>
        <v>Methylphenidate</v>
      </c>
      <c r="J938" s="204">
        <f>VLOOKUP(I938,Grenzmengen!$B$2:$C$351,2,FALSE)</f>
        <v>10</v>
      </c>
      <c r="K938" s="204">
        <f t="shared" si="104"/>
        <v>0</v>
      </c>
      <c r="L938" s="106">
        <v>8.6499999999999997E-3</v>
      </c>
      <c r="M938" s="116">
        <v>86.5</v>
      </c>
      <c r="N938" s="114" t="s">
        <v>1364</v>
      </c>
      <c r="O938" s="114" t="s">
        <v>1365</v>
      </c>
      <c r="P938" s="206" t="s">
        <v>1699</v>
      </c>
      <c r="Q938" s="75" t="s">
        <v>1646</v>
      </c>
      <c r="R938" s="75" t="s">
        <v>1645</v>
      </c>
      <c r="S938" s="107">
        <f t="shared" si="102"/>
        <v>8.6499999999999997E-3</v>
      </c>
      <c r="T938" s="108" t="str">
        <f t="shared" si="103"/>
        <v>Methylphenidate</v>
      </c>
    </row>
    <row r="939" spans="1:20" hidden="1" x14ac:dyDescent="0.2">
      <c r="A939" s="118">
        <v>9088883774257</v>
      </c>
      <c r="B939" s="103">
        <v>3774251</v>
      </c>
      <c r="C939" s="104"/>
      <c r="D939" s="114" t="s">
        <v>1380</v>
      </c>
      <c r="E939" s="122">
        <v>30</v>
      </c>
      <c r="F939" s="210"/>
      <c r="G939" s="210"/>
      <c r="H939" s="202" t="str">
        <f t="shared" si="106"/>
        <v/>
      </c>
      <c r="I939" s="203" t="str">
        <f t="shared" si="105"/>
        <v>Methylphenidate</v>
      </c>
      <c r="J939" s="204">
        <f>VLOOKUP(I939,Grenzmengen!$B$2:$C$351,2,FALSE)</f>
        <v>10</v>
      </c>
      <c r="K939" s="204">
        <f t="shared" si="104"/>
        <v>0</v>
      </c>
      <c r="L939" s="106">
        <v>8.6499999999999997E-3</v>
      </c>
      <c r="M939" s="116">
        <v>86.5</v>
      </c>
      <c r="N939" s="114" t="s">
        <v>1364</v>
      </c>
      <c r="O939" s="114" t="s">
        <v>1365</v>
      </c>
      <c r="P939" s="206" t="s">
        <v>1699</v>
      </c>
      <c r="Q939" s="75" t="s">
        <v>1646</v>
      </c>
      <c r="R939" s="75" t="s">
        <v>1645</v>
      </c>
      <c r="S939" s="107">
        <f t="shared" si="102"/>
        <v>8.6499999999999997E-3</v>
      </c>
      <c r="T939" s="108" t="str">
        <f t="shared" si="103"/>
        <v>Methylphenidate</v>
      </c>
    </row>
    <row r="940" spans="1:20" hidden="1" x14ac:dyDescent="0.2">
      <c r="A940" s="118">
        <v>9088883533977</v>
      </c>
      <c r="B940" s="103">
        <v>3533978</v>
      </c>
      <c r="C940" s="104"/>
      <c r="D940" s="114" t="s">
        <v>1383</v>
      </c>
      <c r="E940" s="122">
        <v>30</v>
      </c>
      <c r="F940" s="207"/>
      <c r="G940" s="207"/>
      <c r="H940" s="202" t="str">
        <f t="shared" si="106"/>
        <v/>
      </c>
      <c r="I940" s="203" t="str">
        <f t="shared" si="105"/>
        <v>Methylphenidate</v>
      </c>
      <c r="J940" s="204">
        <f>VLOOKUP(I940,Grenzmengen!$B$2:$C$351,2,FALSE)</f>
        <v>10</v>
      </c>
      <c r="K940" s="204">
        <f t="shared" si="104"/>
        <v>0</v>
      </c>
      <c r="L940" s="106">
        <v>3.4599999999999999E-2</v>
      </c>
      <c r="M940" s="116">
        <v>86.5</v>
      </c>
      <c r="N940" s="114" t="s">
        <v>1364</v>
      </c>
      <c r="O940" s="114" t="s">
        <v>1365</v>
      </c>
      <c r="P940" s="206" t="s">
        <v>1699</v>
      </c>
      <c r="Q940" s="75" t="s">
        <v>1646</v>
      </c>
      <c r="R940" s="75" t="s">
        <v>1645</v>
      </c>
      <c r="S940" s="107">
        <f t="shared" si="102"/>
        <v>3.4599999999999999E-2</v>
      </c>
      <c r="T940" s="108" t="str">
        <f t="shared" si="103"/>
        <v>Methylphenidate</v>
      </c>
    </row>
    <row r="941" spans="1:20" hidden="1" x14ac:dyDescent="0.2">
      <c r="A941" s="118">
        <v>9088885522061</v>
      </c>
      <c r="B941" s="103">
        <v>138502</v>
      </c>
      <c r="C941" s="104"/>
      <c r="D941" s="114" t="s">
        <v>6638</v>
      </c>
      <c r="E941" s="122">
        <v>30</v>
      </c>
      <c r="F941" s="210"/>
      <c r="G941" s="210"/>
      <c r="H941" s="202" t="str">
        <f t="shared" si="106"/>
        <v/>
      </c>
      <c r="I941" s="203" t="str">
        <f t="shared" si="105"/>
        <v>Methylphenidate</v>
      </c>
      <c r="J941" s="204">
        <f>VLOOKUP(I941,Grenzmengen!$B$2:$C$351,2,FALSE)</f>
        <v>10</v>
      </c>
      <c r="K941" s="204">
        <f t="shared" si="104"/>
        <v>0</v>
      </c>
      <c r="L941" s="106">
        <v>5.1900000000000002E-2</v>
      </c>
      <c r="M941" s="116">
        <v>86.5</v>
      </c>
      <c r="N941" s="114" t="s">
        <v>1364</v>
      </c>
      <c r="O941" s="114" t="s">
        <v>1365</v>
      </c>
      <c r="P941" s="206" t="s">
        <v>1699</v>
      </c>
      <c r="Q941" s="75" t="s">
        <v>1646</v>
      </c>
      <c r="R941" s="75" t="s">
        <v>1645</v>
      </c>
      <c r="S941" s="107">
        <f t="shared" si="102"/>
        <v>5.1900000000000002E-2</v>
      </c>
      <c r="T941" s="108" t="str">
        <f t="shared" si="103"/>
        <v>Methylphenidate</v>
      </c>
    </row>
    <row r="942" spans="1:20" hidden="1" x14ac:dyDescent="0.2">
      <c r="A942" s="118">
        <v>7680550520017</v>
      </c>
      <c r="B942" s="103">
        <v>2639692</v>
      </c>
      <c r="C942" s="104"/>
      <c r="D942" s="114" t="s">
        <v>1384</v>
      </c>
      <c r="E942" s="122">
        <v>100</v>
      </c>
      <c r="F942" s="210"/>
      <c r="G942" s="210"/>
      <c r="H942" s="202" t="str">
        <f t="shared" si="106"/>
        <v/>
      </c>
      <c r="I942" s="203" t="str">
        <f t="shared" si="105"/>
        <v>Methylphenidate</v>
      </c>
      <c r="J942" s="204">
        <f>VLOOKUP(I942,Grenzmengen!$B$2:$C$351,2,FALSE)</f>
        <v>10</v>
      </c>
      <c r="K942" s="204">
        <f t="shared" si="104"/>
        <v>0</v>
      </c>
      <c r="L942" s="106">
        <v>1.7299999999999999E-2</v>
      </c>
      <c r="M942" s="116">
        <v>86.5</v>
      </c>
      <c r="N942" s="114" t="s">
        <v>1364</v>
      </c>
      <c r="O942" s="114" t="s">
        <v>1365</v>
      </c>
      <c r="P942" s="206" t="s">
        <v>1699</v>
      </c>
      <c r="Q942" s="75" t="s">
        <v>1646</v>
      </c>
      <c r="R942" s="75" t="s">
        <v>1645</v>
      </c>
      <c r="S942" s="107">
        <f t="shared" si="102"/>
        <v>1.7299999999999999E-2</v>
      </c>
      <c r="T942" s="108" t="str">
        <f t="shared" si="103"/>
        <v>Methylphenidate</v>
      </c>
    </row>
    <row r="943" spans="1:20" ht="25.5" hidden="1" x14ac:dyDescent="0.2">
      <c r="A943" s="102">
        <v>9088884223129</v>
      </c>
      <c r="B943" s="126">
        <v>4223122</v>
      </c>
      <c r="C943" s="125"/>
      <c r="D943" s="44" t="s">
        <v>1397</v>
      </c>
      <c r="E943" s="105">
        <v>4</v>
      </c>
      <c r="F943" s="210"/>
      <c r="G943" s="210"/>
      <c r="H943" s="202" t="str">
        <f t="shared" si="106"/>
        <v/>
      </c>
      <c r="I943" s="203" t="str">
        <f t="shared" si="105"/>
        <v>Midazolam</v>
      </c>
      <c r="J943" s="204">
        <f>VLOOKUP(I943,Grenzmengen!$B$2:$C$351,2,FALSE)</f>
        <v>8</v>
      </c>
      <c r="K943" s="204">
        <f t="shared" si="104"/>
        <v>0</v>
      </c>
      <c r="L943" s="106">
        <v>0.01</v>
      </c>
      <c r="M943" s="105">
        <v>90</v>
      </c>
      <c r="N943" s="44" t="s">
        <v>1386</v>
      </c>
      <c r="O943" s="44" t="s">
        <v>1386</v>
      </c>
      <c r="P943" s="206" t="s">
        <v>1700</v>
      </c>
      <c r="Q943" s="75" t="s">
        <v>1646</v>
      </c>
      <c r="R943" s="75" t="s">
        <v>1645</v>
      </c>
      <c r="S943" s="107">
        <f t="shared" si="102"/>
        <v>0.01</v>
      </c>
      <c r="T943" s="108" t="str">
        <f t="shared" si="103"/>
        <v>Midazolam</v>
      </c>
    </row>
    <row r="944" spans="1:20" ht="25.5" hidden="1" x14ac:dyDescent="0.2">
      <c r="A944" s="102">
        <v>9088884223082</v>
      </c>
      <c r="B944" s="126">
        <v>4223085</v>
      </c>
      <c r="C944" s="125"/>
      <c r="D944" s="112" t="s">
        <v>1399</v>
      </c>
      <c r="E944" s="105">
        <v>4</v>
      </c>
      <c r="F944" s="207"/>
      <c r="G944" s="207"/>
      <c r="H944" s="202" t="str">
        <f t="shared" si="106"/>
        <v/>
      </c>
      <c r="I944" s="203" t="str">
        <f t="shared" si="105"/>
        <v>Midazolam</v>
      </c>
      <c r="J944" s="204">
        <f>VLOOKUP(I944,Grenzmengen!$B$2:$C$351,2,FALSE)</f>
        <v>8</v>
      </c>
      <c r="K944" s="204">
        <f t="shared" si="104"/>
        <v>0</v>
      </c>
      <c r="L944" s="106">
        <v>2.5000000000000001E-3</v>
      </c>
      <c r="M944" s="105">
        <v>90</v>
      </c>
      <c r="N944" s="44" t="s">
        <v>1386</v>
      </c>
      <c r="O944" s="44" t="s">
        <v>1386</v>
      </c>
      <c r="P944" s="206" t="s">
        <v>1700</v>
      </c>
      <c r="Q944" s="75" t="s">
        <v>1646</v>
      </c>
      <c r="R944" s="75" t="s">
        <v>1645</v>
      </c>
      <c r="S944" s="107">
        <f t="shared" si="102"/>
        <v>2.5000000000000001E-3</v>
      </c>
      <c r="T944" s="108" t="str">
        <f t="shared" si="103"/>
        <v>Midazolam</v>
      </c>
    </row>
    <row r="945" spans="1:20" ht="25.5" hidden="1" x14ac:dyDescent="0.2">
      <c r="A945" s="102">
        <v>9088884223099</v>
      </c>
      <c r="B945" s="174">
        <v>4223091</v>
      </c>
      <c r="C945" s="140"/>
      <c r="D945" s="44" t="s">
        <v>1400</v>
      </c>
      <c r="E945" s="105">
        <v>4</v>
      </c>
      <c r="F945" s="210"/>
      <c r="G945" s="210"/>
      <c r="H945" s="202" t="str">
        <f t="shared" si="106"/>
        <v/>
      </c>
      <c r="I945" s="203" t="str">
        <f t="shared" si="105"/>
        <v>Midazolam</v>
      </c>
      <c r="J945" s="204">
        <f>VLOOKUP(I945,Grenzmengen!$B$2:$C$351,2,FALSE)</f>
        <v>8</v>
      </c>
      <c r="K945" s="204">
        <f t="shared" si="104"/>
        <v>0</v>
      </c>
      <c r="L945" s="106">
        <v>5.0000000000000001E-3</v>
      </c>
      <c r="M945" s="105">
        <v>90</v>
      </c>
      <c r="N945" s="44" t="s">
        <v>1386</v>
      </c>
      <c r="O945" s="44" t="s">
        <v>1386</v>
      </c>
      <c r="P945" s="206" t="s">
        <v>1700</v>
      </c>
      <c r="Q945" s="75" t="s">
        <v>1646</v>
      </c>
      <c r="R945" s="75" t="s">
        <v>1645</v>
      </c>
      <c r="S945" s="107">
        <f t="shared" si="102"/>
        <v>5.0000000000000001E-3</v>
      </c>
      <c r="T945" s="108" t="str">
        <f t="shared" si="103"/>
        <v>Midazolam</v>
      </c>
    </row>
    <row r="946" spans="1:20" ht="25.5" hidden="1" x14ac:dyDescent="0.2">
      <c r="A946" s="102">
        <v>9088884223112</v>
      </c>
      <c r="B946" s="174">
        <v>4223116</v>
      </c>
      <c r="C946" s="140"/>
      <c r="D946" s="44" t="s">
        <v>1401</v>
      </c>
      <c r="E946" s="105">
        <v>4</v>
      </c>
      <c r="F946" s="210"/>
      <c r="G946" s="210"/>
      <c r="H946" s="202" t="str">
        <f t="shared" si="106"/>
        <v/>
      </c>
      <c r="I946" s="203" t="str">
        <f t="shared" si="105"/>
        <v>Midazolam</v>
      </c>
      <c r="J946" s="204">
        <f>VLOOKUP(I946,Grenzmengen!$B$2:$C$351,2,FALSE)</f>
        <v>8</v>
      </c>
      <c r="K946" s="204">
        <f t="shared" si="104"/>
        <v>0</v>
      </c>
      <c r="L946" s="106">
        <v>7.4999999999999997E-3</v>
      </c>
      <c r="M946" s="105">
        <v>90</v>
      </c>
      <c r="N946" s="44" t="s">
        <v>1386</v>
      </c>
      <c r="O946" s="44" t="s">
        <v>1386</v>
      </c>
      <c r="P946" s="206" t="s">
        <v>1700</v>
      </c>
      <c r="Q946" s="75" t="s">
        <v>1646</v>
      </c>
      <c r="R946" s="75" t="s">
        <v>1645</v>
      </c>
      <c r="S946" s="107">
        <f t="shared" si="102"/>
        <v>7.4999999999999997E-3</v>
      </c>
      <c r="T946" s="108" t="str">
        <f t="shared" si="103"/>
        <v>Midazolam</v>
      </c>
    </row>
    <row r="947" spans="1:20" hidden="1" x14ac:dyDescent="0.2">
      <c r="A947" s="102">
        <v>9088884974298</v>
      </c>
      <c r="B947" s="174">
        <v>4974294</v>
      </c>
      <c r="C947" s="42"/>
      <c r="D947" s="44" t="s">
        <v>5575</v>
      </c>
      <c r="E947" s="122">
        <v>1</v>
      </c>
      <c r="F947" s="210"/>
      <c r="G947" s="210"/>
      <c r="H947" s="202" t="str">
        <f t="shared" ref="H947:H951" si="107">IF(ISBLANK(F947),"","x")&amp;IF(ISBLANK(G947),"","x")</f>
        <v/>
      </c>
      <c r="I947" s="203" t="str">
        <f t="shared" si="105"/>
        <v>Midazolam</v>
      </c>
      <c r="J947" s="204">
        <f>VLOOKUP(I947,Grenzmengen!$B$2:$C$351,2,FALSE)</f>
        <v>8</v>
      </c>
      <c r="K947" s="204">
        <f t="shared" si="104"/>
        <v>0</v>
      </c>
      <c r="L947" s="129">
        <v>0.1</v>
      </c>
      <c r="M947" s="122">
        <v>100</v>
      </c>
      <c r="N947" s="114" t="s">
        <v>1386</v>
      </c>
      <c r="O947" s="114" t="s">
        <v>1386</v>
      </c>
      <c r="P947" s="206" t="s">
        <v>1700</v>
      </c>
      <c r="Q947" s="75" t="s">
        <v>1646</v>
      </c>
      <c r="R947" s="75" t="s">
        <v>1645</v>
      </c>
      <c r="S947" s="107">
        <f t="shared" si="102"/>
        <v>0.1</v>
      </c>
      <c r="T947" s="108" t="str">
        <f t="shared" si="103"/>
        <v>Midazolam</v>
      </c>
    </row>
    <row r="948" spans="1:20" hidden="1" x14ac:dyDescent="0.2">
      <c r="A948" s="110">
        <v>9088881255475</v>
      </c>
      <c r="B948" s="103">
        <v>1255475</v>
      </c>
      <c r="C948" s="104"/>
      <c r="D948" s="114" t="s">
        <v>1385</v>
      </c>
      <c r="E948" s="122">
        <v>5</v>
      </c>
      <c r="F948" s="210"/>
      <c r="G948" s="210"/>
      <c r="H948" s="202" t="str">
        <f t="shared" si="107"/>
        <v/>
      </c>
      <c r="I948" s="203" t="str">
        <f t="shared" si="105"/>
        <v>Midazolam</v>
      </c>
      <c r="J948" s="204">
        <f>VLOOKUP(I948,Grenzmengen!$B$2:$C$351,2,FALSE)</f>
        <v>8</v>
      </c>
      <c r="K948" s="204">
        <f t="shared" si="104"/>
        <v>0</v>
      </c>
      <c r="L948" s="106">
        <v>0.05</v>
      </c>
      <c r="M948" s="122">
        <v>100</v>
      </c>
      <c r="N948" s="114" t="s">
        <v>1386</v>
      </c>
      <c r="O948" s="114" t="s">
        <v>1386</v>
      </c>
      <c r="P948" s="206" t="s">
        <v>1700</v>
      </c>
      <c r="Q948" s="75" t="s">
        <v>1646</v>
      </c>
      <c r="R948" s="75" t="s">
        <v>1645</v>
      </c>
      <c r="S948" s="107">
        <f t="shared" si="102"/>
        <v>0.05</v>
      </c>
      <c r="T948" s="108" t="str">
        <f t="shared" si="103"/>
        <v>Midazolam</v>
      </c>
    </row>
    <row r="949" spans="1:20" hidden="1" x14ac:dyDescent="0.2">
      <c r="A949" s="110">
        <v>9088881186663</v>
      </c>
      <c r="B949" s="103">
        <v>1186662</v>
      </c>
      <c r="C949" s="104"/>
      <c r="D949" s="114" t="s">
        <v>1387</v>
      </c>
      <c r="E949" s="122">
        <v>10</v>
      </c>
      <c r="F949" s="210"/>
      <c r="G949" s="210"/>
      <c r="H949" s="202" t="str">
        <f t="shared" si="107"/>
        <v/>
      </c>
      <c r="I949" s="203" t="str">
        <f t="shared" si="105"/>
        <v>Midazolam</v>
      </c>
      <c r="J949" s="204">
        <f>VLOOKUP(I949,Grenzmengen!$B$2:$C$351,2,FALSE)</f>
        <v>8</v>
      </c>
      <c r="K949" s="204">
        <f t="shared" si="104"/>
        <v>0</v>
      </c>
      <c r="L949" s="106">
        <v>5.0000000000000001E-3</v>
      </c>
      <c r="M949" s="122">
        <v>100</v>
      </c>
      <c r="N949" s="114" t="s">
        <v>1386</v>
      </c>
      <c r="O949" s="114" t="s">
        <v>1386</v>
      </c>
      <c r="P949" s="206" t="s">
        <v>1700</v>
      </c>
      <c r="Q949" s="75" t="s">
        <v>1646</v>
      </c>
      <c r="R949" s="75" t="s">
        <v>1645</v>
      </c>
      <c r="S949" s="107">
        <f t="shared" si="102"/>
        <v>5.0000000000000001E-3</v>
      </c>
      <c r="T949" s="108" t="str">
        <f t="shared" si="103"/>
        <v>Midazolam</v>
      </c>
    </row>
    <row r="950" spans="1:20" hidden="1" x14ac:dyDescent="0.2">
      <c r="A950" s="110">
        <v>9088881106715</v>
      </c>
      <c r="B950" s="103">
        <v>1106717</v>
      </c>
      <c r="C950" s="104"/>
      <c r="D950" s="114" t="s">
        <v>5708</v>
      </c>
      <c r="E950" s="122">
        <v>10</v>
      </c>
      <c r="F950" s="210"/>
      <c r="G950" s="210"/>
      <c r="H950" s="202" t="str">
        <f t="shared" si="107"/>
        <v/>
      </c>
      <c r="I950" s="203" t="str">
        <f t="shared" si="105"/>
        <v>Midazolam</v>
      </c>
      <c r="J950" s="204">
        <f>VLOOKUP(I950,Grenzmengen!$B$2:$C$351,2,FALSE)</f>
        <v>8</v>
      </c>
      <c r="K950" s="204">
        <f t="shared" si="104"/>
        <v>0</v>
      </c>
      <c r="L950" s="106">
        <v>5.0000000000000001E-3</v>
      </c>
      <c r="M950" s="122">
        <v>100</v>
      </c>
      <c r="N950" s="114" t="s">
        <v>1386</v>
      </c>
      <c r="O950" s="114" t="s">
        <v>1386</v>
      </c>
      <c r="P950" s="206" t="s">
        <v>1700</v>
      </c>
      <c r="Q950" s="75" t="s">
        <v>1646</v>
      </c>
      <c r="R950" s="75" t="s">
        <v>1645</v>
      </c>
      <c r="S950" s="107">
        <f t="shared" si="102"/>
        <v>5.0000000000000001E-3</v>
      </c>
      <c r="T950" s="108" t="str">
        <f t="shared" si="103"/>
        <v>Midazolam</v>
      </c>
    </row>
    <row r="951" spans="1:20" hidden="1" x14ac:dyDescent="0.2">
      <c r="A951" s="110">
        <v>9088883254063</v>
      </c>
      <c r="B951" s="103">
        <v>3254066</v>
      </c>
      <c r="C951" s="104"/>
      <c r="D951" s="114" t="s">
        <v>1388</v>
      </c>
      <c r="E951" s="122">
        <v>10</v>
      </c>
      <c r="F951" s="210"/>
      <c r="G951" s="210"/>
      <c r="H951" s="202" t="str">
        <f t="shared" si="107"/>
        <v/>
      </c>
      <c r="I951" s="203" t="str">
        <f t="shared" si="105"/>
        <v>Midazolam</v>
      </c>
      <c r="J951" s="204">
        <f>VLOOKUP(I951,Grenzmengen!$B$2:$C$351,2,FALSE)</f>
        <v>8</v>
      </c>
      <c r="K951" s="204">
        <f t="shared" si="104"/>
        <v>0</v>
      </c>
      <c r="L951" s="121">
        <v>7.4999999999999997E-3</v>
      </c>
      <c r="M951" s="122">
        <v>100</v>
      </c>
      <c r="N951" s="114" t="s">
        <v>1386</v>
      </c>
      <c r="O951" s="114" t="s">
        <v>1386</v>
      </c>
      <c r="P951" s="206" t="s">
        <v>1700</v>
      </c>
      <c r="Q951" s="75" t="s">
        <v>1646</v>
      </c>
      <c r="R951" s="75" t="s">
        <v>1645</v>
      </c>
      <c r="S951" s="107">
        <f t="shared" si="102"/>
        <v>7.4999999999999997E-3</v>
      </c>
      <c r="T951" s="108" t="str">
        <f t="shared" si="103"/>
        <v>Midazolam</v>
      </c>
    </row>
    <row r="952" spans="1:20" hidden="1" x14ac:dyDescent="0.2">
      <c r="A952" s="44">
        <v>5339482</v>
      </c>
      <c r="B952" s="103"/>
      <c r="C952" s="104"/>
      <c r="D952" s="114" t="s">
        <v>1388</v>
      </c>
      <c r="E952" s="122">
        <v>20</v>
      </c>
      <c r="F952" s="210"/>
      <c r="G952" s="210"/>
      <c r="H952" s="202"/>
      <c r="I952" s="203" t="s">
        <v>1386</v>
      </c>
      <c r="J952" s="204">
        <f>VLOOKUP(I952,Grenzmengen!$B$2:$C$351,2,FALSE)</f>
        <v>8</v>
      </c>
      <c r="K952" s="204">
        <f t="shared" si="104"/>
        <v>0</v>
      </c>
      <c r="L952" s="121">
        <v>7.4999999999999997E-3</v>
      </c>
      <c r="M952" s="122">
        <v>100</v>
      </c>
      <c r="N952" s="114" t="s">
        <v>1386</v>
      </c>
      <c r="O952" s="114" t="s">
        <v>1386</v>
      </c>
      <c r="P952" s="206" t="s">
        <v>1700</v>
      </c>
      <c r="Q952" s="75" t="s">
        <v>1646</v>
      </c>
      <c r="R952" s="75" t="s">
        <v>1645</v>
      </c>
      <c r="S952" s="107">
        <f t="shared" si="102"/>
        <v>7.4999999999999997E-3</v>
      </c>
      <c r="T952" s="108" t="str">
        <f t="shared" si="103"/>
        <v>Midazolam</v>
      </c>
    </row>
    <row r="953" spans="1:20" hidden="1" x14ac:dyDescent="0.2">
      <c r="A953" s="175" t="s">
        <v>6661</v>
      </c>
      <c r="B953" s="148"/>
      <c r="C953" s="175"/>
      <c r="D953" s="148" t="s">
        <v>6662</v>
      </c>
      <c r="E953" s="148">
        <v>1</v>
      </c>
      <c r="F953" s="210"/>
      <c r="G953" s="210"/>
      <c r="H953" s="202" t="str">
        <f t="shared" ref="H953:H988" si="108">IF(ISBLANK(F953),"","x")&amp;IF(ISBLANK(G953),"","x")</f>
        <v/>
      </c>
      <c r="I953" s="203" t="str">
        <f>T953</f>
        <v>Midazolam</v>
      </c>
      <c r="J953" s="204">
        <f>VLOOKUP(I953,Grenzmengen!$B$2:$C$351,2,FALSE)</f>
        <v>8</v>
      </c>
      <c r="K953" s="204">
        <f t="shared" si="104"/>
        <v>0</v>
      </c>
      <c r="L953" s="157">
        <v>2.5000000000000001E-3</v>
      </c>
      <c r="M953" s="130">
        <v>100</v>
      </c>
      <c r="N953" s="127" t="s">
        <v>1386</v>
      </c>
      <c r="O953" s="114" t="s">
        <v>1386</v>
      </c>
      <c r="P953" s="206" t="s">
        <v>1700</v>
      </c>
      <c r="Q953" s="75" t="s">
        <v>1646</v>
      </c>
      <c r="R953" s="75" t="s">
        <v>1645</v>
      </c>
      <c r="S953" s="107">
        <f t="shared" si="102"/>
        <v>2.5000000000000001E-3</v>
      </c>
      <c r="T953" s="108" t="str">
        <f t="shared" si="103"/>
        <v>Midazolam</v>
      </c>
    </row>
    <row r="954" spans="1:20" hidden="1" x14ac:dyDescent="0.2">
      <c r="A954" s="175" t="s">
        <v>6663</v>
      </c>
      <c r="B954" s="148"/>
      <c r="C954" s="175"/>
      <c r="D954" s="148" t="s">
        <v>6664</v>
      </c>
      <c r="E954" s="148">
        <v>1</v>
      </c>
      <c r="F954" s="210"/>
      <c r="G954" s="210"/>
      <c r="H954" s="202" t="str">
        <f t="shared" si="108"/>
        <v/>
      </c>
      <c r="I954" s="203" t="str">
        <f>T954</f>
        <v>Midazolam</v>
      </c>
      <c r="J954" s="204">
        <f>VLOOKUP(I954,Grenzmengen!$B$2:$C$351,2,FALSE)</f>
        <v>8</v>
      </c>
      <c r="K954" s="204">
        <f t="shared" si="104"/>
        <v>0</v>
      </c>
      <c r="L954" s="157">
        <v>5.0000000000000001E-3</v>
      </c>
      <c r="M954" s="130">
        <v>100</v>
      </c>
      <c r="N954" s="127" t="s">
        <v>1386</v>
      </c>
      <c r="O954" s="114" t="s">
        <v>1386</v>
      </c>
      <c r="P954" s="206" t="s">
        <v>1700</v>
      </c>
      <c r="Q954" s="75" t="s">
        <v>1646</v>
      </c>
      <c r="R954" s="75" t="s">
        <v>1645</v>
      </c>
      <c r="S954" s="107">
        <f t="shared" ref="S954:S970" si="109">L954</f>
        <v>5.0000000000000001E-3</v>
      </c>
      <c r="T954" s="108" t="str">
        <f t="shared" si="103"/>
        <v>Midazolam</v>
      </c>
    </row>
    <row r="955" spans="1:20" hidden="1" x14ac:dyDescent="0.2">
      <c r="A955" s="175" t="s">
        <v>6665</v>
      </c>
      <c r="B955" s="148"/>
      <c r="C955" s="175"/>
      <c r="D955" s="148" t="s">
        <v>6666</v>
      </c>
      <c r="E955" s="148">
        <v>1</v>
      </c>
      <c r="F955" s="213"/>
      <c r="G955" s="213"/>
      <c r="H955" s="202" t="str">
        <f t="shared" si="108"/>
        <v/>
      </c>
      <c r="I955" s="203" t="str">
        <f>T955</f>
        <v>Midazolam</v>
      </c>
      <c r="J955" s="204">
        <f>VLOOKUP(I955,Grenzmengen!$B$2:$C$351,2,FALSE)</f>
        <v>8</v>
      </c>
      <c r="K955" s="204">
        <f t="shared" si="104"/>
        <v>0</v>
      </c>
      <c r="L955" s="157">
        <v>7.4999999999999997E-3</v>
      </c>
      <c r="M955" s="130">
        <v>100</v>
      </c>
      <c r="N955" s="127" t="s">
        <v>1386</v>
      </c>
      <c r="O955" s="114" t="s">
        <v>1386</v>
      </c>
      <c r="P955" s="206" t="s">
        <v>1700</v>
      </c>
      <c r="Q955" s="75" t="s">
        <v>1646</v>
      </c>
      <c r="R955" s="75" t="s">
        <v>1645</v>
      </c>
      <c r="S955" s="107">
        <f t="shared" si="109"/>
        <v>7.4999999999999997E-3</v>
      </c>
      <c r="T955" s="108" t="str">
        <f t="shared" si="103"/>
        <v>Midazolam</v>
      </c>
    </row>
    <row r="956" spans="1:20" hidden="1" x14ac:dyDescent="0.2">
      <c r="A956" s="87" t="s">
        <v>5873</v>
      </c>
      <c r="B956" s="146"/>
      <c r="C956" s="127"/>
      <c r="D956" s="112" t="s">
        <v>5874</v>
      </c>
      <c r="E956" s="130">
        <v>1</v>
      </c>
      <c r="F956" s="210"/>
      <c r="G956" s="210"/>
      <c r="H956" s="202" t="str">
        <f t="shared" si="108"/>
        <v/>
      </c>
      <c r="I956" s="203" t="str">
        <f>T956</f>
        <v>Midazolam</v>
      </c>
      <c r="J956" s="204">
        <f>VLOOKUP(I956,Grenzmengen!$B$2:$C$351,2,FALSE)</f>
        <v>8</v>
      </c>
      <c r="K956" s="204">
        <f t="shared" si="104"/>
        <v>0</v>
      </c>
      <c r="L956" s="150">
        <v>0.01</v>
      </c>
      <c r="M956" s="130">
        <v>100</v>
      </c>
      <c r="N956" s="127" t="s">
        <v>1386</v>
      </c>
      <c r="O956" s="114" t="s">
        <v>1386</v>
      </c>
      <c r="P956" s="206" t="s">
        <v>1700</v>
      </c>
      <c r="Q956" s="75" t="s">
        <v>1646</v>
      </c>
      <c r="R956" s="75" t="s">
        <v>1645</v>
      </c>
      <c r="S956" s="107">
        <f t="shared" si="109"/>
        <v>0.01</v>
      </c>
      <c r="T956" s="108" t="str">
        <f t="shared" si="103"/>
        <v>Midazolam</v>
      </c>
    </row>
    <row r="957" spans="1:20" ht="25.5" hidden="1" x14ac:dyDescent="0.2">
      <c r="A957" s="118">
        <v>9088884215797</v>
      </c>
      <c r="B957" s="137">
        <v>4215795</v>
      </c>
      <c r="C957" s="118"/>
      <c r="D957" s="138" t="s">
        <v>1375</v>
      </c>
      <c r="E957" s="105">
        <v>20</v>
      </c>
      <c r="F957" s="210"/>
      <c r="G957" s="210"/>
      <c r="H957" s="202" t="str">
        <f t="shared" si="108"/>
        <v/>
      </c>
      <c r="I957" s="203" t="s">
        <v>1386</v>
      </c>
      <c r="J957" s="204">
        <f>VLOOKUP(I957,Grenzmengen!$B$2:$C$351,2,FALSE)</f>
        <v>8</v>
      </c>
      <c r="K957" s="204">
        <f t="shared" si="104"/>
        <v>0</v>
      </c>
      <c r="L957" s="106">
        <v>3.4599999999999999E-2</v>
      </c>
      <c r="M957" s="116">
        <v>86.5</v>
      </c>
      <c r="N957" s="114" t="s">
        <v>1364</v>
      </c>
      <c r="O957" s="114" t="s">
        <v>1365</v>
      </c>
      <c r="P957" s="206" t="s">
        <v>1699</v>
      </c>
      <c r="Q957" s="75" t="s">
        <v>1646</v>
      </c>
      <c r="R957" s="75" t="s">
        <v>1645</v>
      </c>
      <c r="S957" s="107">
        <f t="shared" si="109"/>
        <v>3.4599999999999999E-2</v>
      </c>
      <c r="T957" s="108" t="str">
        <f t="shared" si="103"/>
        <v>Methylphenidate</v>
      </c>
    </row>
    <row r="958" spans="1:20" ht="25.5" hidden="1" x14ac:dyDescent="0.2">
      <c r="A958" s="118">
        <v>9088883786182</v>
      </c>
      <c r="B958" s="103">
        <v>3786188</v>
      </c>
      <c r="C958" s="104"/>
      <c r="D958" s="138" t="s">
        <v>1375</v>
      </c>
      <c r="E958" s="122">
        <v>30</v>
      </c>
      <c r="F958" s="210"/>
      <c r="G958" s="210"/>
      <c r="H958" s="202" t="str">
        <f t="shared" si="108"/>
        <v/>
      </c>
      <c r="I958" s="203" t="s">
        <v>1386</v>
      </c>
      <c r="J958" s="204">
        <f>VLOOKUP(I958,Grenzmengen!$B$2:$C$351,2,FALSE)</f>
        <v>8</v>
      </c>
      <c r="K958" s="204">
        <f t="shared" si="104"/>
        <v>0</v>
      </c>
      <c r="L958" s="106">
        <v>3.4599999999999999E-2</v>
      </c>
      <c r="M958" s="116">
        <v>86.5</v>
      </c>
      <c r="N958" s="114" t="s">
        <v>1364</v>
      </c>
      <c r="O958" s="114" t="s">
        <v>1365</v>
      </c>
      <c r="P958" s="206" t="s">
        <v>1699</v>
      </c>
      <c r="Q958" s="75" t="s">
        <v>1646</v>
      </c>
      <c r="R958" s="75" t="s">
        <v>1645</v>
      </c>
      <c r="S958" s="107">
        <f t="shared" si="109"/>
        <v>3.4599999999999999E-2</v>
      </c>
      <c r="T958" s="108" t="str">
        <f t="shared" si="103"/>
        <v>Methylphenidate</v>
      </c>
    </row>
    <row r="959" spans="1:20" ht="25.5" hidden="1" x14ac:dyDescent="0.2">
      <c r="A959" s="118">
        <v>9088884204364</v>
      </c>
      <c r="B959" s="103">
        <v>4204366</v>
      </c>
      <c r="C959" s="104"/>
      <c r="D959" s="138" t="s">
        <v>1376</v>
      </c>
      <c r="E959" s="122">
        <v>30</v>
      </c>
      <c r="F959" s="210"/>
      <c r="G959" s="210"/>
      <c r="H959" s="202" t="str">
        <f t="shared" si="108"/>
        <v/>
      </c>
      <c r="I959" s="203" t="s">
        <v>1386</v>
      </c>
      <c r="J959" s="204">
        <f>VLOOKUP(I959,Grenzmengen!$B$2:$C$351,2,FALSE)</f>
        <v>8</v>
      </c>
      <c r="K959" s="204">
        <f t="shared" si="104"/>
        <v>0</v>
      </c>
      <c r="L959" s="121">
        <v>4.3249999999999997E-2</v>
      </c>
      <c r="M959" s="116">
        <v>86.5</v>
      </c>
      <c r="N959" s="114" t="s">
        <v>1364</v>
      </c>
      <c r="O959" s="114" t="s">
        <v>1365</v>
      </c>
      <c r="P959" s="206" t="s">
        <v>1699</v>
      </c>
      <c r="Q959" s="75" t="s">
        <v>1646</v>
      </c>
      <c r="R959" s="75" t="s">
        <v>1645</v>
      </c>
      <c r="S959" s="107">
        <f t="shared" si="109"/>
        <v>4.3249999999999997E-2</v>
      </c>
      <c r="T959" s="108" t="str">
        <f t="shared" si="103"/>
        <v>Methylphenidate</v>
      </c>
    </row>
    <row r="960" spans="1:20" hidden="1" x14ac:dyDescent="0.2">
      <c r="A960" s="110">
        <v>9088883525217</v>
      </c>
      <c r="B960" s="103">
        <v>3525217</v>
      </c>
      <c r="C960" s="104"/>
      <c r="D960" s="114" t="s">
        <v>1389</v>
      </c>
      <c r="E960" s="122">
        <v>10</v>
      </c>
      <c r="F960" s="210"/>
      <c r="G960" s="210"/>
      <c r="H960" s="202" t="str">
        <f t="shared" si="108"/>
        <v/>
      </c>
      <c r="I960" s="203" t="str">
        <f t="shared" ref="I960:I988" si="110">T960</f>
        <v>Midazolam</v>
      </c>
      <c r="J960" s="204">
        <f>VLOOKUP(I960,Grenzmengen!$B$2:$C$351,2,FALSE)</f>
        <v>8</v>
      </c>
      <c r="K960" s="204">
        <f t="shared" si="104"/>
        <v>0</v>
      </c>
      <c r="L960" s="106">
        <v>5.0000000000000001E-3</v>
      </c>
      <c r="M960" s="122">
        <v>100</v>
      </c>
      <c r="N960" s="114" t="s">
        <v>1386</v>
      </c>
      <c r="O960" s="114" t="s">
        <v>1386</v>
      </c>
      <c r="P960" s="206" t="s">
        <v>1700</v>
      </c>
      <c r="Q960" s="75" t="s">
        <v>1646</v>
      </c>
      <c r="R960" s="75" t="s">
        <v>1645</v>
      </c>
      <c r="S960" s="107">
        <f t="shared" si="109"/>
        <v>5.0000000000000001E-3</v>
      </c>
      <c r="T960" s="108" t="str">
        <f t="shared" si="103"/>
        <v>Midazolam</v>
      </c>
    </row>
    <row r="961" spans="1:20" hidden="1" x14ac:dyDescent="0.2">
      <c r="A961" s="110">
        <v>9088883525255</v>
      </c>
      <c r="B961" s="103">
        <v>3525252</v>
      </c>
      <c r="C961" s="104"/>
      <c r="D961" s="114" t="s">
        <v>1390</v>
      </c>
      <c r="E961" s="122">
        <v>10</v>
      </c>
      <c r="F961" s="219"/>
      <c r="G961" s="219"/>
      <c r="H961" s="202" t="str">
        <f t="shared" si="108"/>
        <v/>
      </c>
      <c r="I961" s="203" t="str">
        <f t="shared" si="110"/>
        <v>Midazolam</v>
      </c>
      <c r="J961" s="204">
        <f>VLOOKUP(I961,Grenzmengen!$B$2:$C$351,2,FALSE)</f>
        <v>8</v>
      </c>
      <c r="K961" s="204">
        <f t="shared" si="104"/>
        <v>0</v>
      </c>
      <c r="L961" s="106">
        <v>0.05</v>
      </c>
      <c r="M961" s="122">
        <v>100</v>
      </c>
      <c r="N961" s="114" t="s">
        <v>1386</v>
      </c>
      <c r="O961" s="114" t="s">
        <v>1386</v>
      </c>
      <c r="P961" s="206" t="s">
        <v>1700</v>
      </c>
      <c r="Q961" s="75" t="s">
        <v>1646</v>
      </c>
      <c r="R961" s="75" t="s">
        <v>1645</v>
      </c>
      <c r="S961" s="107">
        <f t="shared" si="109"/>
        <v>0.05</v>
      </c>
      <c r="T961" s="108" t="str">
        <f t="shared" ref="T961:T970" si="111">O961</f>
        <v>Midazolam</v>
      </c>
    </row>
    <row r="962" spans="1:20" hidden="1" x14ac:dyDescent="0.2">
      <c r="A962" s="110">
        <v>9088883525224</v>
      </c>
      <c r="B962" s="103">
        <v>3525223</v>
      </c>
      <c r="C962" s="104"/>
      <c r="D962" s="114" t="s">
        <v>1391</v>
      </c>
      <c r="E962" s="122">
        <v>10</v>
      </c>
      <c r="F962" s="210"/>
      <c r="G962" s="210"/>
      <c r="H962" s="202" t="str">
        <f t="shared" si="108"/>
        <v/>
      </c>
      <c r="I962" s="203" t="str">
        <f t="shared" si="110"/>
        <v>Midazolam</v>
      </c>
      <c r="J962" s="204">
        <f>VLOOKUP(I962,Grenzmengen!$B$2:$C$351,2,FALSE)</f>
        <v>8</v>
      </c>
      <c r="K962" s="204">
        <f t="shared" ref="K962:K1025" si="112">(F962*E962*S962)+(G962*S962)</f>
        <v>0</v>
      </c>
      <c r="L962" s="106">
        <v>5.0000000000000001E-3</v>
      </c>
      <c r="M962" s="122">
        <v>100</v>
      </c>
      <c r="N962" s="114" t="s">
        <v>1386</v>
      </c>
      <c r="O962" s="114" t="s">
        <v>1386</v>
      </c>
      <c r="P962" s="206" t="s">
        <v>1700</v>
      </c>
      <c r="Q962" s="75" t="s">
        <v>1646</v>
      </c>
      <c r="R962" s="75" t="s">
        <v>1645</v>
      </c>
      <c r="S962" s="107">
        <f t="shared" si="109"/>
        <v>5.0000000000000001E-3</v>
      </c>
      <c r="T962" s="108" t="str">
        <f t="shared" si="111"/>
        <v>Midazolam</v>
      </c>
    </row>
    <row r="963" spans="1:20" hidden="1" x14ac:dyDescent="0.2">
      <c r="A963" s="110">
        <v>9088883525248</v>
      </c>
      <c r="B963" s="103">
        <v>3525246</v>
      </c>
      <c r="C963" s="104"/>
      <c r="D963" s="114" t="s">
        <v>1392</v>
      </c>
      <c r="E963" s="122">
        <v>10</v>
      </c>
      <c r="F963" s="210"/>
      <c r="G963" s="210"/>
      <c r="H963" s="202" t="str">
        <f t="shared" si="108"/>
        <v/>
      </c>
      <c r="I963" s="203" t="str">
        <f t="shared" si="110"/>
        <v>Midazolam</v>
      </c>
      <c r="J963" s="204">
        <f>VLOOKUP(I963,Grenzmengen!$B$2:$C$351,2,FALSE)</f>
        <v>8</v>
      </c>
      <c r="K963" s="204">
        <f t="shared" si="112"/>
        <v>0</v>
      </c>
      <c r="L963" s="106">
        <v>1.4999999999999999E-2</v>
      </c>
      <c r="M963" s="122">
        <v>100</v>
      </c>
      <c r="N963" s="114" t="s">
        <v>1386</v>
      </c>
      <c r="O963" s="114" t="s">
        <v>1386</v>
      </c>
      <c r="P963" s="206" t="s">
        <v>1700</v>
      </c>
      <c r="Q963" s="75" t="s">
        <v>1646</v>
      </c>
      <c r="R963" s="75" t="s">
        <v>1645</v>
      </c>
      <c r="S963" s="107">
        <f t="shared" si="109"/>
        <v>1.4999999999999999E-2</v>
      </c>
      <c r="T963" s="108" t="str">
        <f t="shared" si="111"/>
        <v>Midazolam</v>
      </c>
    </row>
    <row r="964" spans="1:20" ht="25.5" hidden="1" x14ac:dyDescent="0.2">
      <c r="A964" s="155" t="s">
        <v>5871</v>
      </c>
      <c r="B964" s="146"/>
      <c r="C964" s="127"/>
      <c r="D964" s="112" t="s">
        <v>5872</v>
      </c>
      <c r="E964" s="130">
        <v>10</v>
      </c>
      <c r="F964" s="202"/>
      <c r="G964" s="202"/>
      <c r="H964" s="202" t="str">
        <f t="shared" si="108"/>
        <v/>
      </c>
      <c r="I964" s="203" t="str">
        <f t="shared" si="110"/>
        <v>Midazolam</v>
      </c>
      <c r="J964" s="204">
        <f>VLOOKUP(I964,Grenzmengen!$B$2:$C$351,2,FALSE)</f>
        <v>8</v>
      </c>
      <c r="K964" s="204">
        <f t="shared" si="112"/>
        <v>0</v>
      </c>
      <c r="L964" s="150">
        <v>5.0000000000000001E-3</v>
      </c>
      <c r="M964" s="130">
        <v>100</v>
      </c>
      <c r="N964" s="127" t="s">
        <v>1386</v>
      </c>
      <c r="O964" s="114" t="s">
        <v>1386</v>
      </c>
      <c r="P964" s="206" t="s">
        <v>1700</v>
      </c>
      <c r="Q964" s="75" t="s">
        <v>1646</v>
      </c>
      <c r="R964" s="75" t="s">
        <v>1645</v>
      </c>
      <c r="S964" s="107">
        <f t="shared" si="109"/>
        <v>5.0000000000000001E-3</v>
      </c>
      <c r="T964" s="108" t="str">
        <f t="shared" si="111"/>
        <v>Midazolam</v>
      </c>
    </row>
    <row r="965" spans="1:20" ht="25.5" hidden="1" x14ac:dyDescent="0.2">
      <c r="A965" s="110" t="s">
        <v>5712</v>
      </c>
      <c r="B965" s="146"/>
      <c r="C965" s="127"/>
      <c r="D965" s="112" t="s">
        <v>5713</v>
      </c>
      <c r="E965" s="130">
        <v>10</v>
      </c>
      <c r="F965" s="202"/>
      <c r="G965" s="202"/>
      <c r="H965" s="202" t="str">
        <f t="shared" si="108"/>
        <v/>
      </c>
      <c r="I965" s="203" t="str">
        <f t="shared" si="110"/>
        <v>Midazolam</v>
      </c>
      <c r="J965" s="204">
        <f>VLOOKUP(I965,Grenzmengen!$B$2:$C$351,2,FALSE)</f>
        <v>8</v>
      </c>
      <c r="K965" s="204">
        <f t="shared" si="112"/>
        <v>0</v>
      </c>
      <c r="L965" s="150">
        <v>0.01</v>
      </c>
      <c r="M965" s="130">
        <v>100</v>
      </c>
      <c r="N965" s="127" t="s">
        <v>1386</v>
      </c>
      <c r="O965" s="114" t="s">
        <v>1386</v>
      </c>
      <c r="P965" s="206" t="s">
        <v>1700</v>
      </c>
      <c r="Q965" s="75" t="s">
        <v>1646</v>
      </c>
      <c r="R965" s="75" t="s">
        <v>1645</v>
      </c>
      <c r="S965" s="107">
        <f t="shared" si="109"/>
        <v>0.01</v>
      </c>
      <c r="T965" s="108" t="str">
        <f t="shared" si="111"/>
        <v>Midazolam</v>
      </c>
    </row>
    <row r="966" spans="1:20" ht="25.5" hidden="1" x14ac:dyDescent="0.2">
      <c r="A966" s="110">
        <v>9088884986536</v>
      </c>
      <c r="B966" s="115">
        <v>4986535</v>
      </c>
      <c r="C966" s="42"/>
      <c r="D966" s="44" t="s">
        <v>5887</v>
      </c>
      <c r="E966" s="74">
        <v>1</v>
      </c>
      <c r="F966" s="202"/>
      <c r="G966" s="202"/>
      <c r="H966" s="202" t="str">
        <f t="shared" si="108"/>
        <v/>
      </c>
      <c r="I966" s="203" t="str">
        <f t="shared" si="110"/>
        <v>Midazolam</v>
      </c>
      <c r="J966" s="204">
        <f>VLOOKUP(I966,Grenzmengen!$B$2:$C$351,2,FALSE)</f>
        <v>8</v>
      </c>
      <c r="K966" s="204">
        <f t="shared" si="112"/>
        <v>0</v>
      </c>
      <c r="L966" s="113">
        <v>5.0000000000000001E-3</v>
      </c>
      <c r="M966" s="74">
        <v>100</v>
      </c>
      <c r="N966" s="42" t="s">
        <v>1386</v>
      </c>
      <c r="O966" s="42" t="s">
        <v>1386</v>
      </c>
      <c r="P966" s="206" t="s">
        <v>1700</v>
      </c>
      <c r="Q966" s="75" t="s">
        <v>1646</v>
      </c>
      <c r="R966" s="75" t="s">
        <v>1645</v>
      </c>
      <c r="S966" s="107">
        <f t="shared" si="109"/>
        <v>5.0000000000000001E-3</v>
      </c>
      <c r="T966" s="108" t="str">
        <f t="shared" si="111"/>
        <v>Midazolam</v>
      </c>
    </row>
    <row r="967" spans="1:20" ht="25.5" hidden="1" x14ac:dyDescent="0.2">
      <c r="A967" s="110">
        <v>9088883788094</v>
      </c>
      <c r="B967" s="103">
        <v>3788098</v>
      </c>
      <c r="C967" s="104"/>
      <c r="D967" s="114" t="s">
        <v>1393</v>
      </c>
      <c r="E967" s="122">
        <v>10</v>
      </c>
      <c r="F967" s="202"/>
      <c r="G967" s="202"/>
      <c r="H967" s="202" t="str">
        <f t="shared" si="108"/>
        <v/>
      </c>
      <c r="I967" s="203" t="str">
        <f t="shared" si="110"/>
        <v>Midazolam</v>
      </c>
      <c r="J967" s="204">
        <f>VLOOKUP(I967,Grenzmengen!$B$2:$C$351,2,FALSE)</f>
        <v>8</v>
      </c>
      <c r="K967" s="204">
        <f t="shared" si="112"/>
        <v>0</v>
      </c>
      <c r="L967" s="106">
        <v>5.0000000000000001E-3</v>
      </c>
      <c r="M967" s="122">
        <v>100</v>
      </c>
      <c r="N967" s="114" t="s">
        <v>1386</v>
      </c>
      <c r="O967" s="114" t="s">
        <v>1386</v>
      </c>
      <c r="P967" s="206" t="s">
        <v>1700</v>
      </c>
      <c r="Q967" s="75" t="s">
        <v>1646</v>
      </c>
      <c r="R967" s="75" t="s">
        <v>1645</v>
      </c>
      <c r="S967" s="107">
        <f t="shared" si="109"/>
        <v>5.0000000000000001E-3</v>
      </c>
      <c r="T967" s="108" t="str">
        <f t="shared" si="111"/>
        <v>Midazolam</v>
      </c>
    </row>
    <row r="968" spans="1:20" ht="25.5" hidden="1" x14ac:dyDescent="0.2">
      <c r="A968" s="110">
        <v>9088883788124</v>
      </c>
      <c r="B968" s="103">
        <v>3788129</v>
      </c>
      <c r="C968" s="104"/>
      <c r="D968" s="114" t="s">
        <v>1394</v>
      </c>
      <c r="E968" s="122">
        <v>10</v>
      </c>
      <c r="F968" s="202"/>
      <c r="G968" s="202"/>
      <c r="H968" s="202" t="str">
        <f t="shared" si="108"/>
        <v/>
      </c>
      <c r="I968" s="203" t="str">
        <f t="shared" si="110"/>
        <v>Midazolam</v>
      </c>
      <c r="J968" s="204">
        <f>VLOOKUP(I968,Grenzmengen!$B$2:$C$351,2,FALSE)</f>
        <v>8</v>
      </c>
      <c r="K968" s="204">
        <f t="shared" si="112"/>
        <v>0</v>
      </c>
      <c r="L968" s="106">
        <v>0.05</v>
      </c>
      <c r="M968" s="122">
        <v>100</v>
      </c>
      <c r="N968" s="114" t="s">
        <v>1386</v>
      </c>
      <c r="O968" s="114" t="s">
        <v>1386</v>
      </c>
      <c r="P968" s="206" t="s">
        <v>1700</v>
      </c>
      <c r="Q968" s="75" t="s">
        <v>1646</v>
      </c>
      <c r="R968" s="75" t="s">
        <v>1645</v>
      </c>
      <c r="S968" s="107">
        <f t="shared" si="109"/>
        <v>0.05</v>
      </c>
      <c r="T968" s="108" t="str">
        <f t="shared" si="111"/>
        <v>Midazolam</v>
      </c>
    </row>
    <row r="969" spans="1:20" ht="25.5" hidden="1" x14ac:dyDescent="0.2">
      <c r="A969" s="110">
        <v>9088883788100</v>
      </c>
      <c r="B969" s="103">
        <v>3788106</v>
      </c>
      <c r="C969" s="104"/>
      <c r="D969" s="114" t="s">
        <v>1395</v>
      </c>
      <c r="E969" s="122">
        <v>10</v>
      </c>
      <c r="F969" s="202"/>
      <c r="G969" s="202"/>
      <c r="H969" s="202" t="str">
        <f t="shared" si="108"/>
        <v/>
      </c>
      <c r="I969" s="203" t="str">
        <f t="shared" si="110"/>
        <v>Midazolam</v>
      </c>
      <c r="J969" s="204">
        <f>VLOOKUP(I969,Grenzmengen!$B$2:$C$351,2,FALSE)</f>
        <v>8</v>
      </c>
      <c r="K969" s="204">
        <f t="shared" si="112"/>
        <v>0</v>
      </c>
      <c r="L969" s="106">
        <v>5.0000000000000001E-3</v>
      </c>
      <c r="M969" s="122">
        <v>100</v>
      </c>
      <c r="N969" s="114" t="s">
        <v>1386</v>
      </c>
      <c r="O969" s="114" t="s">
        <v>1386</v>
      </c>
      <c r="P969" s="206" t="s">
        <v>1700</v>
      </c>
      <c r="Q969" s="75" t="s">
        <v>1646</v>
      </c>
      <c r="R969" s="75" t="s">
        <v>1645</v>
      </c>
      <c r="S969" s="107">
        <f t="shared" si="109"/>
        <v>5.0000000000000001E-3</v>
      </c>
      <c r="T969" s="108" t="str">
        <f t="shared" si="111"/>
        <v>Midazolam</v>
      </c>
    </row>
    <row r="970" spans="1:20" ht="25.5" hidden="1" x14ac:dyDescent="0.2">
      <c r="A970" s="110">
        <v>9088883788117</v>
      </c>
      <c r="B970" s="103">
        <v>3788112</v>
      </c>
      <c r="C970" s="104"/>
      <c r="D970" s="114" t="s">
        <v>1396</v>
      </c>
      <c r="E970" s="122">
        <v>10</v>
      </c>
      <c r="F970" s="202"/>
      <c r="G970" s="202"/>
      <c r="H970" s="202" t="str">
        <f t="shared" si="108"/>
        <v/>
      </c>
      <c r="I970" s="203" t="str">
        <f t="shared" si="110"/>
        <v>Midazolam</v>
      </c>
      <c r="J970" s="204">
        <f>VLOOKUP(I970,Grenzmengen!$B$2:$C$351,2,FALSE)</f>
        <v>8</v>
      </c>
      <c r="K970" s="204">
        <f t="shared" si="112"/>
        <v>0</v>
      </c>
      <c r="L970" s="106">
        <v>1.4999999999999999E-2</v>
      </c>
      <c r="M970" s="122">
        <v>100</v>
      </c>
      <c r="N970" s="114" t="s">
        <v>1386</v>
      </c>
      <c r="O970" s="114" t="s">
        <v>1386</v>
      </c>
      <c r="P970" s="206" t="s">
        <v>1700</v>
      </c>
      <c r="Q970" s="75" t="s">
        <v>1646</v>
      </c>
      <c r="R970" s="75" t="s">
        <v>1645</v>
      </c>
      <c r="S970" s="107">
        <f t="shared" si="109"/>
        <v>1.4999999999999999E-2</v>
      </c>
      <c r="T970" s="108" t="str">
        <f t="shared" si="111"/>
        <v>Midazolam</v>
      </c>
    </row>
    <row r="971" spans="1:20" ht="25.5" hidden="1" x14ac:dyDescent="0.2">
      <c r="A971" s="102">
        <v>9088885542298</v>
      </c>
      <c r="B971" s="42">
        <v>5542295</v>
      </c>
      <c r="C971" s="42"/>
      <c r="D971" s="44" t="s">
        <v>6934</v>
      </c>
      <c r="E971" s="74">
        <v>10</v>
      </c>
      <c r="F971" s="202"/>
      <c r="G971" s="202"/>
      <c r="H971" s="202" t="str">
        <f t="shared" si="108"/>
        <v/>
      </c>
      <c r="I971" s="203" t="str">
        <f t="shared" si="110"/>
        <v>Midazolam</v>
      </c>
      <c r="J971" s="204">
        <f>VLOOKUP(I971,Grenzmengen!$B$2:$C$351,2,FALSE)</f>
        <v>8</v>
      </c>
      <c r="K971" s="204">
        <f t="shared" si="112"/>
        <v>0</v>
      </c>
      <c r="L971" s="106">
        <v>5.0000000000000001E-3</v>
      </c>
      <c r="M971" s="116">
        <v>100</v>
      </c>
      <c r="N971" s="44" t="s">
        <v>1386</v>
      </c>
      <c r="O971" s="114" t="s">
        <v>1386</v>
      </c>
      <c r="P971" s="206" t="s">
        <v>1700</v>
      </c>
      <c r="Q971" s="75" t="s">
        <v>1646</v>
      </c>
      <c r="R971" s="75" t="s">
        <v>1645</v>
      </c>
      <c r="S971" s="107">
        <v>5.0000000000000001E-3</v>
      </c>
      <c r="T971" s="152" t="s">
        <v>1386</v>
      </c>
    </row>
    <row r="972" spans="1:20" ht="25.5" hidden="1" x14ac:dyDescent="0.2">
      <c r="A972" s="102">
        <v>9088885542281</v>
      </c>
      <c r="B972" s="42">
        <v>5542289</v>
      </c>
      <c r="C972" s="42"/>
      <c r="D972" s="44" t="s">
        <v>6935</v>
      </c>
      <c r="E972" s="74">
        <v>10</v>
      </c>
      <c r="F972" s="202"/>
      <c r="G972" s="202"/>
      <c r="H972" s="202" t="str">
        <f t="shared" si="108"/>
        <v/>
      </c>
      <c r="I972" s="203" t="str">
        <f t="shared" si="110"/>
        <v>Midazolam</v>
      </c>
      <c r="J972" s="204">
        <f>VLOOKUP(I972,Grenzmengen!$B$2:$C$351,2,FALSE)</f>
        <v>8</v>
      </c>
      <c r="K972" s="204">
        <f t="shared" si="112"/>
        <v>0</v>
      </c>
      <c r="L972" s="106">
        <v>0.05</v>
      </c>
      <c r="M972" s="116">
        <v>100</v>
      </c>
      <c r="N972" s="44" t="s">
        <v>1386</v>
      </c>
      <c r="O972" s="114" t="s">
        <v>1386</v>
      </c>
      <c r="P972" s="206" t="s">
        <v>1700</v>
      </c>
      <c r="Q972" s="75" t="s">
        <v>1646</v>
      </c>
      <c r="R972" s="75" t="s">
        <v>1645</v>
      </c>
      <c r="S972" s="107">
        <v>0.05</v>
      </c>
      <c r="T972" s="152" t="s">
        <v>1386</v>
      </c>
    </row>
    <row r="973" spans="1:20" ht="25.5" hidden="1" x14ac:dyDescent="0.2">
      <c r="A973" s="110">
        <v>9088885506672</v>
      </c>
      <c r="B973" s="115">
        <v>5506678</v>
      </c>
      <c r="C973" s="42"/>
      <c r="D973" s="44" t="s">
        <v>5886</v>
      </c>
      <c r="E973" s="74">
        <v>10</v>
      </c>
      <c r="F973" s="202"/>
      <c r="G973" s="202"/>
      <c r="H973" s="202" t="str">
        <f t="shared" si="108"/>
        <v/>
      </c>
      <c r="I973" s="203" t="str">
        <f t="shared" si="110"/>
        <v>Midazolam</v>
      </c>
      <c r="J973" s="204">
        <f>VLOOKUP(I973,Grenzmengen!$B$2:$C$351,2,FALSE)</f>
        <v>8</v>
      </c>
      <c r="K973" s="204">
        <f t="shared" si="112"/>
        <v>0</v>
      </c>
      <c r="L973" s="113">
        <v>5.0000000000000001E-3</v>
      </c>
      <c r="M973" s="74">
        <v>100</v>
      </c>
      <c r="N973" s="42" t="s">
        <v>1386</v>
      </c>
      <c r="O973" s="42" t="s">
        <v>1386</v>
      </c>
      <c r="P973" s="206" t="s">
        <v>1700</v>
      </c>
      <c r="Q973" s="75" t="s">
        <v>1646</v>
      </c>
      <c r="R973" s="75" t="s">
        <v>1645</v>
      </c>
      <c r="S973" s="107">
        <f t="shared" ref="S973:S1004" si="113">L973</f>
        <v>5.0000000000000001E-3</v>
      </c>
      <c r="T973" s="108" t="str">
        <f t="shared" ref="T973:T990" si="114">O973</f>
        <v>Midazolam</v>
      </c>
    </row>
    <row r="974" spans="1:20" ht="25.5" hidden="1" x14ac:dyDescent="0.2">
      <c r="A974" s="110" t="s">
        <v>1402</v>
      </c>
      <c r="B974" s="103"/>
      <c r="C974" s="104"/>
      <c r="D974" s="44" t="s">
        <v>1403</v>
      </c>
      <c r="E974" s="122">
        <v>1</v>
      </c>
      <c r="F974" s="207"/>
      <c r="G974" s="207"/>
      <c r="H974" s="202" t="str">
        <f t="shared" si="108"/>
        <v/>
      </c>
      <c r="I974" s="203" t="str">
        <f t="shared" si="110"/>
        <v>Midazolam</v>
      </c>
      <c r="J974" s="204">
        <f>VLOOKUP(I974,Grenzmengen!$B$2:$C$351,2,FALSE)</f>
        <v>8</v>
      </c>
      <c r="K974" s="204">
        <f t="shared" si="112"/>
        <v>0</v>
      </c>
      <c r="L974" s="106">
        <v>1.4999999999999999E-2</v>
      </c>
      <c r="M974" s="176">
        <v>73.7</v>
      </c>
      <c r="N974" s="44" t="s">
        <v>1404</v>
      </c>
      <c r="O974" s="114" t="s">
        <v>1386</v>
      </c>
      <c r="P974" s="206" t="s">
        <v>1700</v>
      </c>
      <c r="Q974" s="75" t="s">
        <v>1646</v>
      </c>
      <c r="R974" s="75" t="s">
        <v>1645</v>
      </c>
      <c r="S974" s="107">
        <f t="shared" si="113"/>
        <v>1.4999999999999999E-2</v>
      </c>
      <c r="T974" s="108" t="str">
        <f t="shared" si="114"/>
        <v>Midazolam</v>
      </c>
    </row>
    <row r="975" spans="1:20" ht="25.5" hidden="1" x14ac:dyDescent="0.2">
      <c r="A975" s="110">
        <v>9088885504722</v>
      </c>
      <c r="B975" s="115">
        <v>5504722</v>
      </c>
      <c r="C975" s="42"/>
      <c r="D975" s="44" t="s">
        <v>5979</v>
      </c>
      <c r="E975" s="74">
        <v>1</v>
      </c>
      <c r="F975" s="202"/>
      <c r="G975" s="202"/>
      <c r="H975" s="202" t="str">
        <f t="shared" si="108"/>
        <v/>
      </c>
      <c r="I975" s="203" t="str">
        <f t="shared" si="110"/>
        <v>Midazolam</v>
      </c>
      <c r="J975" s="204">
        <f>VLOOKUP(I975,Grenzmengen!$B$2:$C$351,2,FALSE)</f>
        <v>8</v>
      </c>
      <c r="K975" s="204">
        <f t="shared" si="112"/>
        <v>0</v>
      </c>
      <c r="L975" s="150">
        <v>4.9894500000000008E-2</v>
      </c>
      <c r="M975" s="74">
        <v>89.9</v>
      </c>
      <c r="N975" s="42" t="s">
        <v>1398</v>
      </c>
      <c r="O975" s="42" t="s">
        <v>1386</v>
      </c>
      <c r="P975" s="206" t="s">
        <v>1700</v>
      </c>
      <c r="Q975" s="75" t="s">
        <v>1646</v>
      </c>
      <c r="R975" s="75" t="s">
        <v>1645</v>
      </c>
      <c r="S975" s="107">
        <f t="shared" si="113"/>
        <v>4.9894500000000008E-2</v>
      </c>
      <c r="T975" s="108" t="str">
        <f t="shared" si="114"/>
        <v>Midazolam</v>
      </c>
    </row>
    <row r="976" spans="1:20" ht="25.5" hidden="1" x14ac:dyDescent="0.2">
      <c r="A976" s="110">
        <v>9088884991882</v>
      </c>
      <c r="B976" s="103">
        <v>4991884</v>
      </c>
      <c r="C976" s="78"/>
      <c r="D976" s="114" t="s">
        <v>5975</v>
      </c>
      <c r="E976" s="122">
        <v>10</v>
      </c>
      <c r="F976" s="202"/>
      <c r="G976" s="202"/>
      <c r="H976" s="202" t="str">
        <f t="shared" si="108"/>
        <v/>
      </c>
      <c r="I976" s="203" t="str">
        <f t="shared" si="110"/>
        <v>Midazolam</v>
      </c>
      <c r="J976" s="204">
        <f>VLOOKUP(I976,Grenzmengen!$B$2:$C$351,2,FALSE)</f>
        <v>8</v>
      </c>
      <c r="K976" s="204">
        <f t="shared" si="112"/>
        <v>0</v>
      </c>
      <c r="L976" s="150">
        <v>4.9890000000000004E-3</v>
      </c>
      <c r="M976" s="116">
        <v>89.9</v>
      </c>
      <c r="N976" s="44" t="s">
        <v>1398</v>
      </c>
      <c r="O976" s="44" t="s">
        <v>1386</v>
      </c>
      <c r="P976" s="206" t="s">
        <v>1700</v>
      </c>
      <c r="Q976" s="75" t="s">
        <v>1646</v>
      </c>
      <c r="R976" s="75" t="s">
        <v>1645</v>
      </c>
      <c r="S976" s="107">
        <f t="shared" si="113"/>
        <v>4.9890000000000004E-3</v>
      </c>
      <c r="T976" s="108" t="str">
        <f t="shared" si="114"/>
        <v>Midazolam</v>
      </c>
    </row>
    <row r="977" spans="1:20" hidden="1" x14ac:dyDescent="0.2">
      <c r="A977" s="80">
        <v>10168781</v>
      </c>
      <c r="B977" s="115"/>
      <c r="C977" s="80"/>
      <c r="D977" s="114" t="s">
        <v>5105</v>
      </c>
      <c r="E977" s="74">
        <v>1</v>
      </c>
      <c r="F977" s="202"/>
      <c r="G977" s="202"/>
      <c r="H977" s="202" t="str">
        <f t="shared" si="108"/>
        <v/>
      </c>
      <c r="I977" s="203" t="str">
        <f t="shared" si="110"/>
        <v>Midazolam</v>
      </c>
      <c r="J977" s="204">
        <f>VLOOKUP(I977,Grenzmengen!$B$2:$C$351,2,FALSE)</f>
        <v>8</v>
      </c>
      <c r="K977" s="204">
        <f t="shared" si="112"/>
        <v>0</v>
      </c>
      <c r="L977" s="150">
        <v>4.9894500000000008E-2</v>
      </c>
      <c r="M977" s="116">
        <v>89.9</v>
      </c>
      <c r="N977" s="44" t="s">
        <v>1398</v>
      </c>
      <c r="O977" s="44" t="s">
        <v>1386</v>
      </c>
      <c r="P977" s="206" t="s">
        <v>1700</v>
      </c>
      <c r="Q977" s="75" t="s">
        <v>1646</v>
      </c>
      <c r="R977" s="75" t="s">
        <v>1645</v>
      </c>
      <c r="S977" s="107">
        <f t="shared" si="113"/>
        <v>4.9894500000000008E-2</v>
      </c>
      <c r="T977" s="108" t="str">
        <f t="shared" si="114"/>
        <v>Midazolam</v>
      </c>
    </row>
    <row r="978" spans="1:20" ht="25.5" hidden="1" x14ac:dyDescent="0.2">
      <c r="A978" s="110">
        <v>9088885504739</v>
      </c>
      <c r="B978" s="115">
        <v>5504739</v>
      </c>
      <c r="C978" s="42"/>
      <c r="D978" s="44" t="s">
        <v>5978</v>
      </c>
      <c r="E978" s="74">
        <v>1</v>
      </c>
      <c r="F978" s="202"/>
      <c r="G978" s="202"/>
      <c r="H978" s="202" t="str">
        <f t="shared" si="108"/>
        <v/>
      </c>
      <c r="I978" s="203" t="str">
        <f t="shared" si="110"/>
        <v>Midazolam</v>
      </c>
      <c r="J978" s="204">
        <f>VLOOKUP(I978,Grenzmengen!$B$2:$C$351,2,FALSE)</f>
        <v>8</v>
      </c>
      <c r="K978" s="204">
        <f t="shared" si="112"/>
        <v>0</v>
      </c>
      <c r="L978" s="150">
        <v>4.9894500000000008E-2</v>
      </c>
      <c r="M978" s="74">
        <v>89.9</v>
      </c>
      <c r="N978" s="42" t="s">
        <v>1398</v>
      </c>
      <c r="O978" s="42" t="s">
        <v>1386</v>
      </c>
      <c r="P978" s="206" t="s">
        <v>1700</v>
      </c>
      <c r="Q978" s="75" t="s">
        <v>1646</v>
      </c>
      <c r="R978" s="75" t="s">
        <v>1645</v>
      </c>
      <c r="S978" s="107">
        <f t="shared" si="113"/>
        <v>4.9894500000000008E-2</v>
      </c>
      <c r="T978" s="108" t="str">
        <f t="shared" si="114"/>
        <v>Midazolam</v>
      </c>
    </row>
    <row r="979" spans="1:20" ht="25.5" hidden="1" x14ac:dyDescent="0.2">
      <c r="A979" s="104">
        <v>9088884991912</v>
      </c>
      <c r="B979" s="103">
        <v>4991915</v>
      </c>
      <c r="C979" s="78"/>
      <c r="D979" s="114" t="s">
        <v>5977</v>
      </c>
      <c r="E979" s="122">
        <v>5</v>
      </c>
      <c r="F979" s="202"/>
      <c r="G979" s="202"/>
      <c r="H979" s="202" t="str">
        <f t="shared" si="108"/>
        <v/>
      </c>
      <c r="I979" s="203" t="str">
        <f t="shared" si="110"/>
        <v>Midazolam</v>
      </c>
      <c r="J979" s="204">
        <f>VLOOKUP(I979,Grenzmengen!$B$2:$C$351,2,FALSE)</f>
        <v>8</v>
      </c>
      <c r="K979" s="204">
        <f t="shared" si="112"/>
        <v>0</v>
      </c>
      <c r="L979" s="150">
        <v>4.9984000000000001E-2</v>
      </c>
      <c r="M979" s="116">
        <v>89.9</v>
      </c>
      <c r="N979" s="44" t="s">
        <v>1398</v>
      </c>
      <c r="O979" s="44" t="s">
        <v>1386</v>
      </c>
      <c r="P979" s="206" t="s">
        <v>1700</v>
      </c>
      <c r="Q979" s="75" t="s">
        <v>1646</v>
      </c>
      <c r="R979" s="75" t="s">
        <v>1645</v>
      </c>
      <c r="S979" s="107">
        <f t="shared" si="113"/>
        <v>4.9984000000000001E-2</v>
      </c>
      <c r="T979" s="108" t="str">
        <f t="shared" si="114"/>
        <v>Midazolam</v>
      </c>
    </row>
    <row r="980" spans="1:20" ht="25.5" hidden="1" x14ac:dyDescent="0.2">
      <c r="A980" s="104">
        <v>9088885534361</v>
      </c>
      <c r="B980" s="109">
        <v>5534367</v>
      </c>
      <c r="C980" s="127"/>
      <c r="D980" s="114" t="s">
        <v>5977</v>
      </c>
      <c r="E980" s="122">
        <v>10</v>
      </c>
      <c r="F980" s="202"/>
      <c r="G980" s="202"/>
      <c r="H980" s="202" t="str">
        <f t="shared" si="108"/>
        <v/>
      </c>
      <c r="I980" s="203" t="str">
        <f t="shared" si="110"/>
        <v>Midazolam</v>
      </c>
      <c r="J980" s="204">
        <f>VLOOKUP(I980,Grenzmengen!$B$2:$C$351,2,FALSE)</f>
        <v>8</v>
      </c>
      <c r="K980" s="204">
        <f t="shared" si="112"/>
        <v>0</v>
      </c>
      <c r="L980" s="150">
        <v>4.9984000000000001E-2</v>
      </c>
      <c r="M980" s="116">
        <v>89.9</v>
      </c>
      <c r="N980" s="44" t="s">
        <v>1398</v>
      </c>
      <c r="O980" s="44" t="s">
        <v>1386</v>
      </c>
      <c r="P980" s="206" t="s">
        <v>1700</v>
      </c>
      <c r="Q980" s="75" t="s">
        <v>1646</v>
      </c>
      <c r="R980" s="75" t="s">
        <v>1645</v>
      </c>
      <c r="S980" s="107">
        <f t="shared" si="113"/>
        <v>4.9984000000000001E-2</v>
      </c>
      <c r="T980" s="108" t="str">
        <f t="shared" si="114"/>
        <v>Midazolam</v>
      </c>
    </row>
    <row r="981" spans="1:20" ht="25.5" hidden="1" x14ac:dyDescent="0.2">
      <c r="A981" s="110">
        <v>9088884991899</v>
      </c>
      <c r="B981" s="103">
        <v>4991890</v>
      </c>
      <c r="C981" s="78"/>
      <c r="D981" s="114" t="s">
        <v>5976</v>
      </c>
      <c r="E981" s="122">
        <v>10</v>
      </c>
      <c r="F981" s="202"/>
      <c r="G981" s="202"/>
      <c r="H981" s="202" t="str">
        <f t="shared" si="108"/>
        <v/>
      </c>
      <c r="I981" s="203" t="str">
        <f t="shared" si="110"/>
        <v>Midazolam</v>
      </c>
      <c r="J981" s="204">
        <f>VLOOKUP(I981,Grenzmengen!$B$2:$C$351,2,FALSE)</f>
        <v>8</v>
      </c>
      <c r="K981" s="204">
        <f t="shared" si="112"/>
        <v>0</v>
      </c>
      <c r="L981" s="150">
        <v>4.9979999999999998E-3</v>
      </c>
      <c r="M981" s="116">
        <v>89.9</v>
      </c>
      <c r="N981" s="44" t="s">
        <v>1398</v>
      </c>
      <c r="O981" s="44" t="s">
        <v>1386</v>
      </c>
      <c r="P981" s="206" t="s">
        <v>1700</v>
      </c>
      <c r="Q981" s="75" t="s">
        <v>1646</v>
      </c>
      <c r="R981" s="75" t="s">
        <v>1645</v>
      </c>
      <c r="S981" s="107">
        <f t="shared" si="113"/>
        <v>4.9979999999999998E-3</v>
      </c>
      <c r="T981" s="108" t="str">
        <f t="shared" si="114"/>
        <v>Midazolam</v>
      </c>
    </row>
    <row r="982" spans="1:20" ht="25.5" hidden="1" x14ac:dyDescent="0.2">
      <c r="A982" s="110">
        <v>9088884991905</v>
      </c>
      <c r="B982" s="103">
        <v>4991909</v>
      </c>
      <c r="C982" s="127"/>
      <c r="D982" s="114" t="s">
        <v>5969</v>
      </c>
      <c r="E982" s="122">
        <v>10</v>
      </c>
      <c r="F982" s="202"/>
      <c r="G982" s="202"/>
      <c r="H982" s="202" t="str">
        <f t="shared" si="108"/>
        <v/>
      </c>
      <c r="I982" s="203" t="str">
        <f t="shared" si="110"/>
        <v>Midazolam</v>
      </c>
      <c r="J982" s="204">
        <f>VLOOKUP(I982,Grenzmengen!$B$2:$C$351,2,FALSE)</f>
        <v>8</v>
      </c>
      <c r="K982" s="204">
        <f t="shared" si="112"/>
        <v>0</v>
      </c>
      <c r="L982" s="150">
        <v>1.4995E-2</v>
      </c>
      <c r="M982" s="116">
        <v>89.9</v>
      </c>
      <c r="N982" s="44" t="s">
        <v>1398</v>
      </c>
      <c r="O982" s="44" t="s">
        <v>1386</v>
      </c>
      <c r="P982" s="206" t="s">
        <v>1700</v>
      </c>
      <c r="Q982" s="75" t="s">
        <v>1646</v>
      </c>
      <c r="R982" s="75" t="s">
        <v>1645</v>
      </c>
      <c r="S982" s="107">
        <f t="shared" si="113"/>
        <v>1.4995E-2</v>
      </c>
      <c r="T982" s="108" t="str">
        <f t="shared" si="114"/>
        <v>Midazolam</v>
      </c>
    </row>
    <row r="983" spans="1:20" hidden="1" x14ac:dyDescent="0.2">
      <c r="A983" s="80">
        <v>50095657</v>
      </c>
      <c r="B983" s="115"/>
      <c r="C983" s="80"/>
      <c r="D983" s="114" t="s">
        <v>4765</v>
      </c>
      <c r="E983" s="74">
        <v>1</v>
      </c>
      <c r="F983" s="202"/>
      <c r="G983" s="202"/>
      <c r="H983" s="202" t="str">
        <f t="shared" si="108"/>
        <v/>
      </c>
      <c r="I983" s="203" t="str">
        <f t="shared" si="110"/>
        <v>Midazolam</v>
      </c>
      <c r="J983" s="204">
        <f>VLOOKUP(I983,Grenzmengen!$B$2:$C$351,2,FALSE)</f>
        <v>8</v>
      </c>
      <c r="K983" s="204">
        <f t="shared" si="112"/>
        <v>0</v>
      </c>
      <c r="L983" s="113">
        <v>0.22475000000000001</v>
      </c>
      <c r="M983" s="116">
        <v>89.9</v>
      </c>
      <c r="N983" s="44" t="s">
        <v>1398</v>
      </c>
      <c r="O983" s="44" t="s">
        <v>1386</v>
      </c>
      <c r="P983" s="206" t="s">
        <v>1700</v>
      </c>
      <c r="Q983" s="75" t="s">
        <v>1646</v>
      </c>
      <c r="R983" s="75" t="s">
        <v>1645</v>
      </c>
      <c r="S983" s="107">
        <f t="shared" si="113"/>
        <v>0.22475000000000001</v>
      </c>
      <c r="T983" s="108" t="str">
        <f t="shared" si="114"/>
        <v>Midazolam</v>
      </c>
    </row>
    <row r="984" spans="1:20" ht="25.5" hidden="1" x14ac:dyDescent="0.2">
      <c r="A984" s="103">
        <v>9008810605904</v>
      </c>
      <c r="B984" s="103">
        <v>5154400</v>
      </c>
      <c r="C984" s="42"/>
      <c r="D984" s="114" t="s">
        <v>5213</v>
      </c>
      <c r="E984" s="105">
        <v>1</v>
      </c>
      <c r="F984" s="202"/>
      <c r="G984" s="202"/>
      <c r="H984" s="202" t="str">
        <f t="shared" si="108"/>
        <v/>
      </c>
      <c r="I984" s="203" t="str">
        <f t="shared" si="110"/>
        <v>Midazolam</v>
      </c>
      <c r="J984" s="204">
        <f>VLOOKUP(I984,Grenzmengen!$B$2:$C$351,2,FALSE)</f>
        <v>8</v>
      </c>
      <c r="K984" s="204">
        <f t="shared" si="112"/>
        <v>0</v>
      </c>
      <c r="L984" s="106">
        <v>899</v>
      </c>
      <c r="M984" s="116">
        <v>89.9</v>
      </c>
      <c r="N984" s="44" t="s">
        <v>1398</v>
      </c>
      <c r="O984" s="114" t="s">
        <v>1386</v>
      </c>
      <c r="P984" s="206" t="s">
        <v>1700</v>
      </c>
      <c r="Q984" s="75" t="s">
        <v>1646</v>
      </c>
      <c r="R984" s="75" t="s">
        <v>1645</v>
      </c>
      <c r="S984" s="107">
        <f t="shared" si="113"/>
        <v>899</v>
      </c>
      <c r="T984" s="108" t="str">
        <f t="shared" si="114"/>
        <v>Midazolam</v>
      </c>
    </row>
    <row r="985" spans="1:20" hidden="1" x14ac:dyDescent="0.2">
      <c r="A985" s="110">
        <v>9008810606284</v>
      </c>
      <c r="B985" s="115">
        <v>4946240</v>
      </c>
      <c r="C985" s="42"/>
      <c r="D985" s="44" t="s">
        <v>4989</v>
      </c>
      <c r="E985" s="74">
        <v>1</v>
      </c>
      <c r="F985" s="202"/>
      <c r="G985" s="202"/>
      <c r="H985" s="202" t="str">
        <f t="shared" si="108"/>
        <v/>
      </c>
      <c r="I985" s="203" t="str">
        <f t="shared" si="110"/>
        <v>Midazolam</v>
      </c>
      <c r="J985" s="204">
        <f>VLOOKUP(I985,Grenzmengen!$B$2:$C$351,2,FALSE)</f>
        <v>8</v>
      </c>
      <c r="K985" s="204">
        <f t="shared" si="112"/>
        <v>0</v>
      </c>
      <c r="L985" s="106">
        <v>0.89900000000000002</v>
      </c>
      <c r="M985" s="116">
        <v>89.9</v>
      </c>
      <c r="N985" s="44" t="s">
        <v>1398</v>
      </c>
      <c r="O985" s="114" t="s">
        <v>1386</v>
      </c>
      <c r="P985" s="206" t="s">
        <v>1700</v>
      </c>
      <c r="Q985" s="75" t="s">
        <v>1646</v>
      </c>
      <c r="R985" s="75" t="s">
        <v>1645</v>
      </c>
      <c r="S985" s="107">
        <f t="shared" si="113"/>
        <v>0.89900000000000002</v>
      </c>
      <c r="T985" s="108" t="str">
        <f t="shared" si="114"/>
        <v>Midazolam</v>
      </c>
    </row>
    <row r="986" spans="1:20" hidden="1" x14ac:dyDescent="0.2">
      <c r="A986" s="110">
        <v>9008810596318</v>
      </c>
      <c r="B986" s="115">
        <v>4995793</v>
      </c>
      <c r="C986" s="118">
        <v>9530454</v>
      </c>
      <c r="D986" s="44" t="s">
        <v>4990</v>
      </c>
      <c r="E986" s="162">
        <v>1</v>
      </c>
      <c r="F986" s="202"/>
      <c r="G986" s="202"/>
      <c r="H986" s="202" t="str">
        <f t="shared" si="108"/>
        <v/>
      </c>
      <c r="I986" s="203" t="str">
        <f t="shared" si="110"/>
        <v>Midazolam</v>
      </c>
      <c r="J986" s="204">
        <f>VLOOKUP(I986,Grenzmengen!$B$2:$C$351,2,FALSE)</f>
        <v>8</v>
      </c>
      <c r="K986" s="204">
        <f t="shared" si="112"/>
        <v>0</v>
      </c>
      <c r="L986" s="106">
        <v>22.475000000000001</v>
      </c>
      <c r="M986" s="116">
        <v>89.9</v>
      </c>
      <c r="N986" s="44" t="s">
        <v>1398</v>
      </c>
      <c r="O986" s="114" t="s">
        <v>1386</v>
      </c>
      <c r="P986" s="206" t="s">
        <v>1700</v>
      </c>
      <c r="Q986" s="75" t="s">
        <v>1646</v>
      </c>
      <c r="R986" s="75" t="s">
        <v>1645</v>
      </c>
      <c r="S986" s="107">
        <f t="shared" si="113"/>
        <v>22.475000000000001</v>
      </c>
      <c r="T986" s="108" t="str">
        <f t="shared" si="114"/>
        <v>Midazolam</v>
      </c>
    </row>
    <row r="987" spans="1:20" hidden="1" x14ac:dyDescent="0.2">
      <c r="A987" s="110">
        <v>9008810606291</v>
      </c>
      <c r="B987" s="115">
        <v>4946257</v>
      </c>
      <c r="C987" s="42"/>
      <c r="D987" s="44" t="s">
        <v>4991</v>
      </c>
      <c r="E987" s="74">
        <v>1</v>
      </c>
      <c r="F987" s="202"/>
      <c r="G987" s="202"/>
      <c r="H987" s="202" t="str">
        <f t="shared" si="108"/>
        <v/>
      </c>
      <c r="I987" s="203" t="str">
        <f t="shared" si="110"/>
        <v>Midazolam</v>
      </c>
      <c r="J987" s="204">
        <f>VLOOKUP(I987,Grenzmengen!$B$2:$C$351,2,FALSE)</f>
        <v>8</v>
      </c>
      <c r="K987" s="204">
        <f t="shared" si="112"/>
        <v>0</v>
      </c>
      <c r="L987" s="106">
        <v>4.4950000000000001</v>
      </c>
      <c r="M987" s="116">
        <v>89.9</v>
      </c>
      <c r="N987" s="44" t="s">
        <v>1398</v>
      </c>
      <c r="O987" s="114" t="s">
        <v>1386</v>
      </c>
      <c r="P987" s="206" t="s">
        <v>1700</v>
      </c>
      <c r="Q987" s="75" t="s">
        <v>1646</v>
      </c>
      <c r="R987" s="75" t="s">
        <v>1645</v>
      </c>
      <c r="S987" s="107">
        <f t="shared" si="113"/>
        <v>4.4950000000000001</v>
      </c>
      <c r="T987" s="108" t="str">
        <f t="shared" si="114"/>
        <v>Midazolam</v>
      </c>
    </row>
    <row r="988" spans="1:20" ht="25.5" hidden="1" x14ac:dyDescent="0.2">
      <c r="A988" s="110">
        <v>9088884979521</v>
      </c>
      <c r="B988" s="103">
        <v>4979529</v>
      </c>
      <c r="C988" s="42"/>
      <c r="D988" s="7" t="s">
        <v>7074</v>
      </c>
      <c r="E988" s="74">
        <v>10</v>
      </c>
      <c r="F988" s="202"/>
      <c r="G988" s="202"/>
      <c r="H988" s="202" t="str">
        <f t="shared" si="108"/>
        <v/>
      </c>
      <c r="I988" s="203" t="str">
        <f t="shared" si="110"/>
        <v>Midazolam</v>
      </c>
      <c r="J988" s="204">
        <f>VLOOKUP(I988,Grenzmengen!$B$2:$C$351,2,FALSE)</f>
        <v>8</v>
      </c>
      <c r="K988" s="204">
        <f t="shared" si="112"/>
        <v>0</v>
      </c>
      <c r="L988" s="106">
        <v>0.01</v>
      </c>
      <c r="M988" s="116">
        <v>100</v>
      </c>
      <c r="N988" s="42" t="s">
        <v>1386</v>
      </c>
      <c r="O988" s="42" t="s">
        <v>1386</v>
      </c>
      <c r="P988" s="206" t="s">
        <v>1700</v>
      </c>
      <c r="Q988" s="75" t="s">
        <v>1646</v>
      </c>
      <c r="R988" s="75" t="s">
        <v>1645</v>
      </c>
      <c r="S988" s="107">
        <f t="shared" si="113"/>
        <v>0.01</v>
      </c>
      <c r="T988" s="108" t="str">
        <f t="shared" si="114"/>
        <v>Midazolam</v>
      </c>
    </row>
    <row r="989" spans="1:20" hidden="1" x14ac:dyDescent="0.2">
      <c r="A989" s="118">
        <v>9088882437894</v>
      </c>
      <c r="B989" s="103">
        <v>2437899</v>
      </c>
      <c r="C989" s="104"/>
      <c r="D989" s="114" t="s">
        <v>1381</v>
      </c>
      <c r="E989" s="122">
        <v>30</v>
      </c>
      <c r="F989" s="210"/>
      <c r="G989" s="210"/>
      <c r="H989" s="202"/>
      <c r="I989" s="203" t="s">
        <v>1386</v>
      </c>
      <c r="J989" s="204">
        <f>VLOOKUP(I989,Grenzmengen!$B$2:$C$351,2,FALSE)</f>
        <v>8</v>
      </c>
      <c r="K989" s="204">
        <f t="shared" si="112"/>
        <v>0</v>
      </c>
      <c r="L989" s="106">
        <v>1.7299999999999999E-2</v>
      </c>
      <c r="M989" s="116">
        <v>86.5</v>
      </c>
      <c r="N989" s="114" t="s">
        <v>1364</v>
      </c>
      <c r="O989" s="114" t="s">
        <v>1365</v>
      </c>
      <c r="P989" s="206" t="s">
        <v>1699</v>
      </c>
      <c r="Q989" s="75" t="s">
        <v>1646</v>
      </c>
      <c r="R989" s="75" t="s">
        <v>1645</v>
      </c>
      <c r="S989" s="107">
        <f t="shared" si="113"/>
        <v>1.7299999999999999E-2</v>
      </c>
      <c r="T989" s="108" t="str">
        <f t="shared" si="114"/>
        <v>Methylphenidate</v>
      </c>
    </row>
    <row r="990" spans="1:20" hidden="1" x14ac:dyDescent="0.2">
      <c r="A990" s="118">
        <v>9088882437900</v>
      </c>
      <c r="B990" s="103">
        <v>2437907</v>
      </c>
      <c r="C990" s="104"/>
      <c r="D990" s="114" t="s">
        <v>1382</v>
      </c>
      <c r="E990" s="122">
        <v>30</v>
      </c>
      <c r="F990" s="210"/>
      <c r="G990" s="210"/>
      <c r="H990" s="202"/>
      <c r="I990" s="203" t="s">
        <v>1386</v>
      </c>
      <c r="J990" s="204">
        <f>VLOOKUP(I990,Grenzmengen!$B$2:$C$351,2,FALSE)</f>
        <v>8</v>
      </c>
      <c r="K990" s="204">
        <f t="shared" si="112"/>
        <v>0</v>
      </c>
      <c r="L990" s="106">
        <v>2.5950000000000001E-2</v>
      </c>
      <c r="M990" s="116">
        <v>86.5</v>
      </c>
      <c r="N990" s="114" t="s">
        <v>1364</v>
      </c>
      <c r="O990" s="114" t="s">
        <v>1365</v>
      </c>
      <c r="P990" s="206" t="s">
        <v>1699</v>
      </c>
      <c r="Q990" s="75" t="s">
        <v>1646</v>
      </c>
      <c r="R990" s="75" t="s">
        <v>1645</v>
      </c>
      <c r="S990" s="107">
        <f t="shared" si="113"/>
        <v>2.5950000000000001E-2</v>
      </c>
      <c r="T990" s="108" t="str">
        <f t="shared" si="114"/>
        <v>Methylphenidate</v>
      </c>
    </row>
    <row r="991" spans="1:20" hidden="1" x14ac:dyDescent="0.2">
      <c r="A991" s="102">
        <v>50129547</v>
      </c>
      <c r="B991" s="109"/>
      <c r="C991" s="102">
        <v>50129547</v>
      </c>
      <c r="D991" s="44" t="s">
        <v>6936</v>
      </c>
      <c r="E991" s="105">
        <v>1</v>
      </c>
      <c r="F991" s="202"/>
      <c r="G991" s="202"/>
      <c r="H991" s="202" t="str">
        <f t="shared" ref="H991:H1054" si="115">IF(ISBLANK(F991),"","x")&amp;IF(ISBLANK(G991),"","x")</f>
        <v/>
      </c>
      <c r="I991" s="203" t="str">
        <f t="shared" ref="I991:I1054" si="116">T991</f>
        <v>Midazolam</v>
      </c>
      <c r="J991" s="204">
        <f>VLOOKUP(I991,Grenzmengen!$B$2:$C$351,2,FALSE)</f>
        <v>8</v>
      </c>
      <c r="K991" s="204">
        <f t="shared" si="112"/>
        <v>0</v>
      </c>
      <c r="L991" s="106">
        <v>0.5</v>
      </c>
      <c r="M991" s="116">
        <v>89.9</v>
      </c>
      <c r="N991" s="44" t="s">
        <v>1398</v>
      </c>
      <c r="O991" s="44" t="s">
        <v>1386</v>
      </c>
      <c r="P991" s="206" t="s">
        <v>1700</v>
      </c>
      <c r="Q991" s="75" t="s">
        <v>1646</v>
      </c>
      <c r="R991" s="75" t="s">
        <v>1645</v>
      </c>
      <c r="S991" s="107">
        <f t="shared" si="113"/>
        <v>0.5</v>
      </c>
      <c r="T991" s="152" t="s">
        <v>1386</v>
      </c>
    </row>
    <row r="992" spans="1:20" ht="14.25" hidden="1" x14ac:dyDescent="0.2">
      <c r="A992" s="102">
        <v>9088882450510</v>
      </c>
      <c r="B992" s="103">
        <v>2450517</v>
      </c>
      <c r="C992" s="104"/>
      <c r="D992" s="114" t="s">
        <v>254</v>
      </c>
      <c r="E992" s="122">
        <v>10</v>
      </c>
      <c r="F992" s="202"/>
      <c r="G992" s="202"/>
      <c r="H992" s="202" t="str">
        <f t="shared" si="115"/>
        <v/>
      </c>
      <c r="I992" s="203" t="str">
        <f t="shared" si="116"/>
        <v>Morphine</v>
      </c>
      <c r="J992" s="204">
        <f>VLOOKUP(I992,Grenzmengen!$B$2:$C$351,2,FALSE)</f>
        <v>10</v>
      </c>
      <c r="K992" s="204">
        <f t="shared" si="112"/>
        <v>0</v>
      </c>
      <c r="L992" s="106">
        <v>7.6000000000000012E-2</v>
      </c>
      <c r="M992" s="122">
        <v>76</v>
      </c>
      <c r="N992" s="114" t="s">
        <v>7034</v>
      </c>
      <c r="O992" s="114" t="s">
        <v>217</v>
      </c>
      <c r="P992" s="205" t="s">
        <v>1699</v>
      </c>
      <c r="Q992" s="81" t="s">
        <v>1645</v>
      </c>
      <c r="R992" s="81" t="s">
        <v>1646</v>
      </c>
      <c r="S992" s="107">
        <f t="shared" si="113"/>
        <v>7.6000000000000012E-2</v>
      </c>
      <c r="T992" s="108" t="str">
        <f t="shared" ref="T992:T1024" si="117">O992</f>
        <v>Morphine</v>
      </c>
    </row>
    <row r="993" spans="1:20" ht="14.25" hidden="1" x14ac:dyDescent="0.2">
      <c r="A993" s="102">
        <v>9088882450527</v>
      </c>
      <c r="B993" s="103">
        <v>2450523</v>
      </c>
      <c r="C993" s="104"/>
      <c r="D993" s="114" t="s">
        <v>254</v>
      </c>
      <c r="E993" s="122">
        <v>30</v>
      </c>
      <c r="F993" s="202"/>
      <c r="G993" s="202"/>
      <c r="H993" s="202" t="str">
        <f t="shared" si="115"/>
        <v/>
      </c>
      <c r="I993" s="203" t="str">
        <f t="shared" si="116"/>
        <v>Morphine</v>
      </c>
      <c r="J993" s="204">
        <f>VLOOKUP(I993,Grenzmengen!$B$2:$C$351,2,FALSE)</f>
        <v>10</v>
      </c>
      <c r="K993" s="204">
        <f t="shared" si="112"/>
        <v>0</v>
      </c>
      <c r="L993" s="106">
        <v>7.6000000000000012E-2</v>
      </c>
      <c r="M993" s="122">
        <v>76</v>
      </c>
      <c r="N993" s="114" t="s">
        <v>7034</v>
      </c>
      <c r="O993" s="114" t="s">
        <v>217</v>
      </c>
      <c r="P993" s="205" t="s">
        <v>1699</v>
      </c>
      <c r="Q993" s="81" t="s">
        <v>1645</v>
      </c>
      <c r="R993" s="81" t="s">
        <v>1646</v>
      </c>
      <c r="S993" s="107">
        <f t="shared" si="113"/>
        <v>7.6000000000000012E-2</v>
      </c>
      <c r="T993" s="108" t="str">
        <f t="shared" si="117"/>
        <v>Morphine</v>
      </c>
    </row>
    <row r="994" spans="1:20" ht="14.25" hidden="1" x14ac:dyDescent="0.2">
      <c r="A994" s="179" t="s">
        <v>5882</v>
      </c>
      <c r="B994" s="115"/>
      <c r="C994" s="42"/>
      <c r="D994" s="44" t="s">
        <v>5883</v>
      </c>
      <c r="E994" s="116">
        <v>30</v>
      </c>
      <c r="F994" s="202"/>
      <c r="G994" s="202"/>
      <c r="H994" s="202" t="str">
        <f t="shared" si="115"/>
        <v/>
      </c>
      <c r="I994" s="203" t="str">
        <f t="shared" si="116"/>
        <v>Morphine</v>
      </c>
      <c r="J994" s="204">
        <f>VLOOKUP(I994,Grenzmengen!$B$2:$C$351,2,FALSE)</f>
        <v>10</v>
      </c>
      <c r="K994" s="204">
        <f t="shared" si="112"/>
        <v>0</v>
      </c>
      <c r="L994" s="113">
        <v>7.5999999999999998E-2</v>
      </c>
      <c r="M994" s="116">
        <v>76</v>
      </c>
      <c r="N994" s="44" t="s">
        <v>7034</v>
      </c>
      <c r="O994" s="44" t="s">
        <v>217</v>
      </c>
      <c r="P994" s="205" t="s">
        <v>1699</v>
      </c>
      <c r="Q994" s="81" t="s">
        <v>1645</v>
      </c>
      <c r="R994" s="81" t="s">
        <v>1646</v>
      </c>
      <c r="S994" s="107">
        <f t="shared" si="113"/>
        <v>7.5999999999999998E-2</v>
      </c>
      <c r="T994" s="108" t="str">
        <f t="shared" si="117"/>
        <v>Morphine</v>
      </c>
    </row>
    <row r="995" spans="1:20" ht="14.25" hidden="1" x14ac:dyDescent="0.2">
      <c r="A995" s="102">
        <v>9088881344049</v>
      </c>
      <c r="B995" s="103">
        <v>1344049</v>
      </c>
      <c r="C995" s="104"/>
      <c r="D995" s="114" t="s">
        <v>255</v>
      </c>
      <c r="E995" s="122">
        <v>10</v>
      </c>
      <c r="F995" s="212"/>
      <c r="G995" s="212"/>
      <c r="H995" s="202" t="str">
        <f t="shared" si="115"/>
        <v/>
      </c>
      <c r="I995" s="203" t="str">
        <f t="shared" si="116"/>
        <v>Morphine</v>
      </c>
      <c r="J995" s="204">
        <f>VLOOKUP(I995,Grenzmengen!$B$2:$C$351,2,FALSE)</f>
        <v>10</v>
      </c>
      <c r="K995" s="204">
        <f t="shared" si="112"/>
        <v>0</v>
      </c>
      <c r="L995" s="106">
        <v>0.15200000000000002</v>
      </c>
      <c r="M995" s="122">
        <v>76</v>
      </c>
      <c r="N995" s="114" t="s">
        <v>7034</v>
      </c>
      <c r="O995" s="114" t="s">
        <v>217</v>
      </c>
      <c r="P995" s="205" t="s">
        <v>1699</v>
      </c>
      <c r="Q995" s="81" t="s">
        <v>1645</v>
      </c>
      <c r="R995" s="81" t="s">
        <v>1646</v>
      </c>
      <c r="S995" s="107">
        <f t="shared" si="113"/>
        <v>0.15200000000000002</v>
      </c>
      <c r="T995" s="108" t="str">
        <f t="shared" si="117"/>
        <v>Morphine</v>
      </c>
    </row>
    <row r="996" spans="1:20" ht="14.25" hidden="1" x14ac:dyDescent="0.2">
      <c r="A996" s="102">
        <v>9088881344056</v>
      </c>
      <c r="B996" s="103">
        <v>1344055</v>
      </c>
      <c r="C996" s="104"/>
      <c r="D996" s="114" t="s">
        <v>255</v>
      </c>
      <c r="E996" s="122">
        <v>30</v>
      </c>
      <c r="F996" s="215"/>
      <c r="G996" s="215"/>
      <c r="H996" s="202" t="str">
        <f t="shared" si="115"/>
        <v/>
      </c>
      <c r="I996" s="203" t="str">
        <f t="shared" si="116"/>
        <v>Morphine</v>
      </c>
      <c r="J996" s="204">
        <f>VLOOKUP(I996,Grenzmengen!$B$2:$C$351,2,FALSE)</f>
        <v>10</v>
      </c>
      <c r="K996" s="204">
        <f t="shared" si="112"/>
        <v>0</v>
      </c>
      <c r="L996" s="106">
        <v>0.15200000000000002</v>
      </c>
      <c r="M996" s="122">
        <v>76</v>
      </c>
      <c r="N996" s="114" t="s">
        <v>7034</v>
      </c>
      <c r="O996" s="114" t="s">
        <v>217</v>
      </c>
      <c r="P996" s="205" t="s">
        <v>1699</v>
      </c>
      <c r="Q996" s="81" t="s">
        <v>1645</v>
      </c>
      <c r="R996" s="81" t="s">
        <v>1646</v>
      </c>
      <c r="S996" s="107">
        <f t="shared" si="113"/>
        <v>0.15200000000000002</v>
      </c>
      <c r="T996" s="108" t="str">
        <f t="shared" si="117"/>
        <v>Morphine</v>
      </c>
    </row>
    <row r="997" spans="1:20" ht="14.25" hidden="1" x14ac:dyDescent="0.2">
      <c r="A997" s="87" t="s">
        <v>5880</v>
      </c>
      <c r="B997" s="146"/>
      <c r="C997" s="127"/>
      <c r="D997" s="112" t="s">
        <v>5881</v>
      </c>
      <c r="E997" s="130">
        <v>30</v>
      </c>
      <c r="F997" s="207"/>
      <c r="G997" s="207"/>
      <c r="H997" s="202" t="str">
        <f t="shared" si="115"/>
        <v/>
      </c>
      <c r="I997" s="203" t="str">
        <f t="shared" si="116"/>
        <v>Morphine</v>
      </c>
      <c r="J997" s="204">
        <f>VLOOKUP(I997,Grenzmengen!$B$2:$C$351,2,FALSE)</f>
        <v>10</v>
      </c>
      <c r="K997" s="204">
        <f t="shared" si="112"/>
        <v>0</v>
      </c>
      <c r="L997" s="150">
        <v>0.152</v>
      </c>
      <c r="M997" s="130">
        <v>76</v>
      </c>
      <c r="N997" s="44" t="s">
        <v>7034</v>
      </c>
      <c r="O997" s="44" t="s">
        <v>217</v>
      </c>
      <c r="P997" s="205" t="s">
        <v>1699</v>
      </c>
      <c r="Q997" s="81" t="s">
        <v>1645</v>
      </c>
      <c r="R997" s="81" t="s">
        <v>1646</v>
      </c>
      <c r="S997" s="107">
        <f t="shared" si="113"/>
        <v>0.152</v>
      </c>
      <c r="T997" s="108" t="str">
        <f t="shared" si="117"/>
        <v>Morphine</v>
      </c>
    </row>
    <row r="998" spans="1:20" ht="14.25" hidden="1" x14ac:dyDescent="0.2">
      <c r="A998" s="102">
        <v>9088882450541</v>
      </c>
      <c r="B998" s="103">
        <v>2450546</v>
      </c>
      <c r="C998" s="104"/>
      <c r="D998" s="114" t="s">
        <v>256</v>
      </c>
      <c r="E998" s="122">
        <v>10</v>
      </c>
      <c r="F998" s="215"/>
      <c r="G998" s="215"/>
      <c r="H998" s="202" t="str">
        <f t="shared" si="115"/>
        <v/>
      </c>
      <c r="I998" s="203" t="str">
        <f t="shared" si="116"/>
        <v>Morphine</v>
      </c>
      <c r="J998" s="204">
        <f>VLOOKUP(I998,Grenzmengen!$B$2:$C$351,2,FALSE)</f>
        <v>10</v>
      </c>
      <c r="K998" s="204">
        <f t="shared" si="112"/>
        <v>0</v>
      </c>
      <c r="L998" s="106">
        <v>0.22800000000000001</v>
      </c>
      <c r="M998" s="122">
        <v>76</v>
      </c>
      <c r="N998" s="114" t="s">
        <v>7034</v>
      </c>
      <c r="O998" s="114" t="s">
        <v>217</v>
      </c>
      <c r="P998" s="205" t="s">
        <v>1699</v>
      </c>
      <c r="Q998" s="81" t="s">
        <v>1645</v>
      </c>
      <c r="R998" s="81" t="s">
        <v>1646</v>
      </c>
      <c r="S998" s="107">
        <f t="shared" si="113"/>
        <v>0.22800000000000001</v>
      </c>
      <c r="T998" s="108" t="str">
        <f t="shared" si="117"/>
        <v>Morphine</v>
      </c>
    </row>
    <row r="999" spans="1:20" ht="14.25" hidden="1" x14ac:dyDescent="0.2">
      <c r="A999" s="102">
        <v>9088882450558</v>
      </c>
      <c r="B999" s="103">
        <v>2450552</v>
      </c>
      <c r="C999" s="104"/>
      <c r="D999" s="114" t="s">
        <v>256</v>
      </c>
      <c r="E999" s="122">
        <v>30</v>
      </c>
      <c r="F999" s="215"/>
      <c r="G999" s="215"/>
      <c r="H999" s="202" t="str">
        <f t="shared" si="115"/>
        <v/>
      </c>
      <c r="I999" s="203" t="str">
        <f t="shared" si="116"/>
        <v>Morphine</v>
      </c>
      <c r="J999" s="204">
        <f>VLOOKUP(I999,Grenzmengen!$B$2:$C$351,2,FALSE)</f>
        <v>10</v>
      </c>
      <c r="K999" s="204">
        <f t="shared" si="112"/>
        <v>0</v>
      </c>
      <c r="L999" s="106">
        <v>0.22800000000000001</v>
      </c>
      <c r="M999" s="122">
        <v>76</v>
      </c>
      <c r="N999" s="114" t="s">
        <v>7034</v>
      </c>
      <c r="O999" s="114" t="s">
        <v>217</v>
      </c>
      <c r="P999" s="205" t="s">
        <v>1699</v>
      </c>
      <c r="Q999" s="81" t="s">
        <v>1645</v>
      </c>
      <c r="R999" s="81" t="s">
        <v>1646</v>
      </c>
      <c r="S999" s="107">
        <f t="shared" si="113"/>
        <v>0.22800000000000001</v>
      </c>
      <c r="T999" s="108" t="str">
        <f t="shared" si="117"/>
        <v>Morphine</v>
      </c>
    </row>
    <row r="1000" spans="1:20" ht="14.25" hidden="1" x14ac:dyDescent="0.2">
      <c r="A1000" s="102" t="s">
        <v>257</v>
      </c>
      <c r="B1000" s="109"/>
      <c r="C1000" s="102"/>
      <c r="D1000" s="44" t="s">
        <v>258</v>
      </c>
      <c r="E1000" s="105">
        <v>30</v>
      </c>
      <c r="F1000" s="219"/>
      <c r="G1000" s="219"/>
      <c r="H1000" s="202" t="str">
        <f t="shared" si="115"/>
        <v/>
      </c>
      <c r="I1000" s="203" t="str">
        <f t="shared" si="116"/>
        <v>Morphine</v>
      </c>
      <c r="J1000" s="204">
        <f>VLOOKUP(I1000,Grenzmengen!$B$2:$C$351,2,FALSE)</f>
        <v>10</v>
      </c>
      <c r="K1000" s="204">
        <f t="shared" si="112"/>
        <v>0</v>
      </c>
      <c r="L1000" s="106">
        <v>7.5999999999999998E-2</v>
      </c>
      <c r="M1000" s="105">
        <v>76</v>
      </c>
      <c r="N1000" s="44" t="s">
        <v>7034</v>
      </c>
      <c r="O1000" s="44" t="s">
        <v>217</v>
      </c>
      <c r="P1000" s="205" t="s">
        <v>1699</v>
      </c>
      <c r="Q1000" s="81" t="s">
        <v>1645</v>
      </c>
      <c r="R1000" s="81" t="s">
        <v>1646</v>
      </c>
      <c r="S1000" s="107">
        <f t="shared" si="113"/>
        <v>7.5999999999999998E-2</v>
      </c>
      <c r="T1000" s="108" t="str">
        <f t="shared" si="117"/>
        <v>Morphine</v>
      </c>
    </row>
    <row r="1001" spans="1:20" ht="14.25" hidden="1" x14ac:dyDescent="0.2">
      <c r="A1001" s="102" t="s">
        <v>259</v>
      </c>
      <c r="B1001" s="109"/>
      <c r="C1001" s="102"/>
      <c r="D1001" s="44" t="s">
        <v>258</v>
      </c>
      <c r="E1001" s="105">
        <v>30</v>
      </c>
      <c r="F1001" s="219"/>
      <c r="G1001" s="219"/>
      <c r="H1001" s="202" t="str">
        <f t="shared" si="115"/>
        <v/>
      </c>
      <c r="I1001" s="203" t="str">
        <f t="shared" si="116"/>
        <v>Morphine</v>
      </c>
      <c r="J1001" s="204">
        <f>VLOOKUP(I1001,Grenzmengen!$B$2:$C$351,2,FALSE)</f>
        <v>10</v>
      </c>
      <c r="K1001" s="204">
        <f t="shared" si="112"/>
        <v>0</v>
      </c>
      <c r="L1001" s="106">
        <v>7.5999999999999998E-2</v>
      </c>
      <c r="M1001" s="105">
        <v>76</v>
      </c>
      <c r="N1001" s="44" t="s">
        <v>7034</v>
      </c>
      <c r="O1001" s="44" t="s">
        <v>217</v>
      </c>
      <c r="P1001" s="205" t="s">
        <v>1699</v>
      </c>
      <c r="Q1001" s="81" t="s">
        <v>1645</v>
      </c>
      <c r="R1001" s="81" t="s">
        <v>1646</v>
      </c>
      <c r="S1001" s="107">
        <f t="shared" si="113"/>
        <v>7.5999999999999998E-2</v>
      </c>
      <c r="T1001" s="108" t="str">
        <f t="shared" si="117"/>
        <v>Morphine</v>
      </c>
    </row>
    <row r="1002" spans="1:20" ht="14.25" hidden="1" x14ac:dyDescent="0.2">
      <c r="A1002" s="102" t="s">
        <v>260</v>
      </c>
      <c r="B1002" s="109"/>
      <c r="C1002" s="102"/>
      <c r="D1002" s="44" t="s">
        <v>258</v>
      </c>
      <c r="E1002" s="105">
        <v>30</v>
      </c>
      <c r="F1002" s="219"/>
      <c r="G1002" s="219"/>
      <c r="H1002" s="202" t="str">
        <f t="shared" si="115"/>
        <v/>
      </c>
      <c r="I1002" s="203" t="str">
        <f t="shared" si="116"/>
        <v>Morphine</v>
      </c>
      <c r="J1002" s="204">
        <f>VLOOKUP(I1002,Grenzmengen!$B$2:$C$351,2,FALSE)</f>
        <v>10</v>
      </c>
      <c r="K1002" s="204">
        <f t="shared" si="112"/>
        <v>0</v>
      </c>
      <c r="L1002" s="106">
        <v>7.5999999999999998E-2</v>
      </c>
      <c r="M1002" s="105">
        <v>76</v>
      </c>
      <c r="N1002" s="44" t="s">
        <v>7034</v>
      </c>
      <c r="O1002" s="44" t="s">
        <v>217</v>
      </c>
      <c r="P1002" s="205" t="s">
        <v>1699</v>
      </c>
      <c r="Q1002" s="81" t="s">
        <v>1645</v>
      </c>
      <c r="R1002" s="81" t="s">
        <v>1646</v>
      </c>
      <c r="S1002" s="107">
        <f t="shared" si="113"/>
        <v>7.5999999999999998E-2</v>
      </c>
      <c r="T1002" s="108" t="str">
        <f t="shared" si="117"/>
        <v>Morphine</v>
      </c>
    </row>
    <row r="1003" spans="1:20" ht="14.25" hidden="1" x14ac:dyDescent="0.2">
      <c r="A1003" s="102" t="s">
        <v>261</v>
      </c>
      <c r="B1003" s="109"/>
      <c r="C1003" s="102"/>
      <c r="D1003" s="44" t="s">
        <v>258</v>
      </c>
      <c r="E1003" s="105">
        <v>100</v>
      </c>
      <c r="F1003" s="219"/>
      <c r="G1003" s="219"/>
      <c r="H1003" s="202" t="str">
        <f t="shared" si="115"/>
        <v/>
      </c>
      <c r="I1003" s="203" t="str">
        <f t="shared" si="116"/>
        <v>Morphine</v>
      </c>
      <c r="J1003" s="204">
        <f>VLOOKUP(I1003,Grenzmengen!$B$2:$C$351,2,FALSE)</f>
        <v>10</v>
      </c>
      <c r="K1003" s="204">
        <f t="shared" si="112"/>
        <v>0</v>
      </c>
      <c r="L1003" s="106">
        <v>7.5999999999999998E-2</v>
      </c>
      <c r="M1003" s="105">
        <v>76</v>
      </c>
      <c r="N1003" s="44" t="s">
        <v>7034</v>
      </c>
      <c r="O1003" s="44" t="s">
        <v>217</v>
      </c>
      <c r="P1003" s="205" t="s">
        <v>1699</v>
      </c>
      <c r="Q1003" s="81" t="s">
        <v>1645</v>
      </c>
      <c r="R1003" s="81" t="s">
        <v>1646</v>
      </c>
      <c r="S1003" s="107">
        <f t="shared" si="113"/>
        <v>7.5999999999999998E-2</v>
      </c>
      <c r="T1003" s="108" t="str">
        <f t="shared" si="117"/>
        <v>Morphine</v>
      </c>
    </row>
    <row r="1004" spans="1:20" ht="14.25" hidden="1" x14ac:dyDescent="0.2">
      <c r="A1004" s="102" t="s">
        <v>262</v>
      </c>
      <c r="B1004" s="109"/>
      <c r="C1004" s="102"/>
      <c r="D1004" s="44" t="s">
        <v>258</v>
      </c>
      <c r="E1004" s="105">
        <v>100</v>
      </c>
      <c r="F1004" s="219"/>
      <c r="G1004" s="219"/>
      <c r="H1004" s="202" t="str">
        <f t="shared" si="115"/>
        <v/>
      </c>
      <c r="I1004" s="203" t="str">
        <f t="shared" si="116"/>
        <v>Morphine</v>
      </c>
      <c r="J1004" s="204">
        <f>VLOOKUP(I1004,Grenzmengen!$B$2:$C$351,2,FALSE)</f>
        <v>10</v>
      </c>
      <c r="K1004" s="204">
        <f t="shared" si="112"/>
        <v>0</v>
      </c>
      <c r="L1004" s="106">
        <v>7.5999999999999998E-2</v>
      </c>
      <c r="M1004" s="105">
        <v>76</v>
      </c>
      <c r="N1004" s="44" t="s">
        <v>7034</v>
      </c>
      <c r="O1004" s="44" t="s">
        <v>217</v>
      </c>
      <c r="P1004" s="205" t="s">
        <v>1699</v>
      </c>
      <c r="Q1004" s="81" t="s">
        <v>1645</v>
      </c>
      <c r="R1004" s="81" t="s">
        <v>1646</v>
      </c>
      <c r="S1004" s="107">
        <f t="shared" si="113"/>
        <v>7.5999999999999998E-2</v>
      </c>
      <c r="T1004" s="108" t="str">
        <f t="shared" si="117"/>
        <v>Morphine</v>
      </c>
    </row>
    <row r="1005" spans="1:20" ht="14.25" hidden="1" x14ac:dyDescent="0.2">
      <c r="A1005" s="102" t="s">
        <v>263</v>
      </c>
      <c r="B1005" s="109"/>
      <c r="C1005" s="102"/>
      <c r="D1005" s="44" t="s">
        <v>258</v>
      </c>
      <c r="E1005" s="105">
        <v>100</v>
      </c>
      <c r="F1005" s="219"/>
      <c r="G1005" s="219"/>
      <c r="H1005" s="202" t="str">
        <f t="shared" si="115"/>
        <v/>
      </c>
      <c r="I1005" s="203" t="str">
        <f t="shared" si="116"/>
        <v>Morphine</v>
      </c>
      <c r="J1005" s="204">
        <f>VLOOKUP(I1005,Grenzmengen!$B$2:$C$351,2,FALSE)</f>
        <v>10</v>
      </c>
      <c r="K1005" s="204">
        <f t="shared" si="112"/>
        <v>0</v>
      </c>
      <c r="L1005" s="106">
        <v>7.5999999999999998E-2</v>
      </c>
      <c r="M1005" s="105">
        <v>76</v>
      </c>
      <c r="N1005" s="44" t="s">
        <v>7034</v>
      </c>
      <c r="O1005" s="44" t="s">
        <v>217</v>
      </c>
      <c r="P1005" s="205" t="s">
        <v>1699</v>
      </c>
      <c r="Q1005" s="81" t="s">
        <v>1645</v>
      </c>
      <c r="R1005" s="81" t="s">
        <v>1646</v>
      </c>
      <c r="S1005" s="107">
        <f t="shared" ref="S1005:S1024" si="118">L1005</f>
        <v>7.5999999999999998E-2</v>
      </c>
      <c r="T1005" s="108" t="str">
        <f t="shared" si="117"/>
        <v>Morphine</v>
      </c>
    </row>
    <row r="1006" spans="1:20" ht="14.25" hidden="1" x14ac:dyDescent="0.2">
      <c r="A1006" s="102" t="s">
        <v>264</v>
      </c>
      <c r="B1006" s="109"/>
      <c r="C1006" s="102"/>
      <c r="D1006" s="44" t="s">
        <v>265</v>
      </c>
      <c r="E1006" s="105">
        <v>30</v>
      </c>
      <c r="F1006" s="202"/>
      <c r="G1006" s="202"/>
      <c r="H1006" s="202" t="str">
        <f t="shared" si="115"/>
        <v/>
      </c>
      <c r="I1006" s="203" t="str">
        <f t="shared" si="116"/>
        <v>Morphine</v>
      </c>
      <c r="J1006" s="204">
        <f>VLOOKUP(I1006,Grenzmengen!$B$2:$C$351,2,FALSE)</f>
        <v>10</v>
      </c>
      <c r="K1006" s="204">
        <f t="shared" si="112"/>
        <v>0</v>
      </c>
      <c r="L1006" s="106">
        <v>7.6E-3</v>
      </c>
      <c r="M1006" s="105">
        <v>76</v>
      </c>
      <c r="N1006" s="44" t="s">
        <v>7034</v>
      </c>
      <c r="O1006" s="44" t="s">
        <v>217</v>
      </c>
      <c r="P1006" s="205" t="s">
        <v>1699</v>
      </c>
      <c r="Q1006" s="81" t="s">
        <v>1645</v>
      </c>
      <c r="R1006" s="81" t="s">
        <v>1646</v>
      </c>
      <c r="S1006" s="107">
        <f t="shared" si="118"/>
        <v>7.6E-3</v>
      </c>
      <c r="T1006" s="108" t="str">
        <f t="shared" si="117"/>
        <v>Morphine</v>
      </c>
    </row>
    <row r="1007" spans="1:20" ht="14.25" hidden="1" x14ac:dyDescent="0.2">
      <c r="A1007" s="102" t="s">
        <v>266</v>
      </c>
      <c r="B1007" s="109"/>
      <c r="C1007" s="102"/>
      <c r="D1007" s="44" t="s">
        <v>265</v>
      </c>
      <c r="E1007" s="105">
        <v>30</v>
      </c>
      <c r="F1007" s="202"/>
      <c r="G1007" s="202"/>
      <c r="H1007" s="202" t="str">
        <f t="shared" si="115"/>
        <v/>
      </c>
      <c r="I1007" s="203" t="str">
        <f t="shared" si="116"/>
        <v>Morphine</v>
      </c>
      <c r="J1007" s="204">
        <f>VLOOKUP(I1007,Grenzmengen!$B$2:$C$351,2,FALSE)</f>
        <v>10</v>
      </c>
      <c r="K1007" s="204">
        <f t="shared" si="112"/>
        <v>0</v>
      </c>
      <c r="L1007" s="106">
        <v>7.6E-3</v>
      </c>
      <c r="M1007" s="105">
        <v>76</v>
      </c>
      <c r="N1007" s="44" t="s">
        <v>7034</v>
      </c>
      <c r="O1007" s="44" t="s">
        <v>217</v>
      </c>
      <c r="P1007" s="205" t="s">
        <v>1699</v>
      </c>
      <c r="Q1007" s="81" t="s">
        <v>1645</v>
      </c>
      <c r="R1007" s="81" t="s">
        <v>1646</v>
      </c>
      <c r="S1007" s="107">
        <f t="shared" si="118"/>
        <v>7.6E-3</v>
      </c>
      <c r="T1007" s="108" t="str">
        <f t="shared" si="117"/>
        <v>Morphine</v>
      </c>
    </row>
    <row r="1008" spans="1:20" ht="14.25" hidden="1" x14ac:dyDescent="0.2">
      <c r="A1008" s="102" t="s">
        <v>267</v>
      </c>
      <c r="B1008" s="109"/>
      <c r="C1008" s="102"/>
      <c r="D1008" s="44" t="s">
        <v>265</v>
      </c>
      <c r="E1008" s="105">
        <v>30</v>
      </c>
      <c r="F1008" s="202"/>
      <c r="G1008" s="202"/>
      <c r="H1008" s="202" t="str">
        <f t="shared" si="115"/>
        <v/>
      </c>
      <c r="I1008" s="203" t="str">
        <f t="shared" si="116"/>
        <v>Morphine</v>
      </c>
      <c r="J1008" s="204">
        <f>VLOOKUP(I1008,Grenzmengen!$B$2:$C$351,2,FALSE)</f>
        <v>10</v>
      </c>
      <c r="K1008" s="204">
        <f t="shared" si="112"/>
        <v>0</v>
      </c>
      <c r="L1008" s="106">
        <v>7.6E-3</v>
      </c>
      <c r="M1008" s="105">
        <v>76</v>
      </c>
      <c r="N1008" s="44" t="s">
        <v>7034</v>
      </c>
      <c r="O1008" s="44" t="s">
        <v>217</v>
      </c>
      <c r="P1008" s="205" t="s">
        <v>1699</v>
      </c>
      <c r="Q1008" s="81" t="s">
        <v>1645</v>
      </c>
      <c r="R1008" s="81" t="s">
        <v>1646</v>
      </c>
      <c r="S1008" s="107">
        <f t="shared" si="118"/>
        <v>7.6E-3</v>
      </c>
      <c r="T1008" s="108" t="str">
        <f t="shared" si="117"/>
        <v>Morphine</v>
      </c>
    </row>
    <row r="1009" spans="1:20" ht="14.25" hidden="1" x14ac:dyDescent="0.2">
      <c r="A1009" s="102" t="s">
        <v>268</v>
      </c>
      <c r="B1009" s="109"/>
      <c r="C1009" s="102"/>
      <c r="D1009" s="44" t="s">
        <v>265</v>
      </c>
      <c r="E1009" s="105">
        <v>100</v>
      </c>
      <c r="F1009" s="202"/>
      <c r="G1009" s="202"/>
      <c r="H1009" s="202" t="str">
        <f t="shared" si="115"/>
        <v/>
      </c>
      <c r="I1009" s="203" t="str">
        <f t="shared" si="116"/>
        <v>Morphine</v>
      </c>
      <c r="J1009" s="204">
        <f>VLOOKUP(I1009,Grenzmengen!$B$2:$C$351,2,FALSE)</f>
        <v>10</v>
      </c>
      <c r="K1009" s="204">
        <f t="shared" si="112"/>
        <v>0</v>
      </c>
      <c r="L1009" s="106">
        <v>7.6E-3</v>
      </c>
      <c r="M1009" s="105">
        <v>76</v>
      </c>
      <c r="N1009" s="44" t="s">
        <v>7034</v>
      </c>
      <c r="O1009" s="44" t="s">
        <v>217</v>
      </c>
      <c r="P1009" s="205" t="s">
        <v>1699</v>
      </c>
      <c r="Q1009" s="81" t="s">
        <v>1645</v>
      </c>
      <c r="R1009" s="81" t="s">
        <v>1646</v>
      </c>
      <c r="S1009" s="107">
        <f t="shared" si="118"/>
        <v>7.6E-3</v>
      </c>
      <c r="T1009" s="108" t="str">
        <f t="shared" si="117"/>
        <v>Morphine</v>
      </c>
    </row>
    <row r="1010" spans="1:20" ht="14.25" hidden="1" x14ac:dyDescent="0.2">
      <c r="A1010" s="102" t="s">
        <v>269</v>
      </c>
      <c r="B1010" s="109"/>
      <c r="C1010" s="102"/>
      <c r="D1010" s="44" t="s">
        <v>265</v>
      </c>
      <c r="E1010" s="105">
        <v>100</v>
      </c>
      <c r="F1010" s="202"/>
      <c r="G1010" s="202"/>
      <c r="H1010" s="202" t="str">
        <f t="shared" si="115"/>
        <v/>
      </c>
      <c r="I1010" s="203" t="str">
        <f t="shared" si="116"/>
        <v>Morphine</v>
      </c>
      <c r="J1010" s="204">
        <f>VLOOKUP(I1010,Grenzmengen!$B$2:$C$351,2,FALSE)</f>
        <v>10</v>
      </c>
      <c r="K1010" s="204">
        <f t="shared" si="112"/>
        <v>0</v>
      </c>
      <c r="L1010" s="106">
        <v>7.6E-3</v>
      </c>
      <c r="M1010" s="105">
        <v>76</v>
      </c>
      <c r="N1010" s="44" t="s">
        <v>7034</v>
      </c>
      <c r="O1010" s="44" t="s">
        <v>217</v>
      </c>
      <c r="P1010" s="205" t="s">
        <v>1699</v>
      </c>
      <c r="Q1010" s="81" t="s">
        <v>1645</v>
      </c>
      <c r="R1010" s="81" t="s">
        <v>1646</v>
      </c>
      <c r="S1010" s="107">
        <f t="shared" si="118"/>
        <v>7.6E-3</v>
      </c>
      <c r="T1010" s="108" t="str">
        <f t="shared" si="117"/>
        <v>Morphine</v>
      </c>
    </row>
    <row r="1011" spans="1:20" ht="14.25" hidden="1" x14ac:dyDescent="0.2">
      <c r="A1011" s="102" t="s">
        <v>270</v>
      </c>
      <c r="B1011" s="109"/>
      <c r="C1011" s="102"/>
      <c r="D1011" s="44" t="s">
        <v>265</v>
      </c>
      <c r="E1011" s="105">
        <v>100</v>
      </c>
      <c r="F1011" s="202"/>
      <c r="G1011" s="202"/>
      <c r="H1011" s="202" t="str">
        <f t="shared" si="115"/>
        <v/>
      </c>
      <c r="I1011" s="203" t="str">
        <f t="shared" si="116"/>
        <v>Morphine</v>
      </c>
      <c r="J1011" s="204">
        <f>VLOOKUP(I1011,Grenzmengen!$B$2:$C$351,2,FALSE)</f>
        <v>10</v>
      </c>
      <c r="K1011" s="204">
        <f t="shared" si="112"/>
        <v>0</v>
      </c>
      <c r="L1011" s="106">
        <v>7.6E-3</v>
      </c>
      <c r="M1011" s="105">
        <v>76</v>
      </c>
      <c r="N1011" s="44" t="s">
        <v>7034</v>
      </c>
      <c r="O1011" s="44" t="s">
        <v>217</v>
      </c>
      <c r="P1011" s="205" t="s">
        <v>1699</v>
      </c>
      <c r="Q1011" s="81" t="s">
        <v>1645</v>
      </c>
      <c r="R1011" s="81" t="s">
        <v>1646</v>
      </c>
      <c r="S1011" s="107">
        <f t="shared" si="118"/>
        <v>7.6E-3</v>
      </c>
      <c r="T1011" s="108" t="str">
        <f t="shared" si="117"/>
        <v>Morphine</v>
      </c>
    </row>
    <row r="1012" spans="1:20" ht="14.25" hidden="1" x14ac:dyDescent="0.2">
      <c r="A1012" s="102" t="s">
        <v>271</v>
      </c>
      <c r="B1012" s="109"/>
      <c r="C1012" s="102"/>
      <c r="D1012" s="44" t="s">
        <v>272</v>
      </c>
      <c r="E1012" s="105">
        <v>30</v>
      </c>
      <c r="F1012" s="224"/>
      <c r="G1012" s="224"/>
      <c r="H1012" s="202" t="str">
        <f t="shared" si="115"/>
        <v/>
      </c>
      <c r="I1012" s="203" t="str">
        <f t="shared" si="116"/>
        <v>Morphine</v>
      </c>
      <c r="J1012" s="204">
        <f>VLOOKUP(I1012,Grenzmengen!$B$2:$C$351,2,FALSE)</f>
        <v>10</v>
      </c>
      <c r="K1012" s="204">
        <f t="shared" si="112"/>
        <v>0</v>
      </c>
      <c r="L1012" s="106">
        <v>0.152</v>
      </c>
      <c r="M1012" s="105">
        <v>76</v>
      </c>
      <c r="N1012" s="44" t="s">
        <v>7034</v>
      </c>
      <c r="O1012" s="44" t="s">
        <v>217</v>
      </c>
      <c r="P1012" s="205" t="s">
        <v>1699</v>
      </c>
      <c r="Q1012" s="81" t="s">
        <v>1645</v>
      </c>
      <c r="R1012" s="81" t="s">
        <v>1646</v>
      </c>
      <c r="S1012" s="107">
        <f t="shared" si="118"/>
        <v>0.152</v>
      </c>
      <c r="T1012" s="108" t="str">
        <f t="shared" si="117"/>
        <v>Morphine</v>
      </c>
    </row>
    <row r="1013" spans="1:20" ht="14.25" hidden="1" x14ac:dyDescent="0.2">
      <c r="A1013" s="102" t="s">
        <v>273</v>
      </c>
      <c r="B1013" s="109"/>
      <c r="C1013" s="102"/>
      <c r="D1013" s="44" t="s">
        <v>274</v>
      </c>
      <c r="E1013" s="105">
        <v>30</v>
      </c>
      <c r="F1013" s="230"/>
      <c r="G1013" s="230"/>
      <c r="H1013" s="202" t="str">
        <f t="shared" si="115"/>
        <v/>
      </c>
      <c r="I1013" s="203" t="str">
        <f t="shared" si="116"/>
        <v>Morphine</v>
      </c>
      <c r="J1013" s="204">
        <f>VLOOKUP(I1013,Grenzmengen!$B$2:$C$351,2,FALSE)</f>
        <v>10</v>
      </c>
      <c r="K1013" s="204">
        <f t="shared" si="112"/>
        <v>0</v>
      </c>
      <c r="L1013" s="106">
        <v>2.2800000000000001E-2</v>
      </c>
      <c r="M1013" s="105">
        <v>76</v>
      </c>
      <c r="N1013" s="44" t="s">
        <v>7034</v>
      </c>
      <c r="O1013" s="44" t="s">
        <v>217</v>
      </c>
      <c r="P1013" s="205" t="s">
        <v>1699</v>
      </c>
      <c r="Q1013" s="81" t="s">
        <v>1645</v>
      </c>
      <c r="R1013" s="81" t="s">
        <v>1646</v>
      </c>
      <c r="S1013" s="107">
        <f t="shared" si="118"/>
        <v>2.2800000000000001E-2</v>
      </c>
      <c r="T1013" s="108" t="str">
        <f t="shared" si="117"/>
        <v>Morphine</v>
      </c>
    </row>
    <row r="1014" spans="1:20" ht="14.25" hidden="1" x14ac:dyDescent="0.2">
      <c r="A1014" s="102" t="s">
        <v>275</v>
      </c>
      <c r="B1014" s="109"/>
      <c r="C1014" s="102"/>
      <c r="D1014" s="44" t="s">
        <v>274</v>
      </c>
      <c r="E1014" s="105">
        <v>30</v>
      </c>
      <c r="F1014" s="202"/>
      <c r="G1014" s="202"/>
      <c r="H1014" s="202" t="str">
        <f t="shared" si="115"/>
        <v/>
      </c>
      <c r="I1014" s="203" t="str">
        <f t="shared" si="116"/>
        <v>Morphine</v>
      </c>
      <c r="J1014" s="204">
        <f>VLOOKUP(I1014,Grenzmengen!$B$2:$C$351,2,FALSE)</f>
        <v>10</v>
      </c>
      <c r="K1014" s="204">
        <f t="shared" si="112"/>
        <v>0</v>
      </c>
      <c r="L1014" s="106">
        <v>2.2800000000000001E-2</v>
      </c>
      <c r="M1014" s="105">
        <v>76</v>
      </c>
      <c r="N1014" s="44" t="s">
        <v>7034</v>
      </c>
      <c r="O1014" s="44" t="s">
        <v>217</v>
      </c>
      <c r="P1014" s="205" t="s">
        <v>1699</v>
      </c>
      <c r="Q1014" s="81" t="s">
        <v>1645</v>
      </c>
      <c r="R1014" s="81" t="s">
        <v>1646</v>
      </c>
      <c r="S1014" s="107">
        <f t="shared" si="118"/>
        <v>2.2800000000000001E-2</v>
      </c>
      <c r="T1014" s="108" t="str">
        <f t="shared" si="117"/>
        <v>Morphine</v>
      </c>
    </row>
    <row r="1015" spans="1:20" ht="14.25" hidden="1" x14ac:dyDescent="0.2">
      <c r="A1015" s="102" t="s">
        <v>276</v>
      </c>
      <c r="B1015" s="109"/>
      <c r="C1015" s="102"/>
      <c r="D1015" s="44" t="s">
        <v>274</v>
      </c>
      <c r="E1015" s="105">
        <v>30</v>
      </c>
      <c r="F1015" s="207"/>
      <c r="G1015" s="207"/>
      <c r="H1015" s="202" t="str">
        <f t="shared" si="115"/>
        <v/>
      </c>
      <c r="I1015" s="203" t="str">
        <f t="shared" si="116"/>
        <v>Morphine</v>
      </c>
      <c r="J1015" s="204">
        <f>VLOOKUP(I1015,Grenzmengen!$B$2:$C$351,2,FALSE)</f>
        <v>10</v>
      </c>
      <c r="K1015" s="204">
        <f t="shared" si="112"/>
        <v>0</v>
      </c>
      <c r="L1015" s="106">
        <v>2.2800000000000001E-2</v>
      </c>
      <c r="M1015" s="105">
        <v>76</v>
      </c>
      <c r="N1015" s="44" t="s">
        <v>7034</v>
      </c>
      <c r="O1015" s="44" t="s">
        <v>217</v>
      </c>
      <c r="P1015" s="205" t="s">
        <v>1699</v>
      </c>
      <c r="Q1015" s="81" t="s">
        <v>1645</v>
      </c>
      <c r="R1015" s="81" t="s">
        <v>1646</v>
      </c>
      <c r="S1015" s="107">
        <f t="shared" si="118"/>
        <v>2.2800000000000001E-2</v>
      </c>
      <c r="T1015" s="108" t="str">
        <f t="shared" si="117"/>
        <v>Morphine</v>
      </c>
    </row>
    <row r="1016" spans="1:20" ht="14.25" hidden="1" x14ac:dyDescent="0.2">
      <c r="A1016" s="102" t="s">
        <v>277</v>
      </c>
      <c r="B1016" s="109"/>
      <c r="C1016" s="102"/>
      <c r="D1016" s="44" t="s">
        <v>274</v>
      </c>
      <c r="E1016" s="105">
        <v>100</v>
      </c>
      <c r="F1016" s="202"/>
      <c r="G1016" s="202"/>
      <c r="H1016" s="202" t="str">
        <f t="shared" si="115"/>
        <v/>
      </c>
      <c r="I1016" s="203" t="str">
        <f t="shared" si="116"/>
        <v>Morphine</v>
      </c>
      <c r="J1016" s="204">
        <f>VLOOKUP(I1016,Grenzmengen!$B$2:$C$351,2,FALSE)</f>
        <v>10</v>
      </c>
      <c r="K1016" s="204">
        <f t="shared" si="112"/>
        <v>0</v>
      </c>
      <c r="L1016" s="106">
        <v>2.2800000000000001E-2</v>
      </c>
      <c r="M1016" s="105">
        <v>76</v>
      </c>
      <c r="N1016" s="44" t="s">
        <v>7034</v>
      </c>
      <c r="O1016" s="44" t="s">
        <v>217</v>
      </c>
      <c r="P1016" s="205" t="s">
        <v>1699</v>
      </c>
      <c r="Q1016" s="81" t="s">
        <v>1645</v>
      </c>
      <c r="R1016" s="81" t="s">
        <v>1646</v>
      </c>
      <c r="S1016" s="107">
        <f t="shared" si="118"/>
        <v>2.2800000000000001E-2</v>
      </c>
      <c r="T1016" s="108" t="str">
        <f t="shared" si="117"/>
        <v>Morphine</v>
      </c>
    </row>
    <row r="1017" spans="1:20" ht="14.25" hidden="1" x14ac:dyDescent="0.2">
      <c r="A1017" s="102" t="s">
        <v>278</v>
      </c>
      <c r="B1017" s="109"/>
      <c r="C1017" s="102"/>
      <c r="D1017" s="44" t="s">
        <v>274</v>
      </c>
      <c r="E1017" s="105">
        <v>100</v>
      </c>
      <c r="F1017" s="202"/>
      <c r="G1017" s="202"/>
      <c r="H1017" s="202" t="str">
        <f t="shared" si="115"/>
        <v/>
      </c>
      <c r="I1017" s="203" t="str">
        <f t="shared" si="116"/>
        <v>Morphine</v>
      </c>
      <c r="J1017" s="204">
        <f>VLOOKUP(I1017,Grenzmengen!$B$2:$C$351,2,FALSE)</f>
        <v>10</v>
      </c>
      <c r="K1017" s="204">
        <f t="shared" si="112"/>
        <v>0</v>
      </c>
      <c r="L1017" s="106">
        <v>2.2800000000000001E-2</v>
      </c>
      <c r="M1017" s="105">
        <v>76</v>
      </c>
      <c r="N1017" s="44" t="s">
        <v>7034</v>
      </c>
      <c r="O1017" s="44" t="s">
        <v>217</v>
      </c>
      <c r="P1017" s="205" t="s">
        <v>1699</v>
      </c>
      <c r="Q1017" s="81" t="s">
        <v>1645</v>
      </c>
      <c r="R1017" s="81" t="s">
        <v>1646</v>
      </c>
      <c r="S1017" s="107">
        <f t="shared" si="118"/>
        <v>2.2800000000000001E-2</v>
      </c>
      <c r="T1017" s="108" t="str">
        <f t="shared" si="117"/>
        <v>Morphine</v>
      </c>
    </row>
    <row r="1018" spans="1:20" ht="14.25" hidden="1" x14ac:dyDescent="0.2">
      <c r="A1018" s="102" t="s">
        <v>279</v>
      </c>
      <c r="B1018" s="109"/>
      <c r="C1018" s="102"/>
      <c r="D1018" s="44" t="s">
        <v>274</v>
      </c>
      <c r="E1018" s="105">
        <v>100</v>
      </c>
      <c r="F1018" s="202"/>
      <c r="G1018" s="202"/>
      <c r="H1018" s="202" t="str">
        <f t="shared" si="115"/>
        <v/>
      </c>
      <c r="I1018" s="203" t="str">
        <f t="shared" si="116"/>
        <v>Morphine</v>
      </c>
      <c r="J1018" s="204">
        <f>VLOOKUP(I1018,Grenzmengen!$B$2:$C$351,2,FALSE)</f>
        <v>10</v>
      </c>
      <c r="K1018" s="204">
        <f t="shared" si="112"/>
        <v>0</v>
      </c>
      <c r="L1018" s="106">
        <v>2.2800000000000001E-2</v>
      </c>
      <c r="M1018" s="105">
        <v>76</v>
      </c>
      <c r="N1018" s="44" t="s">
        <v>7034</v>
      </c>
      <c r="O1018" s="44" t="s">
        <v>217</v>
      </c>
      <c r="P1018" s="205" t="s">
        <v>1699</v>
      </c>
      <c r="Q1018" s="81" t="s">
        <v>1645</v>
      </c>
      <c r="R1018" s="81" t="s">
        <v>1646</v>
      </c>
      <c r="S1018" s="107">
        <f t="shared" si="118"/>
        <v>2.2800000000000001E-2</v>
      </c>
      <c r="T1018" s="108" t="str">
        <f t="shared" si="117"/>
        <v>Morphine</v>
      </c>
    </row>
    <row r="1019" spans="1:20" ht="14.25" hidden="1" x14ac:dyDescent="0.2">
      <c r="A1019" s="102" t="s">
        <v>280</v>
      </c>
      <c r="B1019" s="109"/>
      <c r="C1019" s="102"/>
      <c r="D1019" s="44" t="s">
        <v>281</v>
      </c>
      <c r="E1019" s="105">
        <v>30</v>
      </c>
      <c r="F1019" s="202"/>
      <c r="G1019" s="202"/>
      <c r="H1019" s="202" t="str">
        <f t="shared" si="115"/>
        <v/>
      </c>
      <c r="I1019" s="203" t="str">
        <f t="shared" si="116"/>
        <v>Morphine</v>
      </c>
      <c r="J1019" s="204">
        <f>VLOOKUP(I1019,Grenzmengen!$B$2:$C$351,2,FALSE)</f>
        <v>10</v>
      </c>
      <c r="K1019" s="204">
        <f t="shared" si="112"/>
        <v>0</v>
      </c>
      <c r="L1019" s="106">
        <v>4.5600000000000002E-2</v>
      </c>
      <c r="M1019" s="105">
        <v>76</v>
      </c>
      <c r="N1019" s="44" t="s">
        <v>7034</v>
      </c>
      <c r="O1019" s="44" t="s">
        <v>217</v>
      </c>
      <c r="P1019" s="205" t="s">
        <v>1699</v>
      </c>
      <c r="Q1019" s="81" t="s">
        <v>1645</v>
      </c>
      <c r="R1019" s="81" t="s">
        <v>1646</v>
      </c>
      <c r="S1019" s="107">
        <f t="shared" si="118"/>
        <v>4.5600000000000002E-2</v>
      </c>
      <c r="T1019" s="108" t="str">
        <f t="shared" si="117"/>
        <v>Morphine</v>
      </c>
    </row>
    <row r="1020" spans="1:20" ht="14.25" hidden="1" x14ac:dyDescent="0.2">
      <c r="A1020" s="102" t="s">
        <v>282</v>
      </c>
      <c r="B1020" s="109"/>
      <c r="C1020" s="102"/>
      <c r="D1020" s="44" t="s">
        <v>281</v>
      </c>
      <c r="E1020" s="105">
        <v>30</v>
      </c>
      <c r="F1020" s="202"/>
      <c r="G1020" s="202"/>
      <c r="H1020" s="202" t="str">
        <f t="shared" si="115"/>
        <v/>
      </c>
      <c r="I1020" s="203" t="str">
        <f t="shared" si="116"/>
        <v>Morphine</v>
      </c>
      <c r="J1020" s="204">
        <f>VLOOKUP(I1020,Grenzmengen!$B$2:$C$351,2,FALSE)</f>
        <v>10</v>
      </c>
      <c r="K1020" s="204">
        <f t="shared" si="112"/>
        <v>0</v>
      </c>
      <c r="L1020" s="106">
        <v>4.5600000000000002E-2</v>
      </c>
      <c r="M1020" s="105">
        <v>76</v>
      </c>
      <c r="N1020" s="44" t="s">
        <v>7034</v>
      </c>
      <c r="O1020" s="44" t="s">
        <v>217</v>
      </c>
      <c r="P1020" s="205" t="s">
        <v>1699</v>
      </c>
      <c r="Q1020" s="81" t="s">
        <v>1645</v>
      </c>
      <c r="R1020" s="81" t="s">
        <v>1646</v>
      </c>
      <c r="S1020" s="107">
        <f t="shared" si="118"/>
        <v>4.5600000000000002E-2</v>
      </c>
      <c r="T1020" s="108" t="str">
        <f t="shared" si="117"/>
        <v>Morphine</v>
      </c>
    </row>
    <row r="1021" spans="1:20" ht="14.25" hidden="1" x14ac:dyDescent="0.2">
      <c r="A1021" s="102" t="s">
        <v>283</v>
      </c>
      <c r="B1021" s="109"/>
      <c r="C1021" s="102"/>
      <c r="D1021" s="44" t="s">
        <v>281</v>
      </c>
      <c r="E1021" s="105">
        <v>30</v>
      </c>
      <c r="F1021" s="202"/>
      <c r="G1021" s="202"/>
      <c r="H1021" s="202" t="str">
        <f t="shared" si="115"/>
        <v/>
      </c>
      <c r="I1021" s="203" t="str">
        <f t="shared" si="116"/>
        <v>Morphine</v>
      </c>
      <c r="J1021" s="204">
        <f>VLOOKUP(I1021,Grenzmengen!$B$2:$C$351,2,FALSE)</f>
        <v>10</v>
      </c>
      <c r="K1021" s="204">
        <f t="shared" si="112"/>
        <v>0</v>
      </c>
      <c r="L1021" s="106">
        <v>4.5600000000000002E-2</v>
      </c>
      <c r="M1021" s="105">
        <v>76</v>
      </c>
      <c r="N1021" s="44" t="s">
        <v>7034</v>
      </c>
      <c r="O1021" s="44" t="s">
        <v>217</v>
      </c>
      <c r="P1021" s="205" t="s">
        <v>1699</v>
      </c>
      <c r="Q1021" s="81" t="s">
        <v>1645</v>
      </c>
      <c r="R1021" s="81" t="s">
        <v>1646</v>
      </c>
      <c r="S1021" s="107">
        <f t="shared" si="118"/>
        <v>4.5600000000000002E-2</v>
      </c>
      <c r="T1021" s="108" t="str">
        <f t="shared" si="117"/>
        <v>Morphine</v>
      </c>
    </row>
    <row r="1022" spans="1:20" ht="14.25" hidden="1" x14ac:dyDescent="0.2">
      <c r="A1022" s="102" t="s">
        <v>284</v>
      </c>
      <c r="B1022" s="109"/>
      <c r="C1022" s="102"/>
      <c r="D1022" s="44" t="s">
        <v>281</v>
      </c>
      <c r="E1022" s="105">
        <v>100</v>
      </c>
      <c r="F1022" s="219"/>
      <c r="G1022" s="219"/>
      <c r="H1022" s="202" t="str">
        <f t="shared" si="115"/>
        <v/>
      </c>
      <c r="I1022" s="203" t="str">
        <f t="shared" si="116"/>
        <v>Morphine</v>
      </c>
      <c r="J1022" s="204">
        <f>VLOOKUP(I1022,Grenzmengen!$B$2:$C$351,2,FALSE)</f>
        <v>10</v>
      </c>
      <c r="K1022" s="204">
        <f t="shared" si="112"/>
        <v>0</v>
      </c>
      <c r="L1022" s="106">
        <v>4.5600000000000002E-2</v>
      </c>
      <c r="M1022" s="105">
        <v>76</v>
      </c>
      <c r="N1022" s="44" t="s">
        <v>7034</v>
      </c>
      <c r="O1022" s="44" t="s">
        <v>217</v>
      </c>
      <c r="P1022" s="205" t="s">
        <v>1699</v>
      </c>
      <c r="Q1022" s="81" t="s">
        <v>1645</v>
      </c>
      <c r="R1022" s="81" t="s">
        <v>1646</v>
      </c>
      <c r="S1022" s="107">
        <f t="shared" si="118"/>
        <v>4.5600000000000002E-2</v>
      </c>
      <c r="T1022" s="108" t="str">
        <f t="shared" si="117"/>
        <v>Morphine</v>
      </c>
    </row>
    <row r="1023" spans="1:20" ht="14.25" hidden="1" x14ac:dyDescent="0.2">
      <c r="A1023" s="102" t="s">
        <v>285</v>
      </c>
      <c r="B1023" s="109"/>
      <c r="C1023" s="102"/>
      <c r="D1023" s="44" t="s">
        <v>281</v>
      </c>
      <c r="E1023" s="105">
        <v>100</v>
      </c>
      <c r="F1023" s="202"/>
      <c r="G1023" s="202"/>
      <c r="H1023" s="202" t="str">
        <f t="shared" si="115"/>
        <v/>
      </c>
      <c r="I1023" s="203" t="str">
        <f t="shared" si="116"/>
        <v>Morphine</v>
      </c>
      <c r="J1023" s="204">
        <f>VLOOKUP(I1023,Grenzmengen!$B$2:$C$351,2,FALSE)</f>
        <v>10</v>
      </c>
      <c r="K1023" s="204">
        <f t="shared" si="112"/>
        <v>0</v>
      </c>
      <c r="L1023" s="106">
        <v>4.5600000000000002E-2</v>
      </c>
      <c r="M1023" s="105">
        <v>76</v>
      </c>
      <c r="N1023" s="44" t="s">
        <v>7034</v>
      </c>
      <c r="O1023" s="44" t="s">
        <v>217</v>
      </c>
      <c r="P1023" s="205" t="s">
        <v>1699</v>
      </c>
      <c r="Q1023" s="81" t="s">
        <v>1645</v>
      </c>
      <c r="R1023" s="81" t="s">
        <v>1646</v>
      </c>
      <c r="S1023" s="107">
        <f t="shared" si="118"/>
        <v>4.5600000000000002E-2</v>
      </c>
      <c r="T1023" s="108" t="str">
        <f t="shared" si="117"/>
        <v>Morphine</v>
      </c>
    </row>
    <row r="1024" spans="1:20" ht="14.25" hidden="1" x14ac:dyDescent="0.2">
      <c r="A1024" s="102" t="s">
        <v>286</v>
      </c>
      <c r="B1024" s="109"/>
      <c r="C1024" s="102"/>
      <c r="D1024" s="44" t="s">
        <v>281</v>
      </c>
      <c r="E1024" s="105">
        <v>100</v>
      </c>
      <c r="F1024" s="202"/>
      <c r="G1024" s="202"/>
      <c r="H1024" s="202" t="str">
        <f t="shared" si="115"/>
        <v/>
      </c>
      <c r="I1024" s="203" t="str">
        <f t="shared" si="116"/>
        <v>Morphine</v>
      </c>
      <c r="J1024" s="204">
        <f>VLOOKUP(I1024,Grenzmengen!$B$2:$C$351,2,FALSE)</f>
        <v>10</v>
      </c>
      <c r="K1024" s="204">
        <f t="shared" si="112"/>
        <v>0</v>
      </c>
      <c r="L1024" s="106">
        <v>4.5600000000000002E-2</v>
      </c>
      <c r="M1024" s="105">
        <v>76</v>
      </c>
      <c r="N1024" s="44" t="s">
        <v>7034</v>
      </c>
      <c r="O1024" s="44" t="s">
        <v>217</v>
      </c>
      <c r="P1024" s="205" t="s">
        <v>1699</v>
      </c>
      <c r="Q1024" s="81" t="s">
        <v>1645</v>
      </c>
      <c r="R1024" s="81" t="s">
        <v>1646</v>
      </c>
      <c r="S1024" s="107">
        <f t="shared" si="118"/>
        <v>4.5600000000000002E-2</v>
      </c>
      <c r="T1024" s="108" t="str">
        <f t="shared" si="117"/>
        <v>Morphine</v>
      </c>
    </row>
    <row r="1025" spans="1:20" ht="25.5" hidden="1" x14ac:dyDescent="0.2">
      <c r="A1025" s="102">
        <v>9088884956645</v>
      </c>
      <c r="B1025" s="103">
        <v>4956646</v>
      </c>
      <c r="C1025" s="42"/>
      <c r="D1025" s="114" t="s">
        <v>5214</v>
      </c>
      <c r="E1025" s="105">
        <v>1</v>
      </c>
      <c r="F1025" s="202"/>
      <c r="G1025" s="202"/>
      <c r="H1025" s="202" t="str">
        <f t="shared" si="115"/>
        <v/>
      </c>
      <c r="I1025" s="231" t="str">
        <f t="shared" si="116"/>
        <v>Morphine</v>
      </c>
      <c r="J1025" s="204">
        <f>VLOOKUP(I1025,Grenzmengen!$B$2:$C$351,2,FALSE)</f>
        <v>10</v>
      </c>
      <c r="K1025" s="204">
        <f t="shared" si="112"/>
        <v>0</v>
      </c>
      <c r="L1025" s="106">
        <v>1</v>
      </c>
      <c r="M1025" s="105">
        <v>10</v>
      </c>
      <c r="N1025" s="44" t="s">
        <v>862</v>
      </c>
      <c r="O1025" s="44" t="s">
        <v>863</v>
      </c>
      <c r="P1025" s="205" t="s">
        <v>1699</v>
      </c>
      <c r="Q1025" s="81" t="s">
        <v>1645</v>
      </c>
      <c r="R1025" s="81" t="s">
        <v>1646</v>
      </c>
      <c r="S1025" s="180">
        <v>0.1</v>
      </c>
      <c r="T1025" s="181" t="s">
        <v>217</v>
      </c>
    </row>
    <row r="1026" spans="1:20" ht="25.5" hidden="1" x14ac:dyDescent="0.2">
      <c r="A1026" s="102">
        <v>9088884956652</v>
      </c>
      <c r="B1026" s="103">
        <v>4956652</v>
      </c>
      <c r="C1026" s="42"/>
      <c r="D1026" s="114" t="s">
        <v>5214</v>
      </c>
      <c r="E1026" s="105">
        <v>3</v>
      </c>
      <c r="F1026" s="212"/>
      <c r="G1026" s="212"/>
      <c r="H1026" s="202" t="str">
        <f t="shared" si="115"/>
        <v/>
      </c>
      <c r="I1026" s="231" t="str">
        <f t="shared" si="116"/>
        <v>Morphine</v>
      </c>
      <c r="J1026" s="204">
        <f>VLOOKUP(I1026,Grenzmengen!$B$2:$C$351,2,FALSE)</f>
        <v>10</v>
      </c>
      <c r="K1026" s="204">
        <f t="shared" ref="K1026:K1089" si="119">(F1026*E1026*S1026)+(G1026*S1026)</f>
        <v>0</v>
      </c>
      <c r="L1026" s="106">
        <v>1</v>
      </c>
      <c r="M1026" s="105">
        <v>10</v>
      </c>
      <c r="N1026" s="44" t="s">
        <v>862</v>
      </c>
      <c r="O1026" s="44" t="s">
        <v>863</v>
      </c>
      <c r="P1026" s="205" t="s">
        <v>1699</v>
      </c>
      <c r="Q1026" s="81" t="s">
        <v>1645</v>
      </c>
      <c r="R1026" s="81" t="s">
        <v>1646</v>
      </c>
      <c r="S1026" s="180">
        <v>0.1</v>
      </c>
      <c r="T1026" s="181" t="s">
        <v>217</v>
      </c>
    </row>
    <row r="1027" spans="1:20" ht="25.5" hidden="1" x14ac:dyDescent="0.2">
      <c r="A1027" s="102">
        <v>9088884973499</v>
      </c>
      <c r="B1027" s="103">
        <v>4973490</v>
      </c>
      <c r="C1027" s="42"/>
      <c r="D1027" s="114" t="s">
        <v>5214</v>
      </c>
      <c r="E1027" s="105">
        <v>4</v>
      </c>
      <c r="F1027" s="212"/>
      <c r="G1027" s="212"/>
      <c r="H1027" s="202" t="str">
        <f t="shared" si="115"/>
        <v/>
      </c>
      <c r="I1027" s="231" t="str">
        <f t="shared" si="116"/>
        <v>Morphine</v>
      </c>
      <c r="J1027" s="204">
        <f>VLOOKUP(I1027,Grenzmengen!$B$2:$C$351,2,FALSE)</f>
        <v>10</v>
      </c>
      <c r="K1027" s="204">
        <f t="shared" si="119"/>
        <v>0</v>
      </c>
      <c r="L1027" s="106">
        <v>1</v>
      </c>
      <c r="M1027" s="105">
        <v>10</v>
      </c>
      <c r="N1027" s="44" t="s">
        <v>862</v>
      </c>
      <c r="O1027" s="44" t="s">
        <v>863</v>
      </c>
      <c r="P1027" s="205" t="s">
        <v>1699</v>
      </c>
      <c r="Q1027" s="81" t="s">
        <v>1645</v>
      </c>
      <c r="R1027" s="81" t="s">
        <v>1646</v>
      </c>
      <c r="S1027" s="180">
        <v>0.1</v>
      </c>
      <c r="T1027" s="181" t="s">
        <v>217</v>
      </c>
    </row>
    <row r="1028" spans="1:20" ht="25.5" hidden="1" x14ac:dyDescent="0.2">
      <c r="A1028" s="102">
        <v>9088884956669</v>
      </c>
      <c r="B1028" s="103">
        <v>4956669</v>
      </c>
      <c r="C1028" s="42"/>
      <c r="D1028" s="114" t="s">
        <v>5214</v>
      </c>
      <c r="E1028" s="105">
        <v>10</v>
      </c>
      <c r="F1028" s="212"/>
      <c r="G1028" s="212"/>
      <c r="H1028" s="202" t="str">
        <f t="shared" si="115"/>
        <v/>
      </c>
      <c r="I1028" s="231" t="str">
        <f t="shared" si="116"/>
        <v>Morphine</v>
      </c>
      <c r="J1028" s="204">
        <f>VLOOKUP(I1028,Grenzmengen!$B$2:$C$351,2,FALSE)</f>
        <v>10</v>
      </c>
      <c r="K1028" s="204">
        <f t="shared" si="119"/>
        <v>0</v>
      </c>
      <c r="L1028" s="106">
        <v>1</v>
      </c>
      <c r="M1028" s="105">
        <v>10</v>
      </c>
      <c r="N1028" s="44" t="s">
        <v>862</v>
      </c>
      <c r="O1028" s="44" t="s">
        <v>863</v>
      </c>
      <c r="P1028" s="205" t="s">
        <v>1699</v>
      </c>
      <c r="Q1028" s="81" t="s">
        <v>1645</v>
      </c>
      <c r="R1028" s="81" t="s">
        <v>1646</v>
      </c>
      <c r="S1028" s="180">
        <v>0.1</v>
      </c>
      <c r="T1028" s="181" t="s">
        <v>217</v>
      </c>
    </row>
    <row r="1029" spans="1:20" ht="14.25" hidden="1" x14ac:dyDescent="0.2">
      <c r="A1029" s="80">
        <v>7680538420704</v>
      </c>
      <c r="B1029" s="42"/>
      <c r="C1029" s="42" t="s">
        <v>6617</v>
      </c>
      <c r="D1029" s="42" t="s">
        <v>6618</v>
      </c>
      <c r="E1029" s="74">
        <v>60</v>
      </c>
      <c r="F1029" s="202"/>
      <c r="G1029" s="202"/>
      <c r="H1029" s="202" t="str">
        <f t="shared" si="115"/>
        <v/>
      </c>
      <c r="I1029" s="203" t="str">
        <f t="shared" si="116"/>
        <v>Morphine</v>
      </c>
      <c r="J1029" s="204">
        <f>VLOOKUP(I1029,Grenzmengen!$B$2:$C$351,2,FALSE)</f>
        <v>10</v>
      </c>
      <c r="K1029" s="204">
        <f t="shared" si="119"/>
        <v>0</v>
      </c>
      <c r="L1029" s="113">
        <v>7.4999999999999997E-2</v>
      </c>
      <c r="M1029" s="74">
        <v>75</v>
      </c>
      <c r="N1029" s="44" t="s">
        <v>7079</v>
      </c>
      <c r="O1029" s="42" t="s">
        <v>217</v>
      </c>
      <c r="P1029" s="205" t="s">
        <v>1699</v>
      </c>
      <c r="Q1029" s="81" t="s">
        <v>1645</v>
      </c>
      <c r="R1029" s="81" t="s">
        <v>1646</v>
      </c>
      <c r="S1029" s="107">
        <f t="shared" ref="S1029:S1060" si="120">L1029</f>
        <v>7.4999999999999997E-2</v>
      </c>
      <c r="T1029" s="108" t="str">
        <f t="shared" ref="T1029:T1060" si="121">O1029</f>
        <v>Morphine</v>
      </c>
    </row>
    <row r="1030" spans="1:20" ht="14.25" hidden="1" x14ac:dyDescent="0.2">
      <c r="A1030" s="102">
        <v>9088881282488</v>
      </c>
      <c r="B1030" s="109">
        <v>1282489</v>
      </c>
      <c r="C1030" s="102"/>
      <c r="D1030" s="44" t="s">
        <v>421</v>
      </c>
      <c r="E1030" s="105">
        <v>10</v>
      </c>
      <c r="F1030" s="202"/>
      <c r="G1030" s="202"/>
      <c r="H1030" s="202" t="str">
        <f t="shared" si="115"/>
        <v/>
      </c>
      <c r="I1030" s="203" t="str">
        <f t="shared" si="116"/>
        <v>Morphine</v>
      </c>
      <c r="J1030" s="204">
        <f>VLOOKUP(I1030,Grenzmengen!$B$2:$C$351,2,FALSE)</f>
        <v>10</v>
      </c>
      <c r="K1030" s="204">
        <f t="shared" si="119"/>
        <v>0</v>
      </c>
      <c r="L1030" s="106">
        <v>7.4999999999999997E-3</v>
      </c>
      <c r="M1030" s="105">
        <v>75</v>
      </c>
      <c r="N1030" s="44" t="s">
        <v>7079</v>
      </c>
      <c r="O1030" s="44" t="s">
        <v>217</v>
      </c>
      <c r="P1030" s="205" t="s">
        <v>1699</v>
      </c>
      <c r="Q1030" s="81" t="s">
        <v>1645</v>
      </c>
      <c r="R1030" s="81" t="s">
        <v>1646</v>
      </c>
      <c r="S1030" s="107">
        <f t="shared" si="120"/>
        <v>7.4999999999999997E-3</v>
      </c>
      <c r="T1030" s="108" t="str">
        <f t="shared" si="121"/>
        <v>Morphine</v>
      </c>
    </row>
    <row r="1031" spans="1:20" ht="14.25" hidden="1" x14ac:dyDescent="0.2">
      <c r="A1031" s="102">
        <v>9088881282495</v>
      </c>
      <c r="B1031" s="109">
        <v>1282495</v>
      </c>
      <c r="C1031" s="102"/>
      <c r="D1031" s="44" t="s">
        <v>421</v>
      </c>
      <c r="E1031" s="105">
        <v>30</v>
      </c>
      <c r="F1031" s="210"/>
      <c r="G1031" s="210"/>
      <c r="H1031" s="210" t="str">
        <f t="shared" si="115"/>
        <v/>
      </c>
      <c r="I1031" s="203" t="str">
        <f t="shared" si="116"/>
        <v>Morphine</v>
      </c>
      <c r="J1031" s="204">
        <f>VLOOKUP(I1031,Grenzmengen!$B$2:$C$351,2,FALSE)</f>
        <v>10</v>
      </c>
      <c r="K1031" s="204">
        <f t="shared" si="119"/>
        <v>0</v>
      </c>
      <c r="L1031" s="106">
        <v>7.4999999999999997E-3</v>
      </c>
      <c r="M1031" s="105">
        <v>75</v>
      </c>
      <c r="N1031" s="44" t="s">
        <v>7079</v>
      </c>
      <c r="O1031" s="44" t="s">
        <v>217</v>
      </c>
      <c r="P1031" s="205" t="s">
        <v>1699</v>
      </c>
      <c r="Q1031" s="81" t="s">
        <v>1645</v>
      </c>
      <c r="R1031" s="81" t="s">
        <v>1646</v>
      </c>
      <c r="S1031" s="107">
        <f t="shared" si="120"/>
        <v>7.4999999999999997E-3</v>
      </c>
      <c r="T1031" s="108" t="str">
        <f t="shared" si="121"/>
        <v>Morphine</v>
      </c>
    </row>
    <row r="1032" spans="1:20" ht="14.25" hidden="1" x14ac:dyDescent="0.2">
      <c r="A1032" s="102">
        <v>9088881282501</v>
      </c>
      <c r="B1032" s="109">
        <v>1282503</v>
      </c>
      <c r="C1032" s="102"/>
      <c r="D1032" s="44" t="s">
        <v>422</v>
      </c>
      <c r="E1032" s="105">
        <v>10</v>
      </c>
      <c r="F1032" s="224"/>
      <c r="G1032" s="224"/>
      <c r="H1032" s="202" t="str">
        <f t="shared" si="115"/>
        <v/>
      </c>
      <c r="I1032" s="203" t="str">
        <f t="shared" si="116"/>
        <v>Morphine</v>
      </c>
      <c r="J1032" s="204">
        <f>VLOOKUP(I1032,Grenzmengen!$B$2:$C$351,2,FALSE)</f>
        <v>10</v>
      </c>
      <c r="K1032" s="204">
        <f t="shared" si="119"/>
        <v>0</v>
      </c>
      <c r="L1032" s="106">
        <v>1.4999999999999999E-2</v>
      </c>
      <c r="M1032" s="105">
        <v>75</v>
      </c>
      <c r="N1032" s="44" t="s">
        <v>7079</v>
      </c>
      <c r="O1032" s="44" t="s">
        <v>217</v>
      </c>
      <c r="P1032" s="205" t="s">
        <v>1699</v>
      </c>
      <c r="Q1032" s="81" t="s">
        <v>1645</v>
      </c>
      <c r="R1032" s="81" t="s">
        <v>1646</v>
      </c>
      <c r="S1032" s="107">
        <f t="shared" si="120"/>
        <v>1.4999999999999999E-2</v>
      </c>
      <c r="T1032" s="108" t="str">
        <f t="shared" si="121"/>
        <v>Morphine</v>
      </c>
    </row>
    <row r="1033" spans="1:20" ht="14.25" hidden="1" x14ac:dyDescent="0.2">
      <c r="A1033" s="102">
        <v>9088881282525</v>
      </c>
      <c r="B1033" s="109">
        <v>1282526</v>
      </c>
      <c r="C1033" s="102"/>
      <c r="D1033" s="44" t="s">
        <v>422</v>
      </c>
      <c r="E1033" s="105">
        <v>30</v>
      </c>
      <c r="F1033" s="202"/>
      <c r="G1033" s="202"/>
      <c r="H1033" s="202" t="str">
        <f t="shared" si="115"/>
        <v/>
      </c>
      <c r="I1033" s="203" t="str">
        <f t="shared" si="116"/>
        <v>Morphine</v>
      </c>
      <c r="J1033" s="204">
        <f>VLOOKUP(I1033,Grenzmengen!$B$2:$C$351,2,FALSE)</f>
        <v>10</v>
      </c>
      <c r="K1033" s="204">
        <f t="shared" si="119"/>
        <v>0</v>
      </c>
      <c r="L1033" s="106">
        <v>1.4999999999999999E-2</v>
      </c>
      <c r="M1033" s="105">
        <v>75</v>
      </c>
      <c r="N1033" s="44" t="s">
        <v>7079</v>
      </c>
      <c r="O1033" s="44" t="s">
        <v>217</v>
      </c>
      <c r="P1033" s="205" t="s">
        <v>1699</v>
      </c>
      <c r="Q1033" s="81" t="s">
        <v>1645</v>
      </c>
      <c r="R1033" s="81" t="s">
        <v>1646</v>
      </c>
      <c r="S1033" s="107">
        <f t="shared" si="120"/>
        <v>1.4999999999999999E-2</v>
      </c>
      <c r="T1033" s="108" t="str">
        <f t="shared" si="121"/>
        <v>Morphine</v>
      </c>
    </row>
    <row r="1034" spans="1:20" ht="14.25" hidden="1" x14ac:dyDescent="0.2">
      <c r="A1034" s="127" t="s">
        <v>4633</v>
      </c>
      <c r="B1034" s="115"/>
      <c r="C1034" s="127" t="s">
        <v>4633</v>
      </c>
      <c r="D1034" s="112" t="s">
        <v>4634</v>
      </c>
      <c r="E1034" s="130">
        <v>10</v>
      </c>
      <c r="F1034" s="202"/>
      <c r="G1034" s="202"/>
      <c r="H1034" s="202" t="str">
        <f t="shared" si="115"/>
        <v/>
      </c>
      <c r="I1034" s="203" t="str">
        <f t="shared" si="116"/>
        <v>Morphine</v>
      </c>
      <c r="J1034" s="204">
        <f>VLOOKUP(I1034,Grenzmengen!$B$2:$C$351,2,FALSE)</f>
        <v>10</v>
      </c>
      <c r="K1034" s="204">
        <f t="shared" si="119"/>
        <v>0</v>
      </c>
      <c r="L1034" s="113">
        <v>7.5999999999999998E-2</v>
      </c>
      <c r="M1034" s="130">
        <v>76</v>
      </c>
      <c r="N1034" s="44" t="s">
        <v>7034</v>
      </c>
      <c r="O1034" s="44" t="s">
        <v>217</v>
      </c>
      <c r="P1034" s="206" t="s">
        <v>1699</v>
      </c>
      <c r="Q1034" s="75" t="s">
        <v>1645</v>
      </c>
      <c r="R1034" s="75" t="s">
        <v>1646</v>
      </c>
      <c r="S1034" s="107">
        <f t="shared" si="120"/>
        <v>7.5999999999999998E-2</v>
      </c>
      <c r="T1034" s="108" t="str">
        <f t="shared" si="121"/>
        <v>Morphine</v>
      </c>
    </row>
    <row r="1035" spans="1:20" ht="14.25" hidden="1" x14ac:dyDescent="0.2">
      <c r="A1035" s="127" t="s">
        <v>4635</v>
      </c>
      <c r="B1035" s="115"/>
      <c r="C1035" s="127" t="s">
        <v>4635</v>
      </c>
      <c r="D1035" s="112" t="s">
        <v>4636</v>
      </c>
      <c r="E1035" s="130">
        <v>1</v>
      </c>
      <c r="F1035" s="202"/>
      <c r="G1035" s="202"/>
      <c r="H1035" s="202" t="str">
        <f t="shared" si="115"/>
        <v/>
      </c>
      <c r="I1035" s="203" t="str">
        <f t="shared" si="116"/>
        <v>Morphine</v>
      </c>
      <c r="J1035" s="204">
        <f>VLOOKUP(I1035,Grenzmengen!$B$2:$C$351,2,FALSE)</f>
        <v>10</v>
      </c>
      <c r="K1035" s="204">
        <f t="shared" si="119"/>
        <v>0</v>
      </c>
      <c r="L1035" s="113">
        <v>0.152</v>
      </c>
      <c r="M1035" s="130">
        <v>76</v>
      </c>
      <c r="N1035" s="44" t="s">
        <v>7034</v>
      </c>
      <c r="O1035" s="44" t="s">
        <v>217</v>
      </c>
      <c r="P1035" s="206" t="s">
        <v>1699</v>
      </c>
      <c r="Q1035" s="75" t="s">
        <v>1645</v>
      </c>
      <c r="R1035" s="75" t="s">
        <v>1646</v>
      </c>
      <c r="S1035" s="107">
        <f t="shared" si="120"/>
        <v>0.152</v>
      </c>
      <c r="T1035" s="108" t="str">
        <f t="shared" si="121"/>
        <v>Morphine</v>
      </c>
    </row>
    <row r="1036" spans="1:20" ht="14.25" hidden="1" x14ac:dyDescent="0.2">
      <c r="A1036" s="127" t="s">
        <v>4637</v>
      </c>
      <c r="B1036" s="115"/>
      <c r="C1036" s="127" t="s">
        <v>4637</v>
      </c>
      <c r="D1036" s="112" t="s">
        <v>4636</v>
      </c>
      <c r="E1036" s="130">
        <v>10</v>
      </c>
      <c r="F1036" s="202"/>
      <c r="G1036" s="202"/>
      <c r="H1036" s="202" t="str">
        <f t="shared" si="115"/>
        <v/>
      </c>
      <c r="I1036" s="203" t="str">
        <f t="shared" si="116"/>
        <v>Morphine</v>
      </c>
      <c r="J1036" s="204">
        <f>VLOOKUP(I1036,Grenzmengen!$B$2:$C$351,2,FALSE)</f>
        <v>10</v>
      </c>
      <c r="K1036" s="204">
        <f t="shared" si="119"/>
        <v>0</v>
      </c>
      <c r="L1036" s="113">
        <v>0.152</v>
      </c>
      <c r="M1036" s="130">
        <v>76</v>
      </c>
      <c r="N1036" s="44" t="s">
        <v>7034</v>
      </c>
      <c r="O1036" s="44" t="s">
        <v>217</v>
      </c>
      <c r="P1036" s="206" t="s">
        <v>1699</v>
      </c>
      <c r="Q1036" s="75" t="s">
        <v>1645</v>
      </c>
      <c r="R1036" s="75" t="s">
        <v>1646</v>
      </c>
      <c r="S1036" s="107">
        <f t="shared" si="120"/>
        <v>0.152</v>
      </c>
      <c r="T1036" s="108" t="str">
        <f t="shared" si="121"/>
        <v>Morphine</v>
      </c>
    </row>
    <row r="1037" spans="1:20" ht="14.25" hidden="1" x14ac:dyDescent="0.2">
      <c r="A1037" s="127" t="s">
        <v>4638</v>
      </c>
      <c r="B1037" s="115"/>
      <c r="C1037" s="127" t="s">
        <v>4638</v>
      </c>
      <c r="D1037" s="112" t="s">
        <v>4639</v>
      </c>
      <c r="E1037" s="130">
        <v>10</v>
      </c>
      <c r="F1037" s="202"/>
      <c r="G1037" s="202"/>
      <c r="H1037" s="202" t="str">
        <f t="shared" si="115"/>
        <v/>
      </c>
      <c r="I1037" s="203" t="str">
        <f t="shared" si="116"/>
        <v>Morphine</v>
      </c>
      <c r="J1037" s="204">
        <f>VLOOKUP(I1037,Grenzmengen!$B$2:$C$351,2,FALSE)</f>
        <v>10</v>
      </c>
      <c r="K1037" s="204">
        <f t="shared" si="119"/>
        <v>0</v>
      </c>
      <c r="L1037" s="113">
        <v>0.152</v>
      </c>
      <c r="M1037" s="130">
        <v>76</v>
      </c>
      <c r="N1037" s="44" t="s">
        <v>7034</v>
      </c>
      <c r="O1037" s="44" t="s">
        <v>217</v>
      </c>
      <c r="P1037" s="206" t="s">
        <v>1699</v>
      </c>
      <c r="Q1037" s="75" t="s">
        <v>1645</v>
      </c>
      <c r="R1037" s="75" t="s">
        <v>1646</v>
      </c>
      <c r="S1037" s="107">
        <f t="shared" si="120"/>
        <v>0.152</v>
      </c>
      <c r="T1037" s="108" t="str">
        <f t="shared" si="121"/>
        <v>Morphine</v>
      </c>
    </row>
    <row r="1038" spans="1:20" hidden="1" x14ac:dyDescent="0.2">
      <c r="A1038" s="132" t="s">
        <v>6122</v>
      </c>
      <c r="B1038" s="133"/>
      <c r="C1038" s="132" t="s">
        <v>6122</v>
      </c>
      <c r="D1038" s="132" t="s">
        <v>6123</v>
      </c>
      <c r="E1038" s="116">
        <v>1</v>
      </c>
      <c r="F1038" s="202"/>
      <c r="G1038" s="202"/>
      <c r="H1038" s="202" t="str">
        <f t="shared" si="115"/>
        <v/>
      </c>
      <c r="I1038" s="203" t="str">
        <f t="shared" si="116"/>
        <v>Morphine</v>
      </c>
      <c r="J1038" s="204">
        <f>VLOOKUP(I1038,Grenzmengen!$B$2:$C$351,2,FALSE)</f>
        <v>10</v>
      </c>
      <c r="K1038" s="204">
        <f t="shared" si="119"/>
        <v>0</v>
      </c>
      <c r="L1038" s="113">
        <v>0.152</v>
      </c>
      <c r="M1038" s="161">
        <v>76</v>
      </c>
      <c r="N1038" s="158" t="s">
        <v>228</v>
      </c>
      <c r="O1038" s="44" t="s">
        <v>217</v>
      </c>
      <c r="P1038" s="205" t="s">
        <v>1699</v>
      </c>
      <c r="Q1038" s="81" t="s">
        <v>1645</v>
      </c>
      <c r="R1038" s="81" t="s">
        <v>1646</v>
      </c>
      <c r="S1038" s="107">
        <f t="shared" si="120"/>
        <v>0.152</v>
      </c>
      <c r="T1038" s="108" t="str">
        <f t="shared" si="121"/>
        <v>Morphine</v>
      </c>
    </row>
    <row r="1039" spans="1:20" hidden="1" x14ac:dyDescent="0.2">
      <c r="A1039" s="132" t="s">
        <v>6118</v>
      </c>
      <c r="B1039" s="133"/>
      <c r="C1039" s="132" t="s">
        <v>6118</v>
      </c>
      <c r="D1039" s="132" t="s">
        <v>6119</v>
      </c>
      <c r="E1039" s="116">
        <v>10</v>
      </c>
      <c r="F1039" s="207"/>
      <c r="G1039" s="207"/>
      <c r="H1039" s="202" t="str">
        <f t="shared" si="115"/>
        <v/>
      </c>
      <c r="I1039" s="203" t="str">
        <f t="shared" si="116"/>
        <v>Morphine</v>
      </c>
      <c r="J1039" s="204">
        <f>VLOOKUP(I1039,Grenzmengen!$B$2:$C$351,2,FALSE)</f>
        <v>10</v>
      </c>
      <c r="K1039" s="204">
        <f t="shared" si="119"/>
        <v>0</v>
      </c>
      <c r="L1039" s="113">
        <v>7.5999999999999998E-2</v>
      </c>
      <c r="M1039" s="161">
        <v>76</v>
      </c>
      <c r="N1039" s="158" t="s">
        <v>228</v>
      </c>
      <c r="O1039" s="44" t="s">
        <v>217</v>
      </c>
      <c r="P1039" s="205" t="s">
        <v>1699</v>
      </c>
      <c r="Q1039" s="81" t="s">
        <v>1645</v>
      </c>
      <c r="R1039" s="81" t="s">
        <v>1646</v>
      </c>
      <c r="S1039" s="107">
        <f t="shared" si="120"/>
        <v>7.5999999999999998E-2</v>
      </c>
      <c r="T1039" s="108" t="str">
        <f t="shared" si="121"/>
        <v>Morphine</v>
      </c>
    </row>
    <row r="1040" spans="1:20" hidden="1" x14ac:dyDescent="0.2">
      <c r="A1040" s="132" t="s">
        <v>6124</v>
      </c>
      <c r="B1040" s="133"/>
      <c r="C1040" s="132" t="s">
        <v>6124</v>
      </c>
      <c r="D1040" s="132" t="s">
        <v>6125</v>
      </c>
      <c r="E1040" s="116">
        <v>10</v>
      </c>
      <c r="F1040" s="223"/>
      <c r="G1040" s="223"/>
      <c r="H1040" s="202" t="str">
        <f t="shared" si="115"/>
        <v/>
      </c>
      <c r="I1040" s="203" t="str">
        <f t="shared" si="116"/>
        <v>Morphine</v>
      </c>
      <c r="J1040" s="204">
        <f>VLOOKUP(I1040,Grenzmengen!$B$2:$C$351,2,FALSE)</f>
        <v>10</v>
      </c>
      <c r="K1040" s="204">
        <f t="shared" si="119"/>
        <v>0</v>
      </c>
      <c r="L1040" s="113">
        <v>0.152</v>
      </c>
      <c r="M1040" s="161">
        <v>76</v>
      </c>
      <c r="N1040" s="158" t="s">
        <v>228</v>
      </c>
      <c r="O1040" s="44" t="s">
        <v>217</v>
      </c>
      <c r="P1040" s="205" t="s">
        <v>1699</v>
      </c>
      <c r="Q1040" s="81" t="s">
        <v>1645</v>
      </c>
      <c r="R1040" s="81" t="s">
        <v>1646</v>
      </c>
      <c r="S1040" s="107">
        <f t="shared" si="120"/>
        <v>0.152</v>
      </c>
      <c r="T1040" s="108" t="str">
        <f t="shared" si="121"/>
        <v>Morphine</v>
      </c>
    </row>
    <row r="1041" spans="1:20" hidden="1" x14ac:dyDescent="0.2">
      <c r="A1041" s="170" t="s">
        <v>287</v>
      </c>
      <c r="B1041" s="169"/>
      <c r="C1041" s="170"/>
      <c r="D1041" s="158" t="s">
        <v>288</v>
      </c>
      <c r="E1041" s="159">
        <v>10</v>
      </c>
      <c r="F1041" s="202"/>
      <c r="G1041" s="202"/>
      <c r="H1041" s="202" t="str">
        <f t="shared" si="115"/>
        <v/>
      </c>
      <c r="I1041" s="203" t="str">
        <f t="shared" si="116"/>
        <v>Morphine</v>
      </c>
      <c r="J1041" s="204">
        <f>VLOOKUP(I1041,Grenzmengen!$B$2:$C$351,2,FALSE)</f>
        <v>10</v>
      </c>
      <c r="K1041" s="204">
        <f t="shared" si="119"/>
        <v>0</v>
      </c>
      <c r="L1041" s="160">
        <v>2.2799999999999997E-2</v>
      </c>
      <c r="M1041" s="161">
        <v>76</v>
      </c>
      <c r="N1041" s="158" t="s">
        <v>289</v>
      </c>
      <c r="O1041" s="158" t="s">
        <v>217</v>
      </c>
      <c r="P1041" s="205" t="s">
        <v>1699</v>
      </c>
      <c r="Q1041" s="81" t="s">
        <v>1645</v>
      </c>
      <c r="R1041" s="81" t="s">
        <v>1646</v>
      </c>
      <c r="S1041" s="107">
        <f t="shared" si="120"/>
        <v>2.2799999999999997E-2</v>
      </c>
      <c r="T1041" s="108" t="str">
        <f t="shared" si="121"/>
        <v>Morphine</v>
      </c>
    </row>
    <row r="1042" spans="1:20" hidden="1" x14ac:dyDescent="0.2">
      <c r="A1042" s="132" t="s">
        <v>6120</v>
      </c>
      <c r="B1042" s="133"/>
      <c r="C1042" s="132" t="s">
        <v>6120</v>
      </c>
      <c r="D1042" s="132" t="s">
        <v>6121</v>
      </c>
      <c r="E1042" s="116">
        <v>10</v>
      </c>
      <c r="F1042" s="207"/>
      <c r="G1042" s="207"/>
      <c r="H1042" s="202" t="str">
        <f t="shared" si="115"/>
        <v/>
      </c>
      <c r="I1042" s="203" t="str">
        <f t="shared" si="116"/>
        <v>Morphine</v>
      </c>
      <c r="J1042" s="204">
        <f>VLOOKUP(I1042,Grenzmengen!$B$2:$C$351,2,FALSE)</f>
        <v>10</v>
      </c>
      <c r="K1042" s="204">
        <f t="shared" si="119"/>
        <v>0</v>
      </c>
      <c r="L1042" s="113">
        <v>7.5999999999999998E-2</v>
      </c>
      <c r="M1042" s="161">
        <v>76</v>
      </c>
      <c r="N1042" s="158" t="s">
        <v>228</v>
      </c>
      <c r="O1042" s="44" t="s">
        <v>217</v>
      </c>
      <c r="P1042" s="205" t="s">
        <v>1699</v>
      </c>
      <c r="Q1042" s="81" t="s">
        <v>1645</v>
      </c>
      <c r="R1042" s="81" t="s">
        <v>1646</v>
      </c>
      <c r="S1042" s="107">
        <f t="shared" si="120"/>
        <v>7.5999999999999998E-2</v>
      </c>
      <c r="T1042" s="108" t="str">
        <f t="shared" si="121"/>
        <v>Morphine</v>
      </c>
    </row>
    <row r="1043" spans="1:20" ht="14.25" hidden="1" x14ac:dyDescent="0.2">
      <c r="A1043" s="143" t="s">
        <v>5862</v>
      </c>
      <c r="B1043" s="164"/>
      <c r="C1043" s="143" t="s">
        <v>5862</v>
      </c>
      <c r="D1043" s="143" t="s">
        <v>5863</v>
      </c>
      <c r="E1043" s="145">
        <v>10</v>
      </c>
      <c r="F1043" s="202"/>
      <c r="G1043" s="202"/>
      <c r="H1043" s="202" t="str">
        <f t="shared" si="115"/>
        <v/>
      </c>
      <c r="I1043" s="203" t="str">
        <f t="shared" si="116"/>
        <v>Morphine</v>
      </c>
      <c r="J1043" s="204">
        <f>VLOOKUP(I1043,Grenzmengen!$B$2:$C$351,2,FALSE)</f>
        <v>10</v>
      </c>
      <c r="K1043" s="204">
        <f t="shared" si="119"/>
        <v>0</v>
      </c>
      <c r="L1043" s="113">
        <v>7.6E-3</v>
      </c>
      <c r="M1043" s="105">
        <v>76</v>
      </c>
      <c r="N1043" s="44" t="s">
        <v>7034</v>
      </c>
      <c r="O1043" s="44" t="s">
        <v>217</v>
      </c>
      <c r="P1043" s="205" t="s">
        <v>1699</v>
      </c>
      <c r="Q1043" s="81" t="s">
        <v>1645</v>
      </c>
      <c r="R1043" s="81" t="s">
        <v>1646</v>
      </c>
      <c r="S1043" s="107">
        <f t="shared" si="120"/>
        <v>7.6E-3</v>
      </c>
      <c r="T1043" s="108" t="str">
        <f t="shared" si="121"/>
        <v>Morphine</v>
      </c>
    </row>
    <row r="1044" spans="1:20" ht="14.25" hidden="1" x14ac:dyDescent="0.2">
      <c r="A1044" s="102" t="s">
        <v>290</v>
      </c>
      <c r="B1044" s="109"/>
      <c r="C1044" s="102"/>
      <c r="D1044" s="44" t="s">
        <v>291</v>
      </c>
      <c r="E1044" s="105">
        <v>1</v>
      </c>
      <c r="F1044" s="202"/>
      <c r="G1044" s="202"/>
      <c r="H1044" s="202" t="str">
        <f t="shared" si="115"/>
        <v/>
      </c>
      <c r="I1044" s="203" t="str">
        <f t="shared" si="116"/>
        <v>Morphine</v>
      </c>
      <c r="J1044" s="204">
        <f>VLOOKUP(I1044,Grenzmengen!$B$2:$C$351,2,FALSE)</f>
        <v>10</v>
      </c>
      <c r="K1044" s="204">
        <f t="shared" si="119"/>
        <v>0</v>
      </c>
      <c r="L1044" s="106">
        <v>7.6000000000000012E-2</v>
      </c>
      <c r="M1044" s="105">
        <v>76</v>
      </c>
      <c r="N1044" s="44" t="s">
        <v>7034</v>
      </c>
      <c r="O1044" s="44" t="s">
        <v>217</v>
      </c>
      <c r="P1044" s="205" t="s">
        <v>1699</v>
      </c>
      <c r="Q1044" s="81" t="s">
        <v>1645</v>
      </c>
      <c r="R1044" s="81" t="s">
        <v>1646</v>
      </c>
      <c r="S1044" s="107">
        <f t="shared" si="120"/>
        <v>7.6000000000000012E-2</v>
      </c>
      <c r="T1044" s="108" t="str">
        <f t="shared" si="121"/>
        <v>Morphine</v>
      </c>
    </row>
    <row r="1045" spans="1:20" hidden="1" x14ac:dyDescent="0.2">
      <c r="A1045" s="102" t="s">
        <v>292</v>
      </c>
      <c r="B1045" s="109"/>
      <c r="C1045" s="102"/>
      <c r="D1045" s="44" t="s">
        <v>293</v>
      </c>
      <c r="E1045" s="105">
        <v>1</v>
      </c>
      <c r="F1045" s="202"/>
      <c r="G1045" s="202"/>
      <c r="H1045" s="202" t="str">
        <f t="shared" si="115"/>
        <v/>
      </c>
      <c r="I1045" s="203" t="str">
        <f t="shared" si="116"/>
        <v>Morphine</v>
      </c>
      <c r="J1045" s="204">
        <f>VLOOKUP(I1045,Grenzmengen!$B$2:$C$351,2,FALSE)</f>
        <v>10</v>
      </c>
      <c r="K1045" s="204">
        <f t="shared" si="119"/>
        <v>0</v>
      </c>
      <c r="L1045" s="106">
        <v>7.6E-3</v>
      </c>
      <c r="M1045" s="105">
        <v>76</v>
      </c>
      <c r="N1045" s="44" t="s">
        <v>289</v>
      </c>
      <c r="O1045" s="44" t="s">
        <v>217</v>
      </c>
      <c r="P1045" s="205" t="s">
        <v>1699</v>
      </c>
      <c r="Q1045" s="81" t="s">
        <v>1645</v>
      </c>
      <c r="R1045" s="81" t="s">
        <v>1646</v>
      </c>
      <c r="S1045" s="107">
        <f t="shared" si="120"/>
        <v>7.6E-3</v>
      </c>
      <c r="T1045" s="108" t="str">
        <f t="shared" si="121"/>
        <v>Morphine</v>
      </c>
    </row>
    <row r="1046" spans="1:20" ht="14.25" hidden="1" x14ac:dyDescent="0.2">
      <c r="A1046" s="102" t="s">
        <v>294</v>
      </c>
      <c r="B1046" s="109"/>
      <c r="C1046" s="102"/>
      <c r="D1046" s="44" t="s">
        <v>295</v>
      </c>
      <c r="E1046" s="105">
        <v>1</v>
      </c>
      <c r="F1046" s="202"/>
      <c r="G1046" s="202"/>
      <c r="H1046" s="202" t="str">
        <f t="shared" si="115"/>
        <v/>
      </c>
      <c r="I1046" s="203" t="str">
        <f t="shared" si="116"/>
        <v>Morphine</v>
      </c>
      <c r="J1046" s="204">
        <f>VLOOKUP(I1046,Grenzmengen!$B$2:$C$351,2,FALSE)</f>
        <v>10</v>
      </c>
      <c r="K1046" s="204">
        <f t="shared" si="119"/>
        <v>0</v>
      </c>
      <c r="L1046" s="106">
        <v>0.152</v>
      </c>
      <c r="M1046" s="105">
        <v>76</v>
      </c>
      <c r="N1046" s="44" t="s">
        <v>7034</v>
      </c>
      <c r="O1046" s="44" t="s">
        <v>217</v>
      </c>
      <c r="P1046" s="205" t="s">
        <v>1699</v>
      </c>
      <c r="Q1046" s="81" t="s">
        <v>1645</v>
      </c>
      <c r="R1046" s="81" t="s">
        <v>1646</v>
      </c>
      <c r="S1046" s="107">
        <f t="shared" si="120"/>
        <v>0.152</v>
      </c>
      <c r="T1046" s="108" t="str">
        <f t="shared" si="121"/>
        <v>Morphine</v>
      </c>
    </row>
    <row r="1047" spans="1:20" ht="14.25" hidden="1" x14ac:dyDescent="0.2">
      <c r="A1047" s="102" t="s">
        <v>296</v>
      </c>
      <c r="B1047" s="109"/>
      <c r="C1047" s="102"/>
      <c r="D1047" s="44" t="s">
        <v>297</v>
      </c>
      <c r="E1047" s="105">
        <v>1</v>
      </c>
      <c r="F1047" s="202"/>
      <c r="G1047" s="202"/>
      <c r="H1047" s="202" t="str">
        <f t="shared" si="115"/>
        <v/>
      </c>
      <c r="I1047" s="203" t="str">
        <f t="shared" si="116"/>
        <v>Morphine</v>
      </c>
      <c r="J1047" s="204">
        <f>VLOOKUP(I1047,Grenzmengen!$B$2:$C$351,2,FALSE)</f>
        <v>10</v>
      </c>
      <c r="K1047" s="204">
        <f t="shared" si="119"/>
        <v>0</v>
      </c>
      <c r="L1047" s="106">
        <v>2.2799999999999997E-2</v>
      </c>
      <c r="M1047" s="105">
        <v>76</v>
      </c>
      <c r="N1047" s="44" t="s">
        <v>7034</v>
      </c>
      <c r="O1047" s="44" t="s">
        <v>217</v>
      </c>
      <c r="P1047" s="205" t="s">
        <v>1699</v>
      </c>
      <c r="Q1047" s="81" t="s">
        <v>1645</v>
      </c>
      <c r="R1047" s="81" t="s">
        <v>1646</v>
      </c>
      <c r="S1047" s="107">
        <f t="shared" si="120"/>
        <v>2.2799999999999997E-2</v>
      </c>
      <c r="T1047" s="108" t="str">
        <f t="shared" si="121"/>
        <v>Morphine</v>
      </c>
    </row>
    <row r="1048" spans="1:20" ht="14.25" hidden="1" x14ac:dyDescent="0.2">
      <c r="A1048" s="102" t="s">
        <v>298</v>
      </c>
      <c r="B1048" s="109"/>
      <c r="C1048" s="102"/>
      <c r="D1048" s="44" t="s">
        <v>299</v>
      </c>
      <c r="E1048" s="105">
        <v>1</v>
      </c>
      <c r="F1048" s="202"/>
      <c r="G1048" s="202"/>
      <c r="H1048" s="202" t="str">
        <f t="shared" si="115"/>
        <v/>
      </c>
      <c r="I1048" s="203" t="str">
        <f t="shared" si="116"/>
        <v>Morphine</v>
      </c>
      <c r="J1048" s="204">
        <f>VLOOKUP(I1048,Grenzmengen!$B$2:$C$351,2,FALSE)</f>
        <v>10</v>
      </c>
      <c r="K1048" s="204">
        <f t="shared" si="119"/>
        <v>0</v>
      </c>
      <c r="L1048" s="106">
        <v>4.5599999999999995E-2</v>
      </c>
      <c r="M1048" s="105">
        <v>76</v>
      </c>
      <c r="N1048" s="44" t="s">
        <v>7034</v>
      </c>
      <c r="O1048" s="44" t="s">
        <v>217</v>
      </c>
      <c r="P1048" s="205" t="s">
        <v>1699</v>
      </c>
      <c r="Q1048" s="81" t="s">
        <v>1645</v>
      </c>
      <c r="R1048" s="81" t="s">
        <v>1646</v>
      </c>
      <c r="S1048" s="107">
        <f t="shared" si="120"/>
        <v>4.5599999999999995E-2</v>
      </c>
      <c r="T1048" s="108" t="str">
        <f t="shared" si="121"/>
        <v>Morphine</v>
      </c>
    </row>
    <row r="1049" spans="1:20" hidden="1" x14ac:dyDescent="0.2">
      <c r="A1049" s="112" t="s">
        <v>5380</v>
      </c>
      <c r="B1049" s="115"/>
      <c r="C1049" s="112" t="s">
        <v>5380</v>
      </c>
      <c r="D1049" s="60" t="s">
        <v>5381</v>
      </c>
      <c r="E1049" s="131">
        <v>30</v>
      </c>
      <c r="F1049" s="210"/>
      <c r="G1049" s="210"/>
      <c r="H1049" s="202" t="str">
        <f t="shared" si="115"/>
        <v/>
      </c>
      <c r="I1049" s="203" t="str">
        <f t="shared" si="116"/>
        <v>Morphine</v>
      </c>
      <c r="J1049" s="204">
        <f>VLOOKUP(I1049,Grenzmengen!$B$2:$C$351,2,FALSE)</f>
        <v>10</v>
      </c>
      <c r="K1049" s="204">
        <f t="shared" si="119"/>
        <v>0</v>
      </c>
      <c r="L1049" s="106">
        <v>7.6000000000000012E-2</v>
      </c>
      <c r="M1049" s="116">
        <v>76</v>
      </c>
      <c r="N1049" s="102" t="s">
        <v>5382</v>
      </c>
      <c r="O1049" s="177" t="s">
        <v>217</v>
      </c>
      <c r="P1049" s="205" t="s">
        <v>1699</v>
      </c>
      <c r="Q1049" s="81" t="s">
        <v>1645</v>
      </c>
      <c r="R1049" s="81" t="s">
        <v>1646</v>
      </c>
      <c r="S1049" s="107">
        <f t="shared" si="120"/>
        <v>7.6000000000000012E-2</v>
      </c>
      <c r="T1049" s="108" t="str">
        <f t="shared" si="121"/>
        <v>Morphine</v>
      </c>
    </row>
    <row r="1050" spans="1:20" ht="14.25" hidden="1" x14ac:dyDescent="0.2">
      <c r="A1050" s="60" t="s">
        <v>5106</v>
      </c>
      <c r="B1050" s="126"/>
      <c r="C1050" s="60" t="s">
        <v>5106</v>
      </c>
      <c r="D1050" s="60" t="s">
        <v>5107</v>
      </c>
      <c r="E1050" s="128">
        <v>30</v>
      </c>
      <c r="F1050" s="202"/>
      <c r="G1050" s="202"/>
      <c r="H1050" s="202" t="str">
        <f t="shared" si="115"/>
        <v/>
      </c>
      <c r="I1050" s="203" t="str">
        <f t="shared" si="116"/>
        <v>Morphine</v>
      </c>
      <c r="J1050" s="204">
        <f>VLOOKUP(I1050,Grenzmengen!$B$2:$C$351,2,FALSE)</f>
        <v>10</v>
      </c>
      <c r="K1050" s="204">
        <f t="shared" si="119"/>
        <v>0</v>
      </c>
      <c r="L1050" s="129">
        <v>7.6E-3</v>
      </c>
      <c r="M1050" s="122">
        <v>76</v>
      </c>
      <c r="N1050" s="44" t="s">
        <v>7034</v>
      </c>
      <c r="O1050" s="44" t="s">
        <v>217</v>
      </c>
      <c r="P1050" s="205" t="s">
        <v>1699</v>
      </c>
      <c r="Q1050" s="81" t="s">
        <v>1645</v>
      </c>
      <c r="R1050" s="81" t="s">
        <v>1646</v>
      </c>
      <c r="S1050" s="107">
        <f t="shared" si="120"/>
        <v>7.6E-3</v>
      </c>
      <c r="T1050" s="108" t="str">
        <f t="shared" si="121"/>
        <v>Morphine</v>
      </c>
    </row>
    <row r="1051" spans="1:20" ht="14.25" hidden="1" x14ac:dyDescent="0.2">
      <c r="A1051" s="42" t="s">
        <v>5108</v>
      </c>
      <c r="B1051" s="115"/>
      <c r="C1051" s="42" t="s">
        <v>5108</v>
      </c>
      <c r="D1051" s="44" t="s">
        <v>5109</v>
      </c>
      <c r="E1051" s="74">
        <v>30</v>
      </c>
      <c r="F1051" s="202"/>
      <c r="G1051" s="202"/>
      <c r="H1051" s="202" t="str">
        <f t="shared" si="115"/>
        <v/>
      </c>
      <c r="I1051" s="203" t="str">
        <f t="shared" si="116"/>
        <v>Morphine</v>
      </c>
      <c r="J1051" s="204">
        <f>VLOOKUP(I1051,Grenzmengen!$B$2:$C$351,2,FALSE)</f>
        <v>10</v>
      </c>
      <c r="K1051" s="204">
        <f t="shared" si="119"/>
        <v>0</v>
      </c>
      <c r="L1051" s="113">
        <v>0.152</v>
      </c>
      <c r="M1051" s="74">
        <v>76</v>
      </c>
      <c r="N1051" s="44" t="s">
        <v>7034</v>
      </c>
      <c r="O1051" s="44" t="s">
        <v>217</v>
      </c>
      <c r="P1051" s="205" t="s">
        <v>1699</v>
      </c>
      <c r="Q1051" s="81" t="s">
        <v>1645</v>
      </c>
      <c r="R1051" s="81" t="s">
        <v>1646</v>
      </c>
      <c r="S1051" s="107">
        <f t="shared" si="120"/>
        <v>0.152</v>
      </c>
      <c r="T1051" s="108" t="str">
        <f t="shared" si="121"/>
        <v>Morphine</v>
      </c>
    </row>
    <row r="1052" spans="1:20" ht="14.25" hidden="1" x14ac:dyDescent="0.2">
      <c r="A1052" s="60" t="s">
        <v>5110</v>
      </c>
      <c r="B1052" s="126"/>
      <c r="C1052" s="60" t="s">
        <v>5110</v>
      </c>
      <c r="D1052" s="60" t="s">
        <v>5111</v>
      </c>
      <c r="E1052" s="128">
        <v>30</v>
      </c>
      <c r="F1052" s="202"/>
      <c r="G1052" s="202"/>
      <c r="H1052" s="202" t="str">
        <f t="shared" si="115"/>
        <v/>
      </c>
      <c r="I1052" s="203" t="str">
        <f t="shared" si="116"/>
        <v>Morphine</v>
      </c>
      <c r="J1052" s="204">
        <f>VLOOKUP(I1052,Grenzmengen!$B$2:$C$351,2,FALSE)</f>
        <v>10</v>
      </c>
      <c r="K1052" s="204">
        <f t="shared" si="119"/>
        <v>0</v>
      </c>
      <c r="L1052" s="129">
        <v>2.2800000000000001E-2</v>
      </c>
      <c r="M1052" s="122">
        <v>76</v>
      </c>
      <c r="N1052" s="44" t="s">
        <v>7034</v>
      </c>
      <c r="O1052" s="44" t="s">
        <v>217</v>
      </c>
      <c r="P1052" s="205" t="s">
        <v>1699</v>
      </c>
      <c r="Q1052" s="81" t="s">
        <v>1645</v>
      </c>
      <c r="R1052" s="81" t="s">
        <v>1646</v>
      </c>
      <c r="S1052" s="107">
        <f t="shared" si="120"/>
        <v>2.2800000000000001E-2</v>
      </c>
      <c r="T1052" s="108" t="str">
        <f t="shared" si="121"/>
        <v>Morphine</v>
      </c>
    </row>
    <row r="1053" spans="1:20" ht="14.25" hidden="1" x14ac:dyDescent="0.2">
      <c r="A1053" s="60" t="s">
        <v>5112</v>
      </c>
      <c r="B1053" s="126"/>
      <c r="C1053" s="60" t="s">
        <v>5112</v>
      </c>
      <c r="D1053" s="60" t="s">
        <v>5113</v>
      </c>
      <c r="E1053" s="128">
        <v>30</v>
      </c>
      <c r="F1053" s="202"/>
      <c r="G1053" s="202"/>
      <c r="H1053" s="202" t="str">
        <f t="shared" si="115"/>
        <v/>
      </c>
      <c r="I1053" s="203" t="str">
        <f t="shared" si="116"/>
        <v>Morphine</v>
      </c>
      <c r="J1053" s="204">
        <f>VLOOKUP(I1053,Grenzmengen!$B$2:$C$351,2,FALSE)</f>
        <v>10</v>
      </c>
      <c r="K1053" s="204">
        <f t="shared" si="119"/>
        <v>0</v>
      </c>
      <c r="L1053" s="129">
        <v>4.5600000000000002E-2</v>
      </c>
      <c r="M1053" s="122">
        <v>76</v>
      </c>
      <c r="N1053" s="44" t="s">
        <v>7034</v>
      </c>
      <c r="O1053" s="44" t="s">
        <v>217</v>
      </c>
      <c r="P1053" s="205" t="s">
        <v>1699</v>
      </c>
      <c r="Q1053" s="81" t="s">
        <v>1645</v>
      </c>
      <c r="R1053" s="81" t="s">
        <v>1646</v>
      </c>
      <c r="S1053" s="107">
        <f t="shared" si="120"/>
        <v>4.5600000000000002E-2</v>
      </c>
      <c r="T1053" s="108" t="str">
        <f t="shared" si="121"/>
        <v>Morphine</v>
      </c>
    </row>
    <row r="1054" spans="1:20" ht="14.25" hidden="1" x14ac:dyDescent="0.2">
      <c r="A1054" s="124">
        <v>1138889</v>
      </c>
      <c r="B1054" s="146"/>
      <c r="C1054" s="127"/>
      <c r="D1054" s="112" t="s">
        <v>4707</v>
      </c>
      <c r="E1054" s="130">
        <v>1</v>
      </c>
      <c r="F1054" s="202"/>
      <c r="G1054" s="202"/>
      <c r="H1054" s="202" t="str">
        <f t="shared" si="115"/>
        <v/>
      </c>
      <c r="I1054" s="203" t="str">
        <f t="shared" si="116"/>
        <v>Morphine</v>
      </c>
      <c r="J1054" s="204">
        <f>VLOOKUP(I1054,Grenzmengen!$B$2:$C$351,2,FALSE)</f>
        <v>10</v>
      </c>
      <c r="K1054" s="204">
        <f t="shared" si="119"/>
        <v>0</v>
      </c>
      <c r="L1054" s="113">
        <v>1.52E-2</v>
      </c>
      <c r="M1054" s="105">
        <v>76</v>
      </c>
      <c r="N1054" s="44" t="s">
        <v>7034</v>
      </c>
      <c r="O1054" s="44" t="s">
        <v>217</v>
      </c>
      <c r="P1054" s="205" t="s">
        <v>1699</v>
      </c>
      <c r="Q1054" s="81" t="s">
        <v>1645</v>
      </c>
      <c r="R1054" s="81" t="s">
        <v>1646</v>
      </c>
      <c r="S1054" s="107">
        <f t="shared" si="120"/>
        <v>1.52E-2</v>
      </c>
      <c r="T1054" s="108" t="str">
        <f t="shared" si="121"/>
        <v>Morphine</v>
      </c>
    </row>
    <row r="1055" spans="1:20" ht="14.25" hidden="1" x14ac:dyDescent="0.2">
      <c r="A1055" s="124">
        <v>7046260690875</v>
      </c>
      <c r="B1055" s="146"/>
      <c r="C1055" s="127"/>
      <c r="D1055" s="112" t="s">
        <v>4707</v>
      </c>
      <c r="E1055" s="130">
        <v>25</v>
      </c>
      <c r="F1055" s="202"/>
      <c r="G1055" s="202"/>
      <c r="H1055" s="202" t="str">
        <f t="shared" ref="H1055:H1118" si="122">IF(ISBLANK(F1055),"","x")&amp;IF(ISBLANK(G1055),"","x")</f>
        <v/>
      </c>
      <c r="I1055" s="203" t="str">
        <f t="shared" ref="I1055:I1118" si="123">T1055</f>
        <v>Morphine</v>
      </c>
      <c r="J1055" s="204">
        <f>VLOOKUP(I1055,Grenzmengen!$B$2:$C$351,2,FALSE)</f>
        <v>10</v>
      </c>
      <c r="K1055" s="204">
        <f t="shared" si="119"/>
        <v>0</v>
      </c>
      <c r="L1055" s="113">
        <v>1.52E-2</v>
      </c>
      <c r="M1055" s="105">
        <v>76</v>
      </c>
      <c r="N1055" s="44" t="s">
        <v>7034</v>
      </c>
      <c r="O1055" s="44" t="s">
        <v>217</v>
      </c>
      <c r="P1055" s="205" t="s">
        <v>1699</v>
      </c>
      <c r="Q1055" s="81" t="s">
        <v>1645</v>
      </c>
      <c r="R1055" s="81" t="s">
        <v>1646</v>
      </c>
      <c r="S1055" s="107">
        <f t="shared" si="120"/>
        <v>1.52E-2</v>
      </c>
      <c r="T1055" s="108" t="str">
        <f t="shared" si="121"/>
        <v>Morphine</v>
      </c>
    </row>
    <row r="1056" spans="1:20" ht="14.25" hidden="1" x14ac:dyDescent="0.2">
      <c r="A1056" s="124">
        <v>1138890</v>
      </c>
      <c r="B1056" s="146"/>
      <c r="C1056" s="127"/>
      <c r="D1056" s="112" t="s">
        <v>4706</v>
      </c>
      <c r="E1056" s="130">
        <v>1</v>
      </c>
      <c r="F1056" s="202"/>
      <c r="G1056" s="202"/>
      <c r="H1056" s="202" t="str">
        <f t="shared" si="122"/>
        <v/>
      </c>
      <c r="I1056" s="203" t="str">
        <f t="shared" si="123"/>
        <v>Morphine</v>
      </c>
      <c r="J1056" s="204">
        <f>VLOOKUP(I1056,Grenzmengen!$B$2:$C$351,2,FALSE)</f>
        <v>10</v>
      </c>
      <c r="K1056" s="204">
        <f t="shared" si="119"/>
        <v>0</v>
      </c>
      <c r="L1056" s="113">
        <v>7.5999999999999998E-2</v>
      </c>
      <c r="M1056" s="105">
        <v>76</v>
      </c>
      <c r="N1056" s="44" t="s">
        <v>7034</v>
      </c>
      <c r="O1056" s="44" t="s">
        <v>217</v>
      </c>
      <c r="P1056" s="205" t="s">
        <v>1699</v>
      </c>
      <c r="Q1056" s="81" t="s">
        <v>1645</v>
      </c>
      <c r="R1056" s="81" t="s">
        <v>1646</v>
      </c>
      <c r="S1056" s="107">
        <f t="shared" si="120"/>
        <v>7.5999999999999998E-2</v>
      </c>
      <c r="T1056" s="108" t="str">
        <f t="shared" si="121"/>
        <v>Morphine</v>
      </c>
    </row>
    <row r="1057" spans="1:20" ht="14.25" hidden="1" x14ac:dyDescent="0.2">
      <c r="A1057" s="124">
        <v>7046260690783</v>
      </c>
      <c r="B1057" s="146"/>
      <c r="C1057" s="127"/>
      <c r="D1057" s="112" t="s">
        <v>4706</v>
      </c>
      <c r="E1057" s="130">
        <v>5</v>
      </c>
      <c r="F1057" s="202"/>
      <c r="G1057" s="202"/>
      <c r="H1057" s="202" t="str">
        <f t="shared" si="122"/>
        <v/>
      </c>
      <c r="I1057" s="203" t="str">
        <f t="shared" si="123"/>
        <v>Morphine</v>
      </c>
      <c r="J1057" s="204">
        <f>VLOOKUP(I1057,Grenzmengen!$B$2:$C$351,2,FALSE)</f>
        <v>10</v>
      </c>
      <c r="K1057" s="204">
        <f t="shared" si="119"/>
        <v>0</v>
      </c>
      <c r="L1057" s="113">
        <v>7.5999999999999998E-2</v>
      </c>
      <c r="M1057" s="105">
        <v>76</v>
      </c>
      <c r="N1057" s="44" t="s">
        <v>7034</v>
      </c>
      <c r="O1057" s="44" t="s">
        <v>217</v>
      </c>
      <c r="P1057" s="205" t="s">
        <v>1699</v>
      </c>
      <c r="Q1057" s="81" t="s">
        <v>1645</v>
      </c>
      <c r="R1057" s="81" t="s">
        <v>1646</v>
      </c>
      <c r="S1057" s="107">
        <f t="shared" si="120"/>
        <v>7.5999999999999998E-2</v>
      </c>
      <c r="T1057" s="108" t="str">
        <f t="shared" si="121"/>
        <v>Morphine</v>
      </c>
    </row>
    <row r="1058" spans="1:20" ht="14.25" hidden="1" x14ac:dyDescent="0.2">
      <c r="A1058" s="124">
        <v>1134844</v>
      </c>
      <c r="B1058" s="146"/>
      <c r="C1058" s="127"/>
      <c r="D1058" s="112" t="s">
        <v>4705</v>
      </c>
      <c r="E1058" s="130">
        <v>1</v>
      </c>
      <c r="F1058" s="202"/>
      <c r="G1058" s="202"/>
      <c r="H1058" s="202" t="str">
        <f t="shared" si="122"/>
        <v/>
      </c>
      <c r="I1058" s="203" t="str">
        <f t="shared" si="123"/>
        <v>Morphine</v>
      </c>
      <c r="J1058" s="204">
        <f>VLOOKUP(I1058,Grenzmengen!$B$2:$C$351,2,FALSE)</f>
        <v>10</v>
      </c>
      <c r="K1058" s="204">
        <f t="shared" si="119"/>
        <v>0</v>
      </c>
      <c r="L1058" s="113">
        <v>1.5200000000000001E-3</v>
      </c>
      <c r="M1058" s="105">
        <v>76</v>
      </c>
      <c r="N1058" s="44" t="s">
        <v>7034</v>
      </c>
      <c r="O1058" s="44" t="s">
        <v>217</v>
      </c>
      <c r="P1058" s="205" t="s">
        <v>1699</v>
      </c>
      <c r="Q1058" s="81" t="s">
        <v>1645</v>
      </c>
      <c r="R1058" s="81" t="s">
        <v>1646</v>
      </c>
      <c r="S1058" s="107">
        <f t="shared" si="120"/>
        <v>1.5200000000000001E-3</v>
      </c>
      <c r="T1058" s="108" t="str">
        <f t="shared" si="121"/>
        <v>Morphine</v>
      </c>
    </row>
    <row r="1059" spans="1:20" ht="14.25" hidden="1" x14ac:dyDescent="0.2">
      <c r="A1059" s="124">
        <v>7046264054987</v>
      </c>
      <c r="B1059" s="146"/>
      <c r="C1059" s="127"/>
      <c r="D1059" s="112" t="s">
        <v>4705</v>
      </c>
      <c r="E1059" s="130">
        <v>25</v>
      </c>
      <c r="F1059" s="202"/>
      <c r="G1059" s="202"/>
      <c r="H1059" s="202" t="str">
        <f t="shared" si="122"/>
        <v/>
      </c>
      <c r="I1059" s="203" t="str">
        <f t="shared" si="123"/>
        <v>Morphine</v>
      </c>
      <c r="J1059" s="204">
        <f>VLOOKUP(I1059,Grenzmengen!$B$2:$C$351,2,FALSE)</f>
        <v>10</v>
      </c>
      <c r="K1059" s="204">
        <f t="shared" si="119"/>
        <v>0</v>
      </c>
      <c r="L1059" s="113">
        <v>1.5200000000000001E-3</v>
      </c>
      <c r="M1059" s="105">
        <v>76</v>
      </c>
      <c r="N1059" s="44" t="s">
        <v>7034</v>
      </c>
      <c r="O1059" s="44" t="s">
        <v>217</v>
      </c>
      <c r="P1059" s="205" t="s">
        <v>1699</v>
      </c>
      <c r="Q1059" s="81" t="s">
        <v>1645</v>
      </c>
      <c r="R1059" s="81" t="s">
        <v>1646</v>
      </c>
      <c r="S1059" s="107">
        <f t="shared" si="120"/>
        <v>1.5200000000000001E-3</v>
      </c>
      <c r="T1059" s="108" t="str">
        <f t="shared" si="121"/>
        <v>Morphine</v>
      </c>
    </row>
    <row r="1060" spans="1:20" hidden="1" x14ac:dyDescent="0.2">
      <c r="A1060" s="102">
        <v>49100</v>
      </c>
      <c r="B1060" s="109"/>
      <c r="C1060" s="102"/>
      <c r="D1060" s="44" t="s">
        <v>300</v>
      </c>
      <c r="E1060" s="105">
        <v>1</v>
      </c>
      <c r="F1060" s="216"/>
      <c r="G1060" s="216"/>
      <c r="H1060" s="202" t="str">
        <f t="shared" si="122"/>
        <v/>
      </c>
      <c r="I1060" s="203" t="str">
        <f t="shared" si="123"/>
        <v>Morphine</v>
      </c>
      <c r="J1060" s="204">
        <f>VLOOKUP(I1060,Grenzmengen!$B$2:$C$351,2,FALSE)</f>
        <v>10</v>
      </c>
      <c r="K1060" s="204">
        <f t="shared" si="119"/>
        <v>0</v>
      </c>
      <c r="L1060" s="106">
        <v>5.7000000000000002E-2</v>
      </c>
      <c r="M1060" s="105">
        <v>76</v>
      </c>
      <c r="N1060" s="44" t="s">
        <v>289</v>
      </c>
      <c r="O1060" s="44" t="s">
        <v>217</v>
      </c>
      <c r="P1060" s="205" t="s">
        <v>1699</v>
      </c>
      <c r="Q1060" s="81" t="s">
        <v>1645</v>
      </c>
      <c r="R1060" s="81" t="s">
        <v>1646</v>
      </c>
      <c r="S1060" s="107">
        <f t="shared" si="120"/>
        <v>5.7000000000000002E-2</v>
      </c>
      <c r="T1060" s="108" t="str">
        <f t="shared" si="121"/>
        <v>Morphine</v>
      </c>
    </row>
    <row r="1061" spans="1:20" ht="14.25" hidden="1" x14ac:dyDescent="0.2">
      <c r="A1061" s="118">
        <v>9008810566311</v>
      </c>
      <c r="B1061" s="109">
        <v>5154423</v>
      </c>
      <c r="C1061" s="102"/>
      <c r="D1061" s="44" t="s">
        <v>301</v>
      </c>
      <c r="E1061" s="105">
        <v>1</v>
      </c>
      <c r="F1061" s="216"/>
      <c r="G1061" s="216"/>
      <c r="H1061" s="202" t="str">
        <f t="shared" si="122"/>
        <v/>
      </c>
      <c r="I1061" s="203" t="str">
        <f t="shared" si="123"/>
        <v>Morphine</v>
      </c>
      <c r="J1061" s="204">
        <f>VLOOKUP(I1061,Grenzmengen!$B$2:$C$351,2,FALSE)</f>
        <v>10</v>
      </c>
      <c r="K1061" s="204">
        <f t="shared" si="119"/>
        <v>0</v>
      </c>
      <c r="L1061" s="106">
        <v>760</v>
      </c>
      <c r="M1061" s="105">
        <v>76</v>
      </c>
      <c r="N1061" s="44" t="s">
        <v>7034</v>
      </c>
      <c r="O1061" s="44" t="s">
        <v>217</v>
      </c>
      <c r="P1061" s="205" t="s">
        <v>1699</v>
      </c>
      <c r="Q1061" s="81" t="s">
        <v>1645</v>
      </c>
      <c r="R1061" s="81" t="s">
        <v>1646</v>
      </c>
      <c r="S1061" s="107">
        <f t="shared" ref="S1061:S1092" si="124">L1061</f>
        <v>760</v>
      </c>
      <c r="T1061" s="108" t="str">
        <f t="shared" ref="T1061:T1092" si="125">O1061</f>
        <v>Morphine</v>
      </c>
    </row>
    <row r="1062" spans="1:20" ht="14.25" hidden="1" x14ac:dyDescent="0.2">
      <c r="A1062" s="118">
        <v>9008810528791</v>
      </c>
      <c r="B1062" s="109">
        <v>171173</v>
      </c>
      <c r="C1062" s="102"/>
      <c r="D1062" s="44" t="s">
        <v>302</v>
      </c>
      <c r="E1062" s="105">
        <v>1</v>
      </c>
      <c r="F1062" s="216"/>
      <c r="G1062" s="216"/>
      <c r="H1062" s="202" t="str">
        <f t="shared" si="122"/>
        <v/>
      </c>
      <c r="I1062" s="203" t="str">
        <f t="shared" si="123"/>
        <v>Morphine</v>
      </c>
      <c r="J1062" s="204">
        <f>VLOOKUP(I1062,Grenzmengen!$B$2:$C$351,2,FALSE)</f>
        <v>10</v>
      </c>
      <c r="K1062" s="204">
        <f t="shared" si="119"/>
        <v>0</v>
      </c>
      <c r="L1062" s="106">
        <v>7.6</v>
      </c>
      <c r="M1062" s="105">
        <v>76</v>
      </c>
      <c r="N1062" s="44" t="s">
        <v>7034</v>
      </c>
      <c r="O1062" s="44" t="s">
        <v>217</v>
      </c>
      <c r="P1062" s="205" t="s">
        <v>1699</v>
      </c>
      <c r="Q1062" s="81" t="s">
        <v>1645</v>
      </c>
      <c r="R1062" s="81" t="s">
        <v>1646</v>
      </c>
      <c r="S1062" s="107">
        <f t="shared" si="124"/>
        <v>7.6</v>
      </c>
      <c r="T1062" s="108" t="str">
        <f t="shared" si="125"/>
        <v>Morphine</v>
      </c>
    </row>
    <row r="1063" spans="1:20" ht="14.25" hidden="1" x14ac:dyDescent="0.2">
      <c r="A1063" s="118">
        <v>9008810528777</v>
      </c>
      <c r="B1063" s="109">
        <v>460902</v>
      </c>
      <c r="C1063" s="102"/>
      <c r="D1063" s="44" t="s">
        <v>303</v>
      </c>
      <c r="E1063" s="105">
        <v>1</v>
      </c>
      <c r="F1063" s="216"/>
      <c r="G1063" s="216"/>
      <c r="H1063" s="202" t="str">
        <f t="shared" si="122"/>
        <v/>
      </c>
      <c r="I1063" s="203" t="str">
        <f t="shared" si="123"/>
        <v>Morphine</v>
      </c>
      <c r="J1063" s="204">
        <f>VLOOKUP(I1063,Grenzmengen!$B$2:$C$351,2,FALSE)</f>
        <v>10</v>
      </c>
      <c r="K1063" s="204">
        <f t="shared" si="119"/>
        <v>0</v>
      </c>
      <c r="L1063" s="106">
        <v>0.76</v>
      </c>
      <c r="M1063" s="105">
        <v>76</v>
      </c>
      <c r="N1063" s="44" t="s">
        <v>7034</v>
      </c>
      <c r="O1063" s="44" t="s">
        <v>217</v>
      </c>
      <c r="P1063" s="205" t="s">
        <v>1699</v>
      </c>
      <c r="Q1063" s="81" t="s">
        <v>1645</v>
      </c>
      <c r="R1063" s="81" t="s">
        <v>1646</v>
      </c>
      <c r="S1063" s="107">
        <f t="shared" si="124"/>
        <v>0.76</v>
      </c>
      <c r="T1063" s="108" t="str">
        <f t="shared" si="125"/>
        <v>Morphine</v>
      </c>
    </row>
    <row r="1064" spans="1:20" ht="14.25" hidden="1" x14ac:dyDescent="0.2">
      <c r="A1064" s="118">
        <v>9008810528807</v>
      </c>
      <c r="B1064" s="109">
        <v>350059</v>
      </c>
      <c r="C1064" s="102"/>
      <c r="D1064" s="44" t="s">
        <v>304</v>
      </c>
      <c r="E1064" s="105">
        <v>1</v>
      </c>
      <c r="F1064" s="216"/>
      <c r="G1064" s="216"/>
      <c r="H1064" s="202" t="str">
        <f t="shared" si="122"/>
        <v/>
      </c>
      <c r="I1064" s="203" t="str">
        <f t="shared" si="123"/>
        <v>Morphine</v>
      </c>
      <c r="J1064" s="204">
        <f>VLOOKUP(I1064,Grenzmengen!$B$2:$C$351,2,FALSE)</f>
        <v>10</v>
      </c>
      <c r="K1064" s="204">
        <f t="shared" si="119"/>
        <v>0</v>
      </c>
      <c r="L1064" s="106">
        <v>19</v>
      </c>
      <c r="M1064" s="105">
        <v>76</v>
      </c>
      <c r="N1064" s="44" t="s">
        <v>7034</v>
      </c>
      <c r="O1064" s="44" t="s">
        <v>217</v>
      </c>
      <c r="P1064" s="205" t="s">
        <v>1699</v>
      </c>
      <c r="Q1064" s="81" t="s">
        <v>1645</v>
      </c>
      <c r="R1064" s="81" t="s">
        <v>1646</v>
      </c>
      <c r="S1064" s="107">
        <f t="shared" si="124"/>
        <v>19</v>
      </c>
      <c r="T1064" s="108" t="str">
        <f t="shared" si="125"/>
        <v>Morphine</v>
      </c>
    </row>
    <row r="1065" spans="1:20" ht="14.25" hidden="1" x14ac:dyDescent="0.2">
      <c r="A1065" s="118">
        <v>9008810528784</v>
      </c>
      <c r="B1065" s="109">
        <v>165273</v>
      </c>
      <c r="C1065" s="102"/>
      <c r="D1065" s="44" t="s">
        <v>305</v>
      </c>
      <c r="E1065" s="105">
        <v>1</v>
      </c>
      <c r="F1065" s="216"/>
      <c r="G1065" s="216"/>
      <c r="H1065" s="202" t="str">
        <f t="shared" si="122"/>
        <v/>
      </c>
      <c r="I1065" s="203" t="str">
        <f t="shared" si="123"/>
        <v>Morphine</v>
      </c>
      <c r="J1065" s="204">
        <f>VLOOKUP(I1065,Grenzmengen!$B$2:$C$351,2,FALSE)</f>
        <v>10</v>
      </c>
      <c r="K1065" s="204">
        <f t="shared" si="119"/>
        <v>0</v>
      </c>
      <c r="L1065" s="106">
        <v>3.8</v>
      </c>
      <c r="M1065" s="105">
        <v>76</v>
      </c>
      <c r="N1065" s="44" t="s">
        <v>7034</v>
      </c>
      <c r="O1065" s="44" t="s">
        <v>217</v>
      </c>
      <c r="P1065" s="205" t="s">
        <v>1699</v>
      </c>
      <c r="Q1065" s="81" t="s">
        <v>1645</v>
      </c>
      <c r="R1065" s="81" t="s">
        <v>1646</v>
      </c>
      <c r="S1065" s="107">
        <f t="shared" si="124"/>
        <v>3.8</v>
      </c>
      <c r="T1065" s="108" t="str">
        <f t="shared" si="125"/>
        <v>Morphine</v>
      </c>
    </row>
    <row r="1066" spans="1:20" hidden="1" x14ac:dyDescent="0.2">
      <c r="A1066" s="170" t="s">
        <v>226</v>
      </c>
      <c r="B1066" s="109"/>
      <c r="C1066" s="102"/>
      <c r="D1066" s="158" t="s">
        <v>227</v>
      </c>
      <c r="E1066" s="159">
        <v>10</v>
      </c>
      <c r="F1066" s="210"/>
      <c r="G1066" s="210"/>
      <c r="H1066" s="202" t="str">
        <f t="shared" si="122"/>
        <v/>
      </c>
      <c r="I1066" s="203" t="str">
        <f t="shared" si="123"/>
        <v>Morphine</v>
      </c>
      <c r="J1066" s="204">
        <f>VLOOKUP(I1066,Grenzmengen!$B$2:$C$351,2,FALSE)</f>
        <v>10</v>
      </c>
      <c r="K1066" s="204">
        <f t="shared" si="119"/>
        <v>0</v>
      </c>
      <c r="L1066" s="160">
        <v>7.6E-3</v>
      </c>
      <c r="M1066" s="161">
        <v>76</v>
      </c>
      <c r="N1066" s="158" t="s">
        <v>228</v>
      </c>
      <c r="O1066" s="44" t="s">
        <v>217</v>
      </c>
      <c r="P1066" s="205" t="s">
        <v>1699</v>
      </c>
      <c r="Q1066" s="81" t="s">
        <v>1645</v>
      </c>
      <c r="R1066" s="81" t="s">
        <v>1646</v>
      </c>
      <c r="S1066" s="107">
        <f t="shared" si="124"/>
        <v>7.6E-3</v>
      </c>
      <c r="T1066" s="108" t="str">
        <f t="shared" si="125"/>
        <v>Morphine</v>
      </c>
    </row>
    <row r="1067" spans="1:20" hidden="1" x14ac:dyDescent="0.2">
      <c r="A1067" s="170" t="s">
        <v>229</v>
      </c>
      <c r="B1067" s="169"/>
      <c r="C1067" s="170"/>
      <c r="D1067" s="177" t="s">
        <v>230</v>
      </c>
      <c r="E1067" s="178">
        <v>10</v>
      </c>
      <c r="F1067" s="210"/>
      <c r="G1067" s="210"/>
      <c r="H1067" s="202" t="str">
        <f t="shared" si="122"/>
        <v/>
      </c>
      <c r="I1067" s="203" t="str">
        <f t="shared" si="123"/>
        <v>Morphine</v>
      </c>
      <c r="J1067" s="204">
        <f>VLOOKUP(I1067,Grenzmengen!$B$2:$C$351,2,FALSE)</f>
        <v>10</v>
      </c>
      <c r="K1067" s="204">
        <f t="shared" si="119"/>
        <v>0</v>
      </c>
      <c r="L1067" s="106">
        <v>7.6E-3</v>
      </c>
      <c r="M1067" s="178">
        <v>76</v>
      </c>
      <c r="N1067" s="158" t="s">
        <v>228</v>
      </c>
      <c r="O1067" s="177" t="s">
        <v>217</v>
      </c>
      <c r="P1067" s="205" t="s">
        <v>1699</v>
      </c>
      <c r="Q1067" s="81" t="s">
        <v>1645</v>
      </c>
      <c r="R1067" s="81" t="s">
        <v>1646</v>
      </c>
      <c r="S1067" s="107">
        <f t="shared" si="124"/>
        <v>7.6E-3</v>
      </c>
      <c r="T1067" s="108" t="str">
        <f t="shared" si="125"/>
        <v>Morphine</v>
      </c>
    </row>
    <row r="1068" spans="1:20" hidden="1" x14ac:dyDescent="0.2">
      <c r="A1068" s="102" t="s">
        <v>231</v>
      </c>
      <c r="B1068" s="109"/>
      <c r="C1068" s="102"/>
      <c r="D1068" s="44" t="s">
        <v>232</v>
      </c>
      <c r="E1068" s="105">
        <v>10</v>
      </c>
      <c r="F1068" s="202"/>
      <c r="G1068" s="202"/>
      <c r="H1068" s="202" t="str">
        <f t="shared" si="122"/>
        <v/>
      </c>
      <c r="I1068" s="203" t="str">
        <f t="shared" si="123"/>
        <v>Morphine</v>
      </c>
      <c r="J1068" s="204">
        <f>VLOOKUP(I1068,Grenzmengen!$B$2:$C$351,2,FALSE)</f>
        <v>10</v>
      </c>
      <c r="K1068" s="204">
        <f t="shared" si="119"/>
        <v>0</v>
      </c>
      <c r="L1068" s="106">
        <v>7.6E-3</v>
      </c>
      <c r="M1068" s="105">
        <v>76</v>
      </c>
      <c r="N1068" s="44" t="s">
        <v>228</v>
      </c>
      <c r="O1068" s="44" t="s">
        <v>217</v>
      </c>
      <c r="P1068" s="205" t="s">
        <v>1699</v>
      </c>
      <c r="Q1068" s="81" t="s">
        <v>1645</v>
      </c>
      <c r="R1068" s="81" t="s">
        <v>1646</v>
      </c>
      <c r="S1068" s="107">
        <f t="shared" si="124"/>
        <v>7.6E-3</v>
      </c>
      <c r="T1068" s="108" t="str">
        <f t="shared" si="125"/>
        <v>Morphine</v>
      </c>
    </row>
    <row r="1069" spans="1:20" hidden="1" x14ac:dyDescent="0.2">
      <c r="A1069" s="80">
        <v>5014124178076</v>
      </c>
      <c r="B1069" s="42"/>
      <c r="C1069" s="42"/>
      <c r="D1069" s="42" t="s">
        <v>6634</v>
      </c>
      <c r="E1069" s="74">
        <v>10</v>
      </c>
      <c r="F1069" s="202"/>
      <c r="G1069" s="202"/>
      <c r="H1069" s="202" t="str">
        <f t="shared" si="122"/>
        <v/>
      </c>
      <c r="I1069" s="203" t="str">
        <f t="shared" si="123"/>
        <v>Morphine</v>
      </c>
      <c r="J1069" s="204">
        <f>VLOOKUP(I1069,Grenzmengen!$B$2:$C$351,2,FALSE)</f>
        <v>10</v>
      </c>
      <c r="K1069" s="204">
        <f t="shared" si="119"/>
        <v>0</v>
      </c>
      <c r="L1069" s="113">
        <v>7.4999999999999997E-3</v>
      </c>
      <c r="M1069" s="74">
        <v>75</v>
      </c>
      <c r="N1069" s="42" t="s">
        <v>6614</v>
      </c>
      <c r="O1069" s="42" t="s">
        <v>217</v>
      </c>
      <c r="P1069" s="205" t="s">
        <v>1699</v>
      </c>
      <c r="Q1069" s="81" t="s">
        <v>1645</v>
      </c>
      <c r="R1069" s="81" t="s">
        <v>1646</v>
      </c>
      <c r="S1069" s="107">
        <f t="shared" si="124"/>
        <v>7.4999999999999997E-3</v>
      </c>
      <c r="T1069" s="108" t="str">
        <f t="shared" si="125"/>
        <v>Morphine</v>
      </c>
    </row>
    <row r="1070" spans="1:20" ht="14.25" hidden="1" x14ac:dyDescent="0.2">
      <c r="A1070" s="102" t="s">
        <v>306</v>
      </c>
      <c r="B1070" s="109"/>
      <c r="C1070" s="102"/>
      <c r="D1070" s="44" t="s">
        <v>307</v>
      </c>
      <c r="E1070" s="105">
        <v>20</v>
      </c>
      <c r="F1070" s="216"/>
      <c r="G1070" s="216"/>
      <c r="H1070" s="202" t="str">
        <f t="shared" si="122"/>
        <v/>
      </c>
      <c r="I1070" s="203" t="str">
        <f t="shared" si="123"/>
        <v>Morphine</v>
      </c>
      <c r="J1070" s="204">
        <f>VLOOKUP(I1070,Grenzmengen!$B$2:$C$351,2,FALSE)</f>
        <v>10</v>
      </c>
      <c r="K1070" s="204">
        <f t="shared" si="119"/>
        <v>0</v>
      </c>
      <c r="L1070" s="106">
        <v>7.5999999999999998E-2</v>
      </c>
      <c r="M1070" s="105">
        <v>76</v>
      </c>
      <c r="N1070" s="44" t="s">
        <v>7034</v>
      </c>
      <c r="O1070" s="44" t="s">
        <v>217</v>
      </c>
      <c r="P1070" s="205" t="s">
        <v>1699</v>
      </c>
      <c r="Q1070" s="81" t="s">
        <v>1645</v>
      </c>
      <c r="R1070" s="81" t="s">
        <v>1646</v>
      </c>
      <c r="S1070" s="107">
        <f t="shared" si="124"/>
        <v>7.5999999999999998E-2</v>
      </c>
      <c r="T1070" s="108" t="str">
        <f t="shared" si="125"/>
        <v>Morphine</v>
      </c>
    </row>
    <row r="1071" spans="1:20" ht="14.25" hidden="1" x14ac:dyDescent="0.2">
      <c r="A1071" s="102" t="s">
        <v>308</v>
      </c>
      <c r="B1071" s="109"/>
      <c r="C1071" s="102"/>
      <c r="D1071" s="44" t="s">
        <v>307</v>
      </c>
      <c r="E1071" s="105">
        <v>50</v>
      </c>
      <c r="F1071" s="207"/>
      <c r="G1071" s="207"/>
      <c r="H1071" s="202" t="str">
        <f t="shared" si="122"/>
        <v/>
      </c>
      <c r="I1071" s="203" t="str">
        <f t="shared" si="123"/>
        <v>Morphine</v>
      </c>
      <c r="J1071" s="204">
        <f>VLOOKUP(I1071,Grenzmengen!$B$2:$C$351,2,FALSE)</f>
        <v>10</v>
      </c>
      <c r="K1071" s="204">
        <f t="shared" si="119"/>
        <v>0</v>
      </c>
      <c r="L1071" s="106">
        <v>7.5999999999999998E-2</v>
      </c>
      <c r="M1071" s="105">
        <v>76</v>
      </c>
      <c r="N1071" s="44" t="s">
        <v>7034</v>
      </c>
      <c r="O1071" s="44" t="s">
        <v>217</v>
      </c>
      <c r="P1071" s="205" t="s">
        <v>1699</v>
      </c>
      <c r="Q1071" s="81" t="s">
        <v>1645</v>
      </c>
      <c r="R1071" s="81" t="s">
        <v>1646</v>
      </c>
      <c r="S1071" s="107">
        <f t="shared" si="124"/>
        <v>7.5999999999999998E-2</v>
      </c>
      <c r="T1071" s="108" t="str">
        <f t="shared" si="125"/>
        <v>Morphine</v>
      </c>
    </row>
    <row r="1072" spans="1:20" ht="14.25" hidden="1" x14ac:dyDescent="0.2">
      <c r="A1072" s="102" t="s">
        <v>309</v>
      </c>
      <c r="B1072" s="109"/>
      <c r="C1072" s="102"/>
      <c r="D1072" s="44" t="s">
        <v>307</v>
      </c>
      <c r="E1072" s="105">
        <v>100</v>
      </c>
      <c r="F1072" s="207"/>
      <c r="G1072" s="207"/>
      <c r="H1072" s="202" t="str">
        <f t="shared" si="122"/>
        <v/>
      </c>
      <c r="I1072" s="203" t="str">
        <f t="shared" si="123"/>
        <v>Morphine</v>
      </c>
      <c r="J1072" s="204">
        <f>VLOOKUP(I1072,Grenzmengen!$B$2:$C$351,2,FALSE)</f>
        <v>10</v>
      </c>
      <c r="K1072" s="204">
        <f t="shared" si="119"/>
        <v>0</v>
      </c>
      <c r="L1072" s="106">
        <v>7.5999999999999998E-2</v>
      </c>
      <c r="M1072" s="105">
        <v>76</v>
      </c>
      <c r="N1072" s="44" t="s">
        <v>7034</v>
      </c>
      <c r="O1072" s="44" t="s">
        <v>217</v>
      </c>
      <c r="P1072" s="205" t="s">
        <v>1699</v>
      </c>
      <c r="Q1072" s="81" t="s">
        <v>1645</v>
      </c>
      <c r="R1072" s="81" t="s">
        <v>1646</v>
      </c>
      <c r="S1072" s="107">
        <f t="shared" si="124"/>
        <v>7.5999999999999998E-2</v>
      </c>
      <c r="T1072" s="108" t="str">
        <f t="shared" si="125"/>
        <v>Morphine</v>
      </c>
    </row>
    <row r="1073" spans="1:20" ht="14.25" hidden="1" x14ac:dyDescent="0.2">
      <c r="A1073" s="102" t="s">
        <v>310</v>
      </c>
      <c r="B1073" s="109"/>
      <c r="C1073" s="102"/>
      <c r="D1073" s="44" t="s">
        <v>311</v>
      </c>
      <c r="E1073" s="105">
        <v>20</v>
      </c>
      <c r="F1073" s="207"/>
      <c r="G1073" s="207"/>
      <c r="H1073" s="202" t="str">
        <f t="shared" si="122"/>
        <v/>
      </c>
      <c r="I1073" s="203" t="str">
        <f t="shared" si="123"/>
        <v>Morphine</v>
      </c>
      <c r="J1073" s="204">
        <f>VLOOKUP(I1073,Grenzmengen!$B$2:$C$351,2,FALSE)</f>
        <v>10</v>
      </c>
      <c r="K1073" s="204">
        <f t="shared" si="119"/>
        <v>0</v>
      </c>
      <c r="L1073" s="106">
        <v>7.6E-3</v>
      </c>
      <c r="M1073" s="105">
        <v>76</v>
      </c>
      <c r="N1073" s="44" t="s">
        <v>7034</v>
      </c>
      <c r="O1073" s="44" t="s">
        <v>217</v>
      </c>
      <c r="P1073" s="205" t="s">
        <v>1699</v>
      </c>
      <c r="Q1073" s="81" t="s">
        <v>1645</v>
      </c>
      <c r="R1073" s="81" t="s">
        <v>1646</v>
      </c>
      <c r="S1073" s="107">
        <f t="shared" si="124"/>
        <v>7.6E-3</v>
      </c>
      <c r="T1073" s="108" t="str">
        <f t="shared" si="125"/>
        <v>Morphine</v>
      </c>
    </row>
    <row r="1074" spans="1:20" ht="14.25" hidden="1" x14ac:dyDescent="0.2">
      <c r="A1074" s="102" t="s">
        <v>312</v>
      </c>
      <c r="B1074" s="109"/>
      <c r="C1074" s="102"/>
      <c r="D1074" s="44" t="s">
        <v>311</v>
      </c>
      <c r="E1074" s="105">
        <v>50</v>
      </c>
      <c r="F1074" s="207"/>
      <c r="G1074" s="207"/>
      <c r="H1074" s="202" t="str">
        <f t="shared" si="122"/>
        <v/>
      </c>
      <c r="I1074" s="203" t="str">
        <f t="shared" si="123"/>
        <v>Morphine</v>
      </c>
      <c r="J1074" s="204">
        <f>VLOOKUP(I1074,Grenzmengen!$B$2:$C$351,2,FALSE)</f>
        <v>10</v>
      </c>
      <c r="K1074" s="204">
        <f t="shared" si="119"/>
        <v>0</v>
      </c>
      <c r="L1074" s="106">
        <v>7.6E-3</v>
      </c>
      <c r="M1074" s="105">
        <v>76</v>
      </c>
      <c r="N1074" s="44" t="s">
        <v>7034</v>
      </c>
      <c r="O1074" s="44" t="s">
        <v>217</v>
      </c>
      <c r="P1074" s="205" t="s">
        <v>1699</v>
      </c>
      <c r="Q1074" s="81" t="s">
        <v>1645</v>
      </c>
      <c r="R1074" s="81" t="s">
        <v>1646</v>
      </c>
      <c r="S1074" s="107">
        <f t="shared" si="124"/>
        <v>7.6E-3</v>
      </c>
      <c r="T1074" s="108" t="str">
        <f t="shared" si="125"/>
        <v>Morphine</v>
      </c>
    </row>
    <row r="1075" spans="1:20" ht="14.25" hidden="1" x14ac:dyDescent="0.2">
      <c r="A1075" s="102" t="s">
        <v>313</v>
      </c>
      <c r="B1075" s="109"/>
      <c r="C1075" s="102"/>
      <c r="D1075" s="44" t="s">
        <v>311</v>
      </c>
      <c r="E1075" s="105">
        <v>100</v>
      </c>
      <c r="F1075" s="219"/>
      <c r="G1075" s="219"/>
      <c r="H1075" s="202" t="str">
        <f t="shared" si="122"/>
        <v/>
      </c>
      <c r="I1075" s="203" t="str">
        <f t="shared" si="123"/>
        <v>Morphine</v>
      </c>
      <c r="J1075" s="204">
        <f>VLOOKUP(I1075,Grenzmengen!$B$2:$C$351,2,FALSE)</f>
        <v>10</v>
      </c>
      <c r="K1075" s="204">
        <f t="shared" si="119"/>
        <v>0</v>
      </c>
      <c r="L1075" s="106">
        <v>7.6E-3</v>
      </c>
      <c r="M1075" s="105">
        <v>76</v>
      </c>
      <c r="N1075" s="44" t="s">
        <v>7034</v>
      </c>
      <c r="O1075" s="44" t="s">
        <v>217</v>
      </c>
      <c r="P1075" s="205" t="s">
        <v>1699</v>
      </c>
      <c r="Q1075" s="81" t="s">
        <v>1645</v>
      </c>
      <c r="R1075" s="81" t="s">
        <v>1646</v>
      </c>
      <c r="S1075" s="107">
        <f t="shared" si="124"/>
        <v>7.6E-3</v>
      </c>
      <c r="T1075" s="108" t="str">
        <f t="shared" si="125"/>
        <v>Morphine</v>
      </c>
    </row>
    <row r="1076" spans="1:20" ht="14.25" hidden="1" x14ac:dyDescent="0.2">
      <c r="A1076" s="127" t="s">
        <v>4632</v>
      </c>
      <c r="B1076" s="115"/>
      <c r="C1076" s="127" t="s">
        <v>4632</v>
      </c>
      <c r="D1076" s="112" t="s">
        <v>4687</v>
      </c>
      <c r="E1076" s="130">
        <v>800</v>
      </c>
      <c r="F1076" s="202"/>
      <c r="G1076" s="202"/>
      <c r="H1076" s="202" t="str">
        <f t="shared" si="122"/>
        <v/>
      </c>
      <c r="I1076" s="203" t="str">
        <f t="shared" si="123"/>
        <v>Morphine</v>
      </c>
      <c r="J1076" s="204">
        <f>VLOOKUP(I1076,Grenzmengen!$B$2:$C$351,2,FALSE)</f>
        <v>10</v>
      </c>
      <c r="K1076" s="204">
        <f t="shared" si="119"/>
        <v>0</v>
      </c>
      <c r="L1076" s="113">
        <v>0.152</v>
      </c>
      <c r="M1076" s="105">
        <v>76</v>
      </c>
      <c r="N1076" s="44" t="s">
        <v>7034</v>
      </c>
      <c r="O1076" s="44" t="s">
        <v>217</v>
      </c>
      <c r="P1076" s="206" t="s">
        <v>1699</v>
      </c>
      <c r="Q1076" s="75" t="s">
        <v>1645</v>
      </c>
      <c r="R1076" s="75" t="s">
        <v>1646</v>
      </c>
      <c r="S1076" s="107">
        <f t="shared" si="124"/>
        <v>0.152</v>
      </c>
      <c r="T1076" s="108" t="str">
        <f t="shared" si="125"/>
        <v>Morphine</v>
      </c>
    </row>
    <row r="1077" spans="1:20" ht="14.25" hidden="1" x14ac:dyDescent="0.2">
      <c r="A1077" s="102" t="s">
        <v>314</v>
      </c>
      <c r="B1077" s="109"/>
      <c r="C1077" s="102"/>
      <c r="D1077" s="44" t="s">
        <v>315</v>
      </c>
      <c r="E1077" s="105">
        <v>50</v>
      </c>
      <c r="F1077" s="202"/>
      <c r="G1077" s="202"/>
      <c r="H1077" s="202" t="str">
        <f t="shared" si="122"/>
        <v/>
      </c>
      <c r="I1077" s="203" t="str">
        <f t="shared" si="123"/>
        <v>Morphine</v>
      </c>
      <c r="J1077" s="204">
        <f>VLOOKUP(I1077,Grenzmengen!$B$2:$C$351,2,FALSE)</f>
        <v>10</v>
      </c>
      <c r="K1077" s="204">
        <f t="shared" si="119"/>
        <v>0</v>
      </c>
      <c r="L1077" s="106">
        <v>0.152</v>
      </c>
      <c r="M1077" s="105">
        <v>76</v>
      </c>
      <c r="N1077" s="44" t="s">
        <v>7034</v>
      </c>
      <c r="O1077" s="44" t="s">
        <v>217</v>
      </c>
      <c r="P1077" s="205" t="s">
        <v>1699</v>
      </c>
      <c r="Q1077" s="81" t="s">
        <v>1645</v>
      </c>
      <c r="R1077" s="81" t="s">
        <v>1646</v>
      </c>
      <c r="S1077" s="107">
        <f t="shared" si="124"/>
        <v>0.152</v>
      </c>
      <c r="T1077" s="108" t="str">
        <f t="shared" si="125"/>
        <v>Morphine</v>
      </c>
    </row>
    <row r="1078" spans="1:20" ht="14.25" hidden="1" x14ac:dyDescent="0.2">
      <c r="A1078" s="102" t="s">
        <v>316</v>
      </c>
      <c r="B1078" s="109"/>
      <c r="C1078" s="102"/>
      <c r="D1078" s="44" t="s">
        <v>315</v>
      </c>
      <c r="E1078" s="105">
        <v>100</v>
      </c>
      <c r="F1078" s="202"/>
      <c r="G1078" s="202"/>
      <c r="H1078" s="202" t="str">
        <f t="shared" si="122"/>
        <v/>
      </c>
      <c r="I1078" s="203" t="str">
        <f t="shared" si="123"/>
        <v>Morphine</v>
      </c>
      <c r="J1078" s="204">
        <f>VLOOKUP(I1078,Grenzmengen!$B$2:$C$351,2,FALSE)</f>
        <v>10</v>
      </c>
      <c r="K1078" s="204">
        <f t="shared" si="119"/>
        <v>0</v>
      </c>
      <c r="L1078" s="106">
        <v>0.152</v>
      </c>
      <c r="M1078" s="105">
        <v>76</v>
      </c>
      <c r="N1078" s="44" t="s">
        <v>7034</v>
      </c>
      <c r="O1078" s="44" t="s">
        <v>217</v>
      </c>
      <c r="P1078" s="205" t="s">
        <v>1699</v>
      </c>
      <c r="Q1078" s="81" t="s">
        <v>1645</v>
      </c>
      <c r="R1078" s="81" t="s">
        <v>1646</v>
      </c>
      <c r="S1078" s="107">
        <f t="shared" si="124"/>
        <v>0.152</v>
      </c>
      <c r="T1078" s="108" t="str">
        <f t="shared" si="125"/>
        <v>Morphine</v>
      </c>
    </row>
    <row r="1079" spans="1:20" ht="14.25" hidden="1" x14ac:dyDescent="0.2">
      <c r="A1079" s="102" t="s">
        <v>317</v>
      </c>
      <c r="B1079" s="109"/>
      <c r="C1079" s="102"/>
      <c r="D1079" s="44" t="s">
        <v>318</v>
      </c>
      <c r="E1079" s="105">
        <v>20</v>
      </c>
      <c r="F1079" s="202"/>
      <c r="G1079" s="202"/>
      <c r="H1079" s="202" t="str">
        <f t="shared" si="122"/>
        <v/>
      </c>
      <c r="I1079" s="203" t="str">
        <f t="shared" si="123"/>
        <v>Morphine</v>
      </c>
      <c r="J1079" s="204">
        <f>VLOOKUP(I1079,Grenzmengen!$B$2:$C$351,2,FALSE)</f>
        <v>10</v>
      </c>
      <c r="K1079" s="204">
        <f t="shared" si="119"/>
        <v>0</v>
      </c>
      <c r="L1079" s="106">
        <v>2.2800000000000001E-2</v>
      </c>
      <c r="M1079" s="105">
        <v>76</v>
      </c>
      <c r="N1079" s="44" t="s">
        <v>7034</v>
      </c>
      <c r="O1079" s="44" t="s">
        <v>217</v>
      </c>
      <c r="P1079" s="205" t="s">
        <v>1699</v>
      </c>
      <c r="Q1079" s="81" t="s">
        <v>1645</v>
      </c>
      <c r="R1079" s="81" t="s">
        <v>1646</v>
      </c>
      <c r="S1079" s="107">
        <f t="shared" si="124"/>
        <v>2.2800000000000001E-2</v>
      </c>
      <c r="T1079" s="108" t="str">
        <f t="shared" si="125"/>
        <v>Morphine</v>
      </c>
    </row>
    <row r="1080" spans="1:20" ht="14.25" hidden="1" x14ac:dyDescent="0.2">
      <c r="A1080" s="102" t="s">
        <v>319</v>
      </c>
      <c r="B1080" s="109"/>
      <c r="C1080" s="102"/>
      <c r="D1080" s="44" t="s">
        <v>318</v>
      </c>
      <c r="E1080" s="105">
        <v>50</v>
      </c>
      <c r="F1080" s="202"/>
      <c r="G1080" s="202"/>
      <c r="H1080" s="202" t="str">
        <f t="shared" si="122"/>
        <v/>
      </c>
      <c r="I1080" s="203" t="str">
        <f t="shared" si="123"/>
        <v>Morphine</v>
      </c>
      <c r="J1080" s="204">
        <f>VLOOKUP(I1080,Grenzmengen!$B$2:$C$351,2,FALSE)</f>
        <v>10</v>
      </c>
      <c r="K1080" s="204">
        <f t="shared" si="119"/>
        <v>0</v>
      </c>
      <c r="L1080" s="106">
        <v>2.2800000000000001E-2</v>
      </c>
      <c r="M1080" s="105">
        <v>76</v>
      </c>
      <c r="N1080" s="44" t="s">
        <v>7034</v>
      </c>
      <c r="O1080" s="44" t="s">
        <v>217</v>
      </c>
      <c r="P1080" s="205" t="s">
        <v>1699</v>
      </c>
      <c r="Q1080" s="81" t="s">
        <v>1645</v>
      </c>
      <c r="R1080" s="81" t="s">
        <v>1646</v>
      </c>
      <c r="S1080" s="107">
        <f t="shared" si="124"/>
        <v>2.2800000000000001E-2</v>
      </c>
      <c r="T1080" s="108" t="str">
        <f t="shared" si="125"/>
        <v>Morphine</v>
      </c>
    </row>
    <row r="1081" spans="1:20" ht="14.25" hidden="1" x14ac:dyDescent="0.2">
      <c r="A1081" s="102" t="s">
        <v>320</v>
      </c>
      <c r="B1081" s="109"/>
      <c r="C1081" s="102"/>
      <c r="D1081" s="44" t="s">
        <v>318</v>
      </c>
      <c r="E1081" s="105">
        <v>100</v>
      </c>
      <c r="F1081" s="202"/>
      <c r="G1081" s="202"/>
      <c r="H1081" s="202" t="str">
        <f t="shared" si="122"/>
        <v/>
      </c>
      <c r="I1081" s="203" t="str">
        <f t="shared" si="123"/>
        <v>Morphine</v>
      </c>
      <c r="J1081" s="204">
        <f>VLOOKUP(I1081,Grenzmengen!$B$2:$C$351,2,FALSE)</f>
        <v>10</v>
      </c>
      <c r="K1081" s="204">
        <f t="shared" si="119"/>
        <v>0</v>
      </c>
      <c r="L1081" s="106">
        <v>2.2800000000000001E-2</v>
      </c>
      <c r="M1081" s="105">
        <v>76</v>
      </c>
      <c r="N1081" s="44" t="s">
        <v>7034</v>
      </c>
      <c r="O1081" s="44" t="s">
        <v>217</v>
      </c>
      <c r="P1081" s="205" t="s">
        <v>1699</v>
      </c>
      <c r="Q1081" s="81" t="s">
        <v>1645</v>
      </c>
      <c r="R1081" s="81" t="s">
        <v>1646</v>
      </c>
      <c r="S1081" s="107">
        <f t="shared" si="124"/>
        <v>2.2800000000000001E-2</v>
      </c>
      <c r="T1081" s="108" t="str">
        <f t="shared" si="125"/>
        <v>Morphine</v>
      </c>
    </row>
    <row r="1082" spans="1:20" ht="14.25" hidden="1" x14ac:dyDescent="0.2">
      <c r="A1082" s="102" t="s">
        <v>321</v>
      </c>
      <c r="B1082" s="109"/>
      <c r="C1082" s="102"/>
      <c r="D1082" s="44" t="s">
        <v>322</v>
      </c>
      <c r="E1082" s="105">
        <v>20</v>
      </c>
      <c r="F1082" s="202"/>
      <c r="G1082" s="202"/>
      <c r="H1082" s="202" t="str">
        <f t="shared" si="122"/>
        <v/>
      </c>
      <c r="I1082" s="203" t="str">
        <f t="shared" si="123"/>
        <v>Morphine</v>
      </c>
      <c r="J1082" s="204">
        <f>VLOOKUP(I1082,Grenzmengen!$B$2:$C$351,2,FALSE)</f>
        <v>10</v>
      </c>
      <c r="K1082" s="204">
        <f t="shared" si="119"/>
        <v>0</v>
      </c>
      <c r="L1082" s="106">
        <v>4.5600000000000002E-2</v>
      </c>
      <c r="M1082" s="105">
        <v>76</v>
      </c>
      <c r="N1082" s="44" t="s">
        <v>7034</v>
      </c>
      <c r="O1082" s="44" t="s">
        <v>217</v>
      </c>
      <c r="P1082" s="205" t="s">
        <v>1699</v>
      </c>
      <c r="Q1082" s="81" t="s">
        <v>1645</v>
      </c>
      <c r="R1082" s="81" t="s">
        <v>1646</v>
      </c>
      <c r="S1082" s="107">
        <f t="shared" si="124"/>
        <v>4.5600000000000002E-2</v>
      </c>
      <c r="T1082" s="108" t="str">
        <f t="shared" si="125"/>
        <v>Morphine</v>
      </c>
    </row>
    <row r="1083" spans="1:20" ht="14.25" hidden="1" x14ac:dyDescent="0.2">
      <c r="A1083" s="102" t="s">
        <v>323</v>
      </c>
      <c r="B1083" s="109"/>
      <c r="C1083" s="102"/>
      <c r="D1083" s="44" t="s">
        <v>322</v>
      </c>
      <c r="E1083" s="105">
        <v>50</v>
      </c>
      <c r="F1083" s="202"/>
      <c r="G1083" s="202"/>
      <c r="H1083" s="202" t="str">
        <f t="shared" si="122"/>
        <v/>
      </c>
      <c r="I1083" s="203" t="str">
        <f t="shared" si="123"/>
        <v>Morphine</v>
      </c>
      <c r="J1083" s="204">
        <f>VLOOKUP(I1083,Grenzmengen!$B$2:$C$351,2,FALSE)</f>
        <v>10</v>
      </c>
      <c r="K1083" s="204">
        <f t="shared" si="119"/>
        <v>0</v>
      </c>
      <c r="L1083" s="106">
        <v>4.5600000000000002E-2</v>
      </c>
      <c r="M1083" s="105">
        <v>76</v>
      </c>
      <c r="N1083" s="44" t="s">
        <v>7034</v>
      </c>
      <c r="O1083" s="44" t="s">
        <v>217</v>
      </c>
      <c r="P1083" s="205" t="s">
        <v>1699</v>
      </c>
      <c r="Q1083" s="81" t="s">
        <v>1645</v>
      </c>
      <c r="R1083" s="81" t="s">
        <v>1646</v>
      </c>
      <c r="S1083" s="107">
        <f t="shared" si="124"/>
        <v>4.5600000000000002E-2</v>
      </c>
      <c r="T1083" s="108" t="str">
        <f t="shared" si="125"/>
        <v>Morphine</v>
      </c>
    </row>
    <row r="1084" spans="1:20" ht="14.25" hidden="1" x14ac:dyDescent="0.2">
      <c r="A1084" s="102" t="s">
        <v>324</v>
      </c>
      <c r="B1084" s="109"/>
      <c r="C1084" s="102"/>
      <c r="D1084" s="44" t="s">
        <v>322</v>
      </c>
      <c r="E1084" s="105">
        <v>100</v>
      </c>
      <c r="F1084" s="202"/>
      <c r="G1084" s="202"/>
      <c r="H1084" s="202" t="str">
        <f t="shared" si="122"/>
        <v/>
      </c>
      <c r="I1084" s="203" t="str">
        <f t="shared" si="123"/>
        <v>Morphine</v>
      </c>
      <c r="J1084" s="204">
        <f>VLOOKUP(I1084,Grenzmengen!$B$2:$C$351,2,FALSE)</f>
        <v>10</v>
      </c>
      <c r="K1084" s="204">
        <f t="shared" si="119"/>
        <v>0</v>
      </c>
      <c r="L1084" s="106">
        <v>4.5600000000000002E-2</v>
      </c>
      <c r="M1084" s="105">
        <v>76</v>
      </c>
      <c r="N1084" s="44" t="s">
        <v>7034</v>
      </c>
      <c r="O1084" s="44" t="s">
        <v>217</v>
      </c>
      <c r="P1084" s="205" t="s">
        <v>1699</v>
      </c>
      <c r="Q1084" s="81" t="s">
        <v>1645</v>
      </c>
      <c r="R1084" s="81" t="s">
        <v>1646</v>
      </c>
      <c r="S1084" s="107">
        <f t="shared" si="124"/>
        <v>4.5600000000000002E-2</v>
      </c>
      <c r="T1084" s="108" t="str">
        <f t="shared" si="125"/>
        <v>Morphine</v>
      </c>
    </row>
    <row r="1085" spans="1:20" hidden="1" x14ac:dyDescent="0.2">
      <c r="A1085" s="102">
        <v>49110</v>
      </c>
      <c r="B1085" s="109"/>
      <c r="C1085" s="102"/>
      <c r="D1085" s="44" t="s">
        <v>325</v>
      </c>
      <c r="E1085" s="105">
        <v>1</v>
      </c>
      <c r="F1085" s="207"/>
      <c r="G1085" s="207"/>
      <c r="H1085" s="202" t="str">
        <f t="shared" si="122"/>
        <v/>
      </c>
      <c r="I1085" s="203" t="str">
        <f t="shared" si="123"/>
        <v>Morphine</v>
      </c>
      <c r="J1085" s="204">
        <f>VLOOKUP(I1085,Grenzmengen!$B$2:$C$351,2,FALSE)</f>
        <v>10</v>
      </c>
      <c r="K1085" s="204">
        <f t="shared" si="119"/>
        <v>0</v>
      </c>
      <c r="L1085" s="106">
        <v>0.22800000000000001</v>
      </c>
      <c r="M1085" s="105">
        <v>76</v>
      </c>
      <c r="N1085" s="44" t="s">
        <v>289</v>
      </c>
      <c r="O1085" s="44" t="s">
        <v>217</v>
      </c>
      <c r="P1085" s="205" t="s">
        <v>1699</v>
      </c>
      <c r="Q1085" s="81" t="s">
        <v>1645</v>
      </c>
      <c r="R1085" s="81" t="s">
        <v>1646</v>
      </c>
      <c r="S1085" s="107">
        <f t="shared" si="124"/>
        <v>0.22800000000000001</v>
      </c>
      <c r="T1085" s="108" t="str">
        <f t="shared" si="125"/>
        <v>Morphine</v>
      </c>
    </row>
    <row r="1086" spans="1:20" ht="14.25" hidden="1" x14ac:dyDescent="0.2">
      <c r="A1086" s="102" t="s">
        <v>423</v>
      </c>
      <c r="B1086" s="109"/>
      <c r="C1086" s="102"/>
      <c r="D1086" s="44" t="s">
        <v>424</v>
      </c>
      <c r="E1086" s="105">
        <v>12</v>
      </c>
      <c r="F1086" s="202"/>
      <c r="G1086" s="202"/>
      <c r="H1086" s="202" t="str">
        <f t="shared" si="122"/>
        <v/>
      </c>
      <c r="I1086" s="203" t="str">
        <f t="shared" si="123"/>
        <v>Morphine</v>
      </c>
      <c r="J1086" s="204">
        <f>VLOOKUP(I1086,Grenzmengen!$B$2:$C$351,2,FALSE)</f>
        <v>10</v>
      </c>
      <c r="K1086" s="204">
        <f t="shared" si="119"/>
        <v>0</v>
      </c>
      <c r="L1086" s="106">
        <v>7.4999999999999997E-3</v>
      </c>
      <c r="M1086" s="105">
        <v>75</v>
      </c>
      <c r="N1086" s="44" t="s">
        <v>7079</v>
      </c>
      <c r="O1086" s="44" t="s">
        <v>217</v>
      </c>
      <c r="P1086" s="205" t="s">
        <v>1699</v>
      </c>
      <c r="Q1086" s="81" t="s">
        <v>1645</v>
      </c>
      <c r="R1086" s="81" t="s">
        <v>1646</v>
      </c>
      <c r="S1086" s="107">
        <f t="shared" si="124"/>
        <v>7.4999999999999997E-3</v>
      </c>
      <c r="T1086" s="108" t="str">
        <f t="shared" si="125"/>
        <v>Morphine</v>
      </c>
    </row>
    <row r="1087" spans="1:20" ht="14.25" hidden="1" x14ac:dyDescent="0.2">
      <c r="A1087" s="102" t="s">
        <v>425</v>
      </c>
      <c r="B1087" s="109"/>
      <c r="C1087" s="102"/>
      <c r="D1087" s="44" t="s">
        <v>426</v>
      </c>
      <c r="E1087" s="105">
        <v>16</v>
      </c>
      <c r="F1087" s="202"/>
      <c r="G1087" s="202"/>
      <c r="H1087" s="202" t="str">
        <f t="shared" si="122"/>
        <v/>
      </c>
      <c r="I1087" s="203" t="str">
        <f t="shared" si="123"/>
        <v>Morphine</v>
      </c>
      <c r="J1087" s="204">
        <f>VLOOKUP(I1087,Grenzmengen!$B$2:$C$351,2,FALSE)</f>
        <v>10</v>
      </c>
      <c r="K1087" s="204">
        <f t="shared" si="119"/>
        <v>0</v>
      </c>
      <c r="L1087" s="106">
        <v>7.4999999999999997E-2</v>
      </c>
      <c r="M1087" s="105">
        <v>75</v>
      </c>
      <c r="N1087" s="44" t="s">
        <v>7079</v>
      </c>
      <c r="O1087" s="44" t="s">
        <v>217</v>
      </c>
      <c r="P1087" s="205" t="s">
        <v>1699</v>
      </c>
      <c r="Q1087" s="81" t="s">
        <v>1645</v>
      </c>
      <c r="R1087" s="81" t="s">
        <v>1646</v>
      </c>
      <c r="S1087" s="107">
        <f t="shared" si="124"/>
        <v>7.4999999999999997E-2</v>
      </c>
      <c r="T1087" s="108" t="str">
        <f t="shared" si="125"/>
        <v>Morphine</v>
      </c>
    </row>
    <row r="1088" spans="1:20" ht="14.25" hidden="1" x14ac:dyDescent="0.2">
      <c r="A1088" s="102" t="s">
        <v>427</v>
      </c>
      <c r="B1088" s="109"/>
      <c r="C1088" s="102"/>
      <c r="D1088" s="44" t="s">
        <v>428</v>
      </c>
      <c r="E1088" s="105">
        <v>14</v>
      </c>
      <c r="F1088" s="229"/>
      <c r="G1088" s="229"/>
      <c r="H1088" s="202" t="str">
        <f t="shared" si="122"/>
        <v/>
      </c>
      <c r="I1088" s="203" t="str">
        <f t="shared" si="123"/>
        <v>Morphine</v>
      </c>
      <c r="J1088" s="204">
        <f>VLOOKUP(I1088,Grenzmengen!$B$2:$C$351,2,FALSE)</f>
        <v>10</v>
      </c>
      <c r="K1088" s="204">
        <f t="shared" si="119"/>
        <v>0</v>
      </c>
      <c r="L1088" s="106">
        <v>1.4999999999999999E-2</v>
      </c>
      <c r="M1088" s="105">
        <v>75</v>
      </c>
      <c r="N1088" s="44" t="s">
        <v>7079</v>
      </c>
      <c r="O1088" s="44" t="s">
        <v>217</v>
      </c>
      <c r="P1088" s="205" t="s">
        <v>1699</v>
      </c>
      <c r="Q1088" s="81" t="s">
        <v>1645</v>
      </c>
      <c r="R1088" s="81" t="s">
        <v>1646</v>
      </c>
      <c r="S1088" s="107">
        <f t="shared" si="124"/>
        <v>1.4999999999999999E-2</v>
      </c>
      <c r="T1088" s="108" t="str">
        <f t="shared" si="125"/>
        <v>Morphine</v>
      </c>
    </row>
    <row r="1089" spans="1:20" ht="14.25" hidden="1" x14ac:dyDescent="0.2">
      <c r="A1089" s="102" t="s">
        <v>429</v>
      </c>
      <c r="B1089" s="109"/>
      <c r="C1089" s="102"/>
      <c r="D1089" s="44" t="s">
        <v>428</v>
      </c>
      <c r="E1089" s="105">
        <v>48</v>
      </c>
      <c r="F1089" s="215"/>
      <c r="G1089" s="215"/>
      <c r="H1089" s="202" t="str">
        <f t="shared" si="122"/>
        <v/>
      </c>
      <c r="I1089" s="203" t="str">
        <f t="shared" si="123"/>
        <v>Morphine</v>
      </c>
      <c r="J1089" s="204">
        <f>VLOOKUP(I1089,Grenzmengen!$B$2:$C$351,2,FALSE)</f>
        <v>10</v>
      </c>
      <c r="K1089" s="204">
        <f t="shared" si="119"/>
        <v>0</v>
      </c>
      <c r="L1089" s="106">
        <v>1.4999999999999999E-2</v>
      </c>
      <c r="M1089" s="105">
        <v>75</v>
      </c>
      <c r="N1089" s="44" t="s">
        <v>7079</v>
      </c>
      <c r="O1089" s="44" t="s">
        <v>217</v>
      </c>
      <c r="P1089" s="205" t="s">
        <v>1699</v>
      </c>
      <c r="Q1089" s="81" t="s">
        <v>1645</v>
      </c>
      <c r="R1089" s="81" t="s">
        <v>1646</v>
      </c>
      <c r="S1089" s="107">
        <f t="shared" si="124"/>
        <v>1.4999999999999999E-2</v>
      </c>
      <c r="T1089" s="108" t="str">
        <f t="shared" si="125"/>
        <v>Morphine</v>
      </c>
    </row>
    <row r="1090" spans="1:20" ht="14.25" hidden="1" x14ac:dyDescent="0.2">
      <c r="A1090" s="102" t="s">
        <v>430</v>
      </c>
      <c r="B1090" s="109"/>
      <c r="C1090" s="102"/>
      <c r="D1090" s="44" t="s">
        <v>431</v>
      </c>
      <c r="E1090" s="105">
        <v>16</v>
      </c>
      <c r="F1090" s="229"/>
      <c r="G1090" s="229"/>
      <c r="H1090" s="202" t="str">
        <f t="shared" si="122"/>
        <v/>
      </c>
      <c r="I1090" s="203" t="str">
        <f t="shared" si="123"/>
        <v>Morphine</v>
      </c>
      <c r="J1090" s="204">
        <f>VLOOKUP(I1090,Grenzmengen!$B$2:$C$351,2,FALSE)</f>
        <v>10</v>
      </c>
      <c r="K1090" s="204">
        <f t="shared" ref="K1090:K1153" si="126">(F1090*E1090*S1090)+(G1090*S1090)</f>
        <v>0</v>
      </c>
      <c r="L1090" s="106">
        <v>0.03</v>
      </c>
      <c r="M1090" s="105">
        <v>75</v>
      </c>
      <c r="N1090" s="44" t="s">
        <v>7079</v>
      </c>
      <c r="O1090" s="44" t="s">
        <v>217</v>
      </c>
      <c r="P1090" s="205" t="s">
        <v>1699</v>
      </c>
      <c r="Q1090" s="81" t="s">
        <v>1645</v>
      </c>
      <c r="R1090" s="81" t="s">
        <v>1646</v>
      </c>
      <c r="S1090" s="107">
        <f t="shared" si="124"/>
        <v>0.03</v>
      </c>
      <c r="T1090" s="108" t="str">
        <f t="shared" si="125"/>
        <v>Morphine</v>
      </c>
    </row>
    <row r="1091" spans="1:20" ht="14.25" hidden="1" x14ac:dyDescent="0.2">
      <c r="A1091" s="102" t="s">
        <v>432</v>
      </c>
      <c r="B1091" s="109"/>
      <c r="C1091" s="102"/>
      <c r="D1091" s="44" t="s">
        <v>433</v>
      </c>
      <c r="E1091" s="105">
        <v>16</v>
      </c>
      <c r="F1091" s="215"/>
      <c r="G1091" s="215"/>
      <c r="H1091" s="202" t="str">
        <f t="shared" si="122"/>
        <v/>
      </c>
      <c r="I1091" s="203" t="str">
        <f t="shared" si="123"/>
        <v>Morphine</v>
      </c>
      <c r="J1091" s="204">
        <f>VLOOKUP(I1091,Grenzmengen!$B$2:$C$351,2,FALSE)</f>
        <v>10</v>
      </c>
      <c r="K1091" s="204">
        <f t="shared" si="126"/>
        <v>0</v>
      </c>
      <c r="L1091" s="106">
        <v>4.4999999999999998E-2</v>
      </c>
      <c r="M1091" s="105">
        <v>75</v>
      </c>
      <c r="N1091" s="44" t="s">
        <v>7079</v>
      </c>
      <c r="O1091" s="44" t="s">
        <v>217</v>
      </c>
      <c r="P1091" s="205" t="s">
        <v>1699</v>
      </c>
      <c r="Q1091" s="81" t="s">
        <v>1645</v>
      </c>
      <c r="R1091" s="81" t="s">
        <v>1646</v>
      </c>
      <c r="S1091" s="107">
        <f t="shared" si="124"/>
        <v>4.4999999999999998E-2</v>
      </c>
      <c r="T1091" s="108" t="str">
        <f t="shared" si="125"/>
        <v>Morphine</v>
      </c>
    </row>
    <row r="1092" spans="1:20" ht="14.25" hidden="1" x14ac:dyDescent="0.2">
      <c r="A1092" s="102" t="s">
        <v>434</v>
      </c>
      <c r="B1092" s="109"/>
      <c r="C1092" s="102"/>
      <c r="D1092" s="44" t="s">
        <v>435</v>
      </c>
      <c r="E1092" s="105">
        <v>16</v>
      </c>
      <c r="F1092" s="229"/>
      <c r="G1092" s="229"/>
      <c r="H1092" s="202" t="str">
        <f t="shared" si="122"/>
        <v/>
      </c>
      <c r="I1092" s="203" t="str">
        <f t="shared" si="123"/>
        <v>Morphine</v>
      </c>
      <c r="J1092" s="204">
        <f>VLOOKUP(I1092,Grenzmengen!$B$2:$C$351,2,FALSE)</f>
        <v>10</v>
      </c>
      <c r="K1092" s="204">
        <f t="shared" si="126"/>
        <v>0</v>
      </c>
      <c r="L1092" s="106">
        <v>0.06</v>
      </c>
      <c r="M1092" s="105">
        <v>75</v>
      </c>
      <c r="N1092" s="44" t="s">
        <v>7079</v>
      </c>
      <c r="O1092" s="44" t="s">
        <v>217</v>
      </c>
      <c r="P1092" s="205" t="s">
        <v>1699</v>
      </c>
      <c r="Q1092" s="81" t="s">
        <v>1645</v>
      </c>
      <c r="R1092" s="81" t="s">
        <v>1646</v>
      </c>
      <c r="S1092" s="107">
        <f t="shared" si="124"/>
        <v>0.06</v>
      </c>
      <c r="T1092" s="108" t="str">
        <f t="shared" si="125"/>
        <v>Morphine</v>
      </c>
    </row>
    <row r="1093" spans="1:20" ht="14.25" hidden="1" x14ac:dyDescent="0.2">
      <c r="A1093" s="102" t="s">
        <v>326</v>
      </c>
      <c r="B1093" s="109"/>
      <c r="C1093" s="102"/>
      <c r="D1093" s="44" t="s">
        <v>327</v>
      </c>
      <c r="E1093" s="105">
        <v>30</v>
      </c>
      <c r="F1093" s="207"/>
      <c r="G1093" s="207"/>
      <c r="H1093" s="202" t="str">
        <f t="shared" si="122"/>
        <v/>
      </c>
      <c r="I1093" s="203" t="str">
        <f t="shared" si="123"/>
        <v>Morphine</v>
      </c>
      <c r="J1093" s="204">
        <f>VLOOKUP(I1093,Grenzmengen!$B$2:$C$351,2,FALSE)</f>
        <v>10</v>
      </c>
      <c r="K1093" s="204">
        <f t="shared" si="126"/>
        <v>0</v>
      </c>
      <c r="L1093" s="106">
        <v>7.5999999999999998E-2</v>
      </c>
      <c r="M1093" s="105">
        <v>76</v>
      </c>
      <c r="N1093" s="44" t="s">
        <v>7034</v>
      </c>
      <c r="O1093" s="44" t="s">
        <v>217</v>
      </c>
      <c r="P1093" s="205" t="s">
        <v>1699</v>
      </c>
      <c r="Q1093" s="81" t="s">
        <v>1645</v>
      </c>
      <c r="R1093" s="81" t="s">
        <v>1646</v>
      </c>
      <c r="S1093" s="107">
        <f t="shared" ref="S1093:S1124" si="127">L1093</f>
        <v>7.5999999999999998E-2</v>
      </c>
      <c r="T1093" s="108" t="str">
        <f t="shared" ref="T1093:T1124" si="128">O1093</f>
        <v>Morphine</v>
      </c>
    </row>
    <row r="1094" spans="1:20" ht="14.25" hidden="1" x14ac:dyDescent="0.2">
      <c r="A1094" s="102" t="s">
        <v>328</v>
      </c>
      <c r="B1094" s="109"/>
      <c r="C1094" s="102"/>
      <c r="D1094" s="44" t="s">
        <v>329</v>
      </c>
      <c r="E1094" s="105">
        <v>30</v>
      </c>
      <c r="F1094" s="207"/>
      <c r="G1094" s="207"/>
      <c r="H1094" s="202" t="str">
        <f t="shared" si="122"/>
        <v/>
      </c>
      <c r="I1094" s="203" t="str">
        <f t="shared" si="123"/>
        <v>Morphine</v>
      </c>
      <c r="J1094" s="204">
        <f>VLOOKUP(I1094,Grenzmengen!$B$2:$C$351,2,FALSE)</f>
        <v>10</v>
      </c>
      <c r="K1094" s="204">
        <f t="shared" si="126"/>
        <v>0</v>
      </c>
      <c r="L1094" s="106">
        <v>7.6E-3</v>
      </c>
      <c r="M1094" s="105">
        <v>76</v>
      </c>
      <c r="N1094" s="44" t="s">
        <v>7034</v>
      </c>
      <c r="O1094" s="44" t="s">
        <v>217</v>
      </c>
      <c r="P1094" s="205" t="s">
        <v>1699</v>
      </c>
      <c r="Q1094" s="81" t="s">
        <v>1645</v>
      </c>
      <c r="R1094" s="81" t="s">
        <v>1646</v>
      </c>
      <c r="S1094" s="107">
        <f t="shared" si="127"/>
        <v>7.6E-3</v>
      </c>
      <c r="T1094" s="108" t="str">
        <f t="shared" si="128"/>
        <v>Morphine</v>
      </c>
    </row>
    <row r="1095" spans="1:20" ht="14.25" hidden="1" x14ac:dyDescent="0.2">
      <c r="A1095" s="102" t="s">
        <v>330</v>
      </c>
      <c r="B1095" s="109"/>
      <c r="C1095" s="102"/>
      <c r="D1095" s="44" t="s">
        <v>329</v>
      </c>
      <c r="E1095" s="105">
        <v>60</v>
      </c>
      <c r="F1095" s="207"/>
      <c r="G1095" s="207"/>
      <c r="H1095" s="202" t="str">
        <f t="shared" si="122"/>
        <v/>
      </c>
      <c r="I1095" s="203" t="str">
        <f t="shared" si="123"/>
        <v>Morphine</v>
      </c>
      <c r="J1095" s="204">
        <f>VLOOKUP(I1095,Grenzmengen!$B$2:$C$351,2,FALSE)</f>
        <v>10</v>
      </c>
      <c r="K1095" s="204">
        <f t="shared" si="126"/>
        <v>0</v>
      </c>
      <c r="L1095" s="106">
        <v>7.6E-3</v>
      </c>
      <c r="M1095" s="105">
        <v>76</v>
      </c>
      <c r="N1095" s="44" t="s">
        <v>7034</v>
      </c>
      <c r="O1095" s="44" t="s">
        <v>217</v>
      </c>
      <c r="P1095" s="205" t="s">
        <v>1699</v>
      </c>
      <c r="Q1095" s="81" t="s">
        <v>1645</v>
      </c>
      <c r="R1095" s="81" t="s">
        <v>1646</v>
      </c>
      <c r="S1095" s="107">
        <f t="shared" si="127"/>
        <v>7.6E-3</v>
      </c>
      <c r="T1095" s="108" t="str">
        <f t="shared" si="128"/>
        <v>Morphine</v>
      </c>
    </row>
    <row r="1096" spans="1:20" ht="14.25" hidden="1" x14ac:dyDescent="0.2">
      <c r="A1096" s="102" t="s">
        <v>331</v>
      </c>
      <c r="B1096" s="109"/>
      <c r="C1096" s="102"/>
      <c r="D1096" s="44" t="s">
        <v>332</v>
      </c>
      <c r="E1096" s="105">
        <v>30</v>
      </c>
      <c r="F1096" s="207"/>
      <c r="G1096" s="207"/>
      <c r="H1096" s="202" t="str">
        <f t="shared" si="122"/>
        <v/>
      </c>
      <c r="I1096" s="203" t="str">
        <f t="shared" si="123"/>
        <v>Morphine</v>
      </c>
      <c r="J1096" s="204">
        <f>VLOOKUP(I1096,Grenzmengen!$B$2:$C$351,2,FALSE)</f>
        <v>10</v>
      </c>
      <c r="K1096" s="204">
        <f t="shared" si="126"/>
        <v>0</v>
      </c>
      <c r="L1096" s="106">
        <v>0.152</v>
      </c>
      <c r="M1096" s="105">
        <v>76</v>
      </c>
      <c r="N1096" s="44" t="s">
        <v>7034</v>
      </c>
      <c r="O1096" s="44" t="s">
        <v>217</v>
      </c>
      <c r="P1096" s="205" t="s">
        <v>1699</v>
      </c>
      <c r="Q1096" s="81" t="s">
        <v>1645</v>
      </c>
      <c r="R1096" s="81" t="s">
        <v>1646</v>
      </c>
      <c r="S1096" s="107">
        <f t="shared" si="127"/>
        <v>0.152</v>
      </c>
      <c r="T1096" s="108" t="str">
        <f t="shared" si="128"/>
        <v>Morphine</v>
      </c>
    </row>
    <row r="1097" spans="1:20" ht="14.25" hidden="1" x14ac:dyDescent="0.2">
      <c r="A1097" s="102" t="s">
        <v>333</v>
      </c>
      <c r="B1097" s="109"/>
      <c r="C1097" s="102"/>
      <c r="D1097" s="44" t="s">
        <v>334</v>
      </c>
      <c r="E1097" s="105">
        <v>30</v>
      </c>
      <c r="F1097" s="207"/>
      <c r="G1097" s="207"/>
      <c r="H1097" s="202" t="str">
        <f t="shared" si="122"/>
        <v/>
      </c>
      <c r="I1097" s="203" t="str">
        <f t="shared" si="123"/>
        <v>Morphine</v>
      </c>
      <c r="J1097" s="204">
        <f>VLOOKUP(I1097,Grenzmengen!$B$2:$C$351,2,FALSE)</f>
        <v>10</v>
      </c>
      <c r="K1097" s="204">
        <f t="shared" si="126"/>
        <v>0</v>
      </c>
      <c r="L1097" s="106">
        <v>2.2800000000000001E-2</v>
      </c>
      <c r="M1097" s="105">
        <v>76</v>
      </c>
      <c r="N1097" s="44" t="s">
        <v>7034</v>
      </c>
      <c r="O1097" s="44" t="s">
        <v>217</v>
      </c>
      <c r="P1097" s="205" t="s">
        <v>1699</v>
      </c>
      <c r="Q1097" s="81" t="s">
        <v>1645</v>
      </c>
      <c r="R1097" s="81" t="s">
        <v>1646</v>
      </c>
      <c r="S1097" s="107">
        <f t="shared" si="127"/>
        <v>2.2800000000000001E-2</v>
      </c>
      <c r="T1097" s="108" t="str">
        <f t="shared" si="128"/>
        <v>Morphine</v>
      </c>
    </row>
    <row r="1098" spans="1:20" ht="14.25" hidden="1" x14ac:dyDescent="0.2">
      <c r="A1098" s="102" t="s">
        <v>335</v>
      </c>
      <c r="B1098" s="109"/>
      <c r="C1098" s="102"/>
      <c r="D1098" s="44" t="s">
        <v>334</v>
      </c>
      <c r="E1098" s="105">
        <v>60</v>
      </c>
      <c r="F1098" s="207"/>
      <c r="G1098" s="207"/>
      <c r="H1098" s="202" t="str">
        <f t="shared" si="122"/>
        <v/>
      </c>
      <c r="I1098" s="203" t="str">
        <f t="shared" si="123"/>
        <v>Morphine</v>
      </c>
      <c r="J1098" s="204">
        <f>VLOOKUP(I1098,Grenzmengen!$B$2:$C$351,2,FALSE)</f>
        <v>10</v>
      </c>
      <c r="K1098" s="204">
        <f t="shared" si="126"/>
        <v>0</v>
      </c>
      <c r="L1098" s="106">
        <v>2.2800000000000001E-2</v>
      </c>
      <c r="M1098" s="105">
        <v>76</v>
      </c>
      <c r="N1098" s="44" t="s">
        <v>7034</v>
      </c>
      <c r="O1098" s="44" t="s">
        <v>217</v>
      </c>
      <c r="P1098" s="205" t="s">
        <v>1699</v>
      </c>
      <c r="Q1098" s="81" t="s">
        <v>1645</v>
      </c>
      <c r="R1098" s="81" t="s">
        <v>1646</v>
      </c>
      <c r="S1098" s="107">
        <f t="shared" si="127"/>
        <v>2.2800000000000001E-2</v>
      </c>
      <c r="T1098" s="108" t="str">
        <f t="shared" si="128"/>
        <v>Morphine</v>
      </c>
    </row>
    <row r="1099" spans="1:20" ht="14.25" hidden="1" x14ac:dyDescent="0.2">
      <c r="A1099" s="102" t="s">
        <v>336</v>
      </c>
      <c r="B1099" s="109"/>
      <c r="C1099" s="102"/>
      <c r="D1099" s="44" t="s">
        <v>337</v>
      </c>
      <c r="E1099" s="105">
        <v>30</v>
      </c>
      <c r="F1099" s="207"/>
      <c r="G1099" s="207"/>
      <c r="H1099" s="202" t="str">
        <f t="shared" si="122"/>
        <v/>
      </c>
      <c r="I1099" s="203" t="str">
        <f t="shared" si="123"/>
        <v>Morphine</v>
      </c>
      <c r="J1099" s="204">
        <f>VLOOKUP(I1099,Grenzmengen!$B$2:$C$351,2,FALSE)</f>
        <v>10</v>
      </c>
      <c r="K1099" s="204">
        <f t="shared" si="126"/>
        <v>0</v>
      </c>
      <c r="L1099" s="106">
        <v>4.5600000000000002E-2</v>
      </c>
      <c r="M1099" s="105">
        <v>76</v>
      </c>
      <c r="N1099" s="44" t="s">
        <v>7034</v>
      </c>
      <c r="O1099" s="44" t="s">
        <v>217</v>
      </c>
      <c r="P1099" s="205" t="s">
        <v>1699</v>
      </c>
      <c r="Q1099" s="81" t="s">
        <v>1645</v>
      </c>
      <c r="R1099" s="81" t="s">
        <v>1646</v>
      </c>
      <c r="S1099" s="107">
        <f t="shared" si="127"/>
        <v>4.5600000000000002E-2</v>
      </c>
      <c r="T1099" s="108" t="str">
        <f t="shared" si="128"/>
        <v>Morphine</v>
      </c>
    </row>
    <row r="1100" spans="1:20" ht="14.25" hidden="1" x14ac:dyDescent="0.2">
      <c r="A1100" s="143" t="s">
        <v>5823</v>
      </c>
      <c r="B1100" s="144"/>
      <c r="C1100" s="143" t="s">
        <v>5823</v>
      </c>
      <c r="D1100" s="143" t="s">
        <v>5824</v>
      </c>
      <c r="E1100" s="145">
        <v>30</v>
      </c>
      <c r="F1100" s="207"/>
      <c r="G1100" s="207"/>
      <c r="H1100" s="202" t="str">
        <f t="shared" si="122"/>
        <v/>
      </c>
      <c r="I1100" s="203" t="str">
        <f t="shared" si="123"/>
        <v>Morphine</v>
      </c>
      <c r="J1100" s="204">
        <f>VLOOKUP(I1100,Grenzmengen!$B$2:$C$351,2,FALSE)</f>
        <v>10</v>
      </c>
      <c r="K1100" s="204">
        <f t="shared" si="126"/>
        <v>0</v>
      </c>
      <c r="L1100" s="113">
        <v>7.5999999999999998E-2</v>
      </c>
      <c r="M1100" s="105">
        <v>76</v>
      </c>
      <c r="N1100" s="44" t="s">
        <v>7034</v>
      </c>
      <c r="O1100" s="44" t="s">
        <v>217</v>
      </c>
      <c r="P1100" s="205" t="s">
        <v>1699</v>
      </c>
      <c r="Q1100" s="81" t="s">
        <v>1645</v>
      </c>
      <c r="R1100" s="81" t="s">
        <v>1646</v>
      </c>
      <c r="S1100" s="107">
        <f t="shared" si="127"/>
        <v>7.5999999999999998E-2</v>
      </c>
      <c r="T1100" s="108" t="str">
        <f t="shared" si="128"/>
        <v>Morphine</v>
      </c>
    </row>
    <row r="1101" spans="1:20" ht="14.25" hidden="1" x14ac:dyDescent="0.2">
      <c r="A1101" s="143" t="s">
        <v>5815</v>
      </c>
      <c r="B1101" s="144"/>
      <c r="C1101" s="143" t="s">
        <v>5815</v>
      </c>
      <c r="D1101" s="143" t="s">
        <v>5816</v>
      </c>
      <c r="E1101" s="145">
        <v>30</v>
      </c>
      <c r="F1101" s="207"/>
      <c r="G1101" s="207"/>
      <c r="H1101" s="202" t="str">
        <f t="shared" si="122"/>
        <v/>
      </c>
      <c r="I1101" s="203" t="str">
        <f t="shared" si="123"/>
        <v>Morphine</v>
      </c>
      <c r="J1101" s="204">
        <f>VLOOKUP(I1101,Grenzmengen!$B$2:$C$351,2,FALSE)</f>
        <v>10</v>
      </c>
      <c r="K1101" s="204">
        <f t="shared" si="126"/>
        <v>0</v>
      </c>
      <c r="L1101" s="113">
        <v>7.6E-3</v>
      </c>
      <c r="M1101" s="105">
        <v>76</v>
      </c>
      <c r="N1101" s="44" t="s">
        <v>7034</v>
      </c>
      <c r="O1101" s="44" t="s">
        <v>217</v>
      </c>
      <c r="P1101" s="205" t="s">
        <v>1699</v>
      </c>
      <c r="Q1101" s="81" t="s">
        <v>1645</v>
      </c>
      <c r="R1101" s="81" t="s">
        <v>1646</v>
      </c>
      <c r="S1101" s="107">
        <f t="shared" si="127"/>
        <v>7.6E-3</v>
      </c>
      <c r="T1101" s="108" t="str">
        <f t="shared" si="128"/>
        <v>Morphine</v>
      </c>
    </row>
    <row r="1102" spans="1:20" ht="14.25" hidden="1" x14ac:dyDescent="0.2">
      <c r="A1102" s="143" t="s">
        <v>5817</v>
      </c>
      <c r="B1102" s="144"/>
      <c r="C1102" s="143" t="s">
        <v>5817</v>
      </c>
      <c r="D1102" s="143" t="s">
        <v>5816</v>
      </c>
      <c r="E1102" s="145">
        <v>60</v>
      </c>
      <c r="F1102" s="207"/>
      <c r="G1102" s="207"/>
      <c r="H1102" s="202" t="str">
        <f t="shared" si="122"/>
        <v/>
      </c>
      <c r="I1102" s="203" t="str">
        <f t="shared" si="123"/>
        <v>Morphine</v>
      </c>
      <c r="J1102" s="204">
        <f>VLOOKUP(I1102,Grenzmengen!$B$2:$C$351,2,FALSE)</f>
        <v>10</v>
      </c>
      <c r="K1102" s="204">
        <f t="shared" si="126"/>
        <v>0</v>
      </c>
      <c r="L1102" s="113">
        <v>7.6E-3</v>
      </c>
      <c r="M1102" s="105">
        <v>76</v>
      </c>
      <c r="N1102" s="44" t="s">
        <v>7034</v>
      </c>
      <c r="O1102" s="44" t="s">
        <v>217</v>
      </c>
      <c r="P1102" s="205" t="s">
        <v>1699</v>
      </c>
      <c r="Q1102" s="81" t="s">
        <v>1645</v>
      </c>
      <c r="R1102" s="81" t="s">
        <v>1646</v>
      </c>
      <c r="S1102" s="107">
        <f t="shared" si="127"/>
        <v>7.6E-3</v>
      </c>
      <c r="T1102" s="108" t="str">
        <f t="shared" si="128"/>
        <v>Morphine</v>
      </c>
    </row>
    <row r="1103" spans="1:20" ht="14.25" hidden="1" x14ac:dyDescent="0.2">
      <c r="A1103" s="143" t="s">
        <v>5825</v>
      </c>
      <c r="B1103" s="144"/>
      <c r="C1103" s="143" t="s">
        <v>5825</v>
      </c>
      <c r="D1103" s="143" t="s">
        <v>5826</v>
      </c>
      <c r="E1103" s="145">
        <v>30</v>
      </c>
      <c r="F1103" s="207"/>
      <c r="G1103" s="207"/>
      <c r="H1103" s="202" t="str">
        <f t="shared" si="122"/>
        <v/>
      </c>
      <c r="I1103" s="203" t="str">
        <f t="shared" si="123"/>
        <v>Morphine</v>
      </c>
      <c r="J1103" s="204">
        <f>VLOOKUP(I1103,Grenzmengen!$B$2:$C$351,2,FALSE)</f>
        <v>10</v>
      </c>
      <c r="K1103" s="204">
        <f t="shared" si="126"/>
        <v>0</v>
      </c>
      <c r="L1103" s="113">
        <v>0.152</v>
      </c>
      <c r="M1103" s="105">
        <v>76</v>
      </c>
      <c r="N1103" s="44" t="s">
        <v>7034</v>
      </c>
      <c r="O1103" s="44" t="s">
        <v>217</v>
      </c>
      <c r="P1103" s="205" t="s">
        <v>1699</v>
      </c>
      <c r="Q1103" s="81" t="s">
        <v>1645</v>
      </c>
      <c r="R1103" s="81" t="s">
        <v>1646</v>
      </c>
      <c r="S1103" s="107">
        <f t="shared" si="127"/>
        <v>0.152</v>
      </c>
      <c r="T1103" s="108" t="str">
        <f t="shared" si="128"/>
        <v>Morphine</v>
      </c>
    </row>
    <row r="1104" spans="1:20" ht="14.25" hidden="1" x14ac:dyDescent="0.2">
      <c r="A1104" s="143" t="s">
        <v>5818</v>
      </c>
      <c r="B1104" s="144"/>
      <c r="C1104" s="143" t="s">
        <v>5818</v>
      </c>
      <c r="D1104" s="143" t="s">
        <v>5819</v>
      </c>
      <c r="E1104" s="145">
        <v>30</v>
      </c>
      <c r="F1104" s="207"/>
      <c r="G1104" s="207"/>
      <c r="H1104" s="202" t="str">
        <f t="shared" si="122"/>
        <v/>
      </c>
      <c r="I1104" s="203" t="str">
        <f t="shared" si="123"/>
        <v>Morphine</v>
      </c>
      <c r="J1104" s="204">
        <f>VLOOKUP(I1104,Grenzmengen!$B$2:$C$351,2,FALSE)</f>
        <v>10</v>
      </c>
      <c r="K1104" s="204">
        <f t="shared" si="126"/>
        <v>0</v>
      </c>
      <c r="L1104" s="113">
        <v>2.2800000000000001E-2</v>
      </c>
      <c r="M1104" s="105">
        <v>76</v>
      </c>
      <c r="N1104" s="44" t="s">
        <v>7034</v>
      </c>
      <c r="O1104" s="44" t="s">
        <v>217</v>
      </c>
      <c r="P1104" s="205" t="s">
        <v>1699</v>
      </c>
      <c r="Q1104" s="81" t="s">
        <v>1645</v>
      </c>
      <c r="R1104" s="81" t="s">
        <v>1646</v>
      </c>
      <c r="S1104" s="107">
        <f t="shared" si="127"/>
        <v>2.2800000000000001E-2</v>
      </c>
      <c r="T1104" s="108" t="str">
        <f t="shared" si="128"/>
        <v>Morphine</v>
      </c>
    </row>
    <row r="1105" spans="1:20" ht="14.25" hidden="1" x14ac:dyDescent="0.2">
      <c r="A1105" s="143" t="s">
        <v>5820</v>
      </c>
      <c r="B1105" s="144"/>
      <c r="C1105" s="143" t="s">
        <v>5820</v>
      </c>
      <c r="D1105" s="143" t="s">
        <v>5819</v>
      </c>
      <c r="E1105" s="145">
        <v>60</v>
      </c>
      <c r="F1105" s="207"/>
      <c r="G1105" s="207"/>
      <c r="H1105" s="202" t="str">
        <f t="shared" si="122"/>
        <v/>
      </c>
      <c r="I1105" s="203" t="str">
        <f t="shared" si="123"/>
        <v>Morphine</v>
      </c>
      <c r="J1105" s="204">
        <f>VLOOKUP(I1105,Grenzmengen!$B$2:$C$351,2,FALSE)</f>
        <v>10</v>
      </c>
      <c r="K1105" s="204">
        <f t="shared" si="126"/>
        <v>0</v>
      </c>
      <c r="L1105" s="113">
        <v>2.2800000000000001E-2</v>
      </c>
      <c r="M1105" s="105">
        <v>76</v>
      </c>
      <c r="N1105" s="44" t="s">
        <v>7034</v>
      </c>
      <c r="O1105" s="44" t="s">
        <v>217</v>
      </c>
      <c r="P1105" s="205" t="s">
        <v>1699</v>
      </c>
      <c r="Q1105" s="81" t="s">
        <v>1645</v>
      </c>
      <c r="R1105" s="81" t="s">
        <v>1646</v>
      </c>
      <c r="S1105" s="107">
        <f t="shared" si="127"/>
        <v>2.2800000000000001E-2</v>
      </c>
      <c r="T1105" s="108" t="str">
        <f t="shared" si="128"/>
        <v>Morphine</v>
      </c>
    </row>
    <row r="1106" spans="1:20" ht="14.25" hidden="1" x14ac:dyDescent="0.2">
      <c r="A1106" s="143" t="s">
        <v>5821</v>
      </c>
      <c r="B1106" s="144"/>
      <c r="C1106" s="143" t="s">
        <v>5821</v>
      </c>
      <c r="D1106" s="143" t="s">
        <v>5822</v>
      </c>
      <c r="E1106" s="145">
        <v>30</v>
      </c>
      <c r="F1106" s="202"/>
      <c r="G1106" s="202"/>
      <c r="H1106" s="202" t="str">
        <f t="shared" si="122"/>
        <v/>
      </c>
      <c r="I1106" s="203" t="str">
        <f t="shared" si="123"/>
        <v>Morphine</v>
      </c>
      <c r="J1106" s="204">
        <f>VLOOKUP(I1106,Grenzmengen!$B$2:$C$351,2,FALSE)</f>
        <v>10</v>
      </c>
      <c r="K1106" s="204">
        <f t="shared" si="126"/>
        <v>0</v>
      </c>
      <c r="L1106" s="113">
        <v>4.5600000000000002E-2</v>
      </c>
      <c r="M1106" s="105">
        <v>76</v>
      </c>
      <c r="N1106" s="44" t="s">
        <v>7034</v>
      </c>
      <c r="O1106" s="44" t="s">
        <v>217</v>
      </c>
      <c r="P1106" s="205" t="s">
        <v>1699</v>
      </c>
      <c r="Q1106" s="81" t="s">
        <v>1645</v>
      </c>
      <c r="R1106" s="81" t="s">
        <v>1646</v>
      </c>
      <c r="S1106" s="107">
        <f t="shared" si="127"/>
        <v>4.5600000000000002E-2</v>
      </c>
      <c r="T1106" s="108" t="str">
        <f t="shared" si="128"/>
        <v>Morphine</v>
      </c>
    </row>
    <row r="1107" spans="1:20" ht="14.25" hidden="1" x14ac:dyDescent="0.2">
      <c r="A1107" s="42" t="s">
        <v>4514</v>
      </c>
      <c r="B1107" s="115"/>
      <c r="C1107" s="42"/>
      <c r="D1107" s="44" t="s">
        <v>4515</v>
      </c>
      <c r="E1107" s="74">
        <v>10</v>
      </c>
      <c r="F1107" s="215"/>
      <c r="G1107" s="215"/>
      <c r="H1107" s="202" t="str">
        <f t="shared" si="122"/>
        <v/>
      </c>
      <c r="I1107" s="203" t="str">
        <f t="shared" si="123"/>
        <v>Morphine</v>
      </c>
      <c r="J1107" s="204">
        <f>VLOOKUP(I1107,Grenzmengen!$B$2:$C$351,2,FALSE)</f>
        <v>10</v>
      </c>
      <c r="K1107" s="204">
        <f t="shared" si="126"/>
        <v>0</v>
      </c>
      <c r="L1107" s="113">
        <v>7.4999999999999997E-3</v>
      </c>
      <c r="M1107" s="74">
        <v>75</v>
      </c>
      <c r="N1107" s="44" t="s">
        <v>7079</v>
      </c>
      <c r="O1107" s="42" t="s">
        <v>217</v>
      </c>
      <c r="P1107" s="206" t="s">
        <v>1699</v>
      </c>
      <c r="Q1107" s="75" t="s">
        <v>1645</v>
      </c>
      <c r="R1107" s="75" t="s">
        <v>1646</v>
      </c>
      <c r="S1107" s="107">
        <f t="shared" si="127"/>
        <v>7.4999999999999997E-3</v>
      </c>
      <c r="T1107" s="108" t="str">
        <f t="shared" si="128"/>
        <v>Morphine</v>
      </c>
    </row>
    <row r="1108" spans="1:20" ht="14.25" hidden="1" x14ac:dyDescent="0.2">
      <c r="A1108" s="42" t="s">
        <v>4516</v>
      </c>
      <c r="B1108" s="115"/>
      <c r="C1108" s="42"/>
      <c r="D1108" s="44" t="s">
        <v>4517</v>
      </c>
      <c r="E1108" s="74">
        <v>5</v>
      </c>
      <c r="F1108" s="229"/>
      <c r="G1108" s="229"/>
      <c r="H1108" s="202" t="str">
        <f t="shared" si="122"/>
        <v/>
      </c>
      <c r="I1108" s="203" t="str">
        <f t="shared" si="123"/>
        <v>Morphine</v>
      </c>
      <c r="J1108" s="204">
        <f>VLOOKUP(I1108,Grenzmengen!$B$2:$C$351,2,FALSE)</f>
        <v>10</v>
      </c>
      <c r="K1108" s="204">
        <f t="shared" si="126"/>
        <v>0</v>
      </c>
      <c r="L1108" s="113">
        <v>7.4999999999999997E-2</v>
      </c>
      <c r="M1108" s="74">
        <v>75</v>
      </c>
      <c r="N1108" s="44" t="s">
        <v>7079</v>
      </c>
      <c r="O1108" s="42" t="s">
        <v>217</v>
      </c>
      <c r="P1108" s="206" t="s">
        <v>1699</v>
      </c>
      <c r="Q1108" s="75" t="s">
        <v>1645</v>
      </c>
      <c r="R1108" s="75" t="s">
        <v>1646</v>
      </c>
      <c r="S1108" s="107">
        <f t="shared" si="127"/>
        <v>7.4999999999999997E-2</v>
      </c>
      <c r="T1108" s="108" t="str">
        <f t="shared" si="128"/>
        <v>Morphine</v>
      </c>
    </row>
    <row r="1109" spans="1:20" ht="14.25" hidden="1" x14ac:dyDescent="0.2">
      <c r="A1109" s="42" t="s">
        <v>4518</v>
      </c>
      <c r="B1109" s="115"/>
      <c r="C1109" s="42"/>
      <c r="D1109" s="44" t="s">
        <v>4519</v>
      </c>
      <c r="E1109" s="74">
        <v>10</v>
      </c>
      <c r="F1109" s="215"/>
      <c r="G1109" s="215"/>
      <c r="H1109" s="202" t="str">
        <f t="shared" si="122"/>
        <v/>
      </c>
      <c r="I1109" s="203" t="str">
        <f t="shared" si="123"/>
        <v>Morphine</v>
      </c>
      <c r="J1109" s="204">
        <f>VLOOKUP(I1109,Grenzmengen!$B$2:$C$351,2,FALSE)</f>
        <v>10</v>
      </c>
      <c r="K1109" s="204">
        <f t="shared" si="126"/>
        <v>0</v>
      </c>
      <c r="L1109" s="113">
        <v>1.4999999999999999E-2</v>
      </c>
      <c r="M1109" s="74">
        <v>75</v>
      </c>
      <c r="N1109" s="44" t="s">
        <v>7079</v>
      </c>
      <c r="O1109" s="42" t="s">
        <v>217</v>
      </c>
      <c r="P1109" s="206" t="s">
        <v>1699</v>
      </c>
      <c r="Q1109" s="75" t="s">
        <v>1645</v>
      </c>
      <c r="R1109" s="75" t="s">
        <v>1646</v>
      </c>
      <c r="S1109" s="107">
        <f t="shared" si="127"/>
        <v>1.4999999999999999E-2</v>
      </c>
      <c r="T1109" s="108" t="str">
        <f t="shared" si="128"/>
        <v>Morphine</v>
      </c>
    </row>
    <row r="1110" spans="1:20" ht="14.25" hidden="1" x14ac:dyDescent="0.2">
      <c r="A1110" s="42" t="s">
        <v>4520</v>
      </c>
      <c r="B1110" s="115"/>
      <c r="C1110" s="42"/>
      <c r="D1110" s="44" t="s">
        <v>4521</v>
      </c>
      <c r="E1110" s="74">
        <v>5</v>
      </c>
      <c r="F1110" s="229"/>
      <c r="G1110" s="229"/>
      <c r="H1110" s="202" t="str">
        <f t="shared" si="122"/>
        <v/>
      </c>
      <c r="I1110" s="203" t="str">
        <f t="shared" si="123"/>
        <v>Morphine</v>
      </c>
      <c r="J1110" s="204">
        <f>VLOOKUP(I1110,Grenzmengen!$B$2:$C$351,2,FALSE)</f>
        <v>10</v>
      </c>
      <c r="K1110" s="204">
        <f t="shared" si="126"/>
        <v>0</v>
      </c>
      <c r="L1110" s="113">
        <v>0.15</v>
      </c>
      <c r="M1110" s="74">
        <v>75</v>
      </c>
      <c r="N1110" s="44" t="s">
        <v>7079</v>
      </c>
      <c r="O1110" s="42" t="s">
        <v>217</v>
      </c>
      <c r="P1110" s="206" t="s">
        <v>1699</v>
      </c>
      <c r="Q1110" s="75" t="s">
        <v>1645</v>
      </c>
      <c r="R1110" s="75" t="s">
        <v>1646</v>
      </c>
      <c r="S1110" s="107">
        <f t="shared" si="127"/>
        <v>0.15</v>
      </c>
      <c r="T1110" s="108" t="str">
        <f t="shared" si="128"/>
        <v>Morphine</v>
      </c>
    </row>
    <row r="1111" spans="1:20" ht="14.25" hidden="1" x14ac:dyDescent="0.2">
      <c r="A1111" s="87">
        <v>4636953</v>
      </c>
      <c r="B1111" s="146"/>
      <c r="C1111" s="127"/>
      <c r="D1111" s="112" t="s">
        <v>5879</v>
      </c>
      <c r="E1111" s="130">
        <v>20</v>
      </c>
      <c r="F1111" s="215"/>
      <c r="G1111" s="215"/>
      <c r="H1111" s="202" t="str">
        <f t="shared" si="122"/>
        <v/>
      </c>
      <c r="I1111" s="203" t="str">
        <f t="shared" si="123"/>
        <v>Morphine</v>
      </c>
      <c r="J1111" s="204">
        <f>VLOOKUP(I1111,Grenzmengen!$B$2:$C$351,2,FALSE)</f>
        <v>10</v>
      </c>
      <c r="K1111" s="204">
        <f t="shared" si="126"/>
        <v>0</v>
      </c>
      <c r="L1111" s="106">
        <v>0.15</v>
      </c>
      <c r="M1111" s="105">
        <v>75</v>
      </c>
      <c r="N1111" s="44" t="s">
        <v>7079</v>
      </c>
      <c r="O1111" s="44" t="s">
        <v>217</v>
      </c>
      <c r="P1111" s="205" t="s">
        <v>1699</v>
      </c>
      <c r="Q1111" s="81" t="s">
        <v>1645</v>
      </c>
      <c r="R1111" s="81" t="s">
        <v>1646</v>
      </c>
      <c r="S1111" s="107">
        <f t="shared" si="127"/>
        <v>0.15</v>
      </c>
      <c r="T1111" s="108" t="str">
        <f t="shared" si="128"/>
        <v>Morphine</v>
      </c>
    </row>
    <row r="1112" spans="1:20" ht="14.25" hidden="1" x14ac:dyDescent="0.2">
      <c r="A1112" s="102" t="s">
        <v>438</v>
      </c>
      <c r="B1112" s="109"/>
      <c r="C1112" s="102"/>
      <c r="D1112" s="44" t="s">
        <v>437</v>
      </c>
      <c r="E1112" s="105">
        <v>20</v>
      </c>
      <c r="F1112" s="202"/>
      <c r="G1112" s="202"/>
      <c r="H1112" s="202" t="str">
        <f t="shared" si="122"/>
        <v/>
      </c>
      <c r="I1112" s="203" t="str">
        <f t="shared" si="123"/>
        <v>Morphine</v>
      </c>
      <c r="J1112" s="204">
        <f>VLOOKUP(I1112,Grenzmengen!$B$2:$C$351,2,FALSE)</f>
        <v>10</v>
      </c>
      <c r="K1112" s="204">
        <f t="shared" si="126"/>
        <v>0</v>
      </c>
      <c r="L1112" s="106">
        <v>7.4999999999999997E-3</v>
      </c>
      <c r="M1112" s="105">
        <v>75</v>
      </c>
      <c r="N1112" s="44" t="s">
        <v>7079</v>
      </c>
      <c r="O1112" s="44" t="s">
        <v>217</v>
      </c>
      <c r="P1112" s="205" t="s">
        <v>1699</v>
      </c>
      <c r="Q1112" s="81" t="s">
        <v>1645</v>
      </c>
      <c r="R1112" s="81" t="s">
        <v>1646</v>
      </c>
      <c r="S1112" s="107">
        <f t="shared" si="127"/>
        <v>7.4999999999999997E-3</v>
      </c>
      <c r="T1112" s="108" t="str">
        <f t="shared" si="128"/>
        <v>Morphine</v>
      </c>
    </row>
    <row r="1113" spans="1:20" ht="14.25" hidden="1" x14ac:dyDescent="0.2">
      <c r="A1113" s="102" t="s">
        <v>436</v>
      </c>
      <c r="B1113" s="109"/>
      <c r="C1113" s="102"/>
      <c r="D1113" s="44" t="s">
        <v>437</v>
      </c>
      <c r="E1113" s="105">
        <v>60</v>
      </c>
      <c r="F1113" s="202"/>
      <c r="G1113" s="202"/>
      <c r="H1113" s="202" t="str">
        <f t="shared" si="122"/>
        <v/>
      </c>
      <c r="I1113" s="203" t="str">
        <f t="shared" si="123"/>
        <v>Morphine</v>
      </c>
      <c r="J1113" s="204">
        <f>VLOOKUP(I1113,Grenzmengen!$B$2:$C$351,2,FALSE)</f>
        <v>10</v>
      </c>
      <c r="K1113" s="204">
        <f t="shared" si="126"/>
        <v>0</v>
      </c>
      <c r="L1113" s="106">
        <v>7.4999999999999997E-3</v>
      </c>
      <c r="M1113" s="105">
        <v>75</v>
      </c>
      <c r="N1113" s="44" t="s">
        <v>7079</v>
      </c>
      <c r="O1113" s="44" t="s">
        <v>217</v>
      </c>
      <c r="P1113" s="205" t="s">
        <v>1699</v>
      </c>
      <c r="Q1113" s="81" t="s">
        <v>1645</v>
      </c>
      <c r="R1113" s="81" t="s">
        <v>1646</v>
      </c>
      <c r="S1113" s="107">
        <f t="shared" si="127"/>
        <v>7.4999999999999997E-3</v>
      </c>
      <c r="T1113" s="108" t="str">
        <f t="shared" si="128"/>
        <v>Morphine</v>
      </c>
    </row>
    <row r="1114" spans="1:20" ht="14.25" hidden="1" x14ac:dyDescent="0.2">
      <c r="A1114" s="102" t="s">
        <v>441</v>
      </c>
      <c r="B1114" s="109"/>
      <c r="C1114" s="102"/>
      <c r="D1114" s="44" t="s">
        <v>440</v>
      </c>
      <c r="E1114" s="105">
        <v>20</v>
      </c>
      <c r="F1114" s="202"/>
      <c r="G1114" s="202"/>
      <c r="H1114" s="202" t="str">
        <f t="shared" si="122"/>
        <v/>
      </c>
      <c r="I1114" s="203" t="str">
        <f t="shared" si="123"/>
        <v>Morphine</v>
      </c>
      <c r="J1114" s="204">
        <f>VLOOKUP(I1114,Grenzmengen!$B$2:$C$351,2,FALSE)</f>
        <v>10</v>
      </c>
      <c r="K1114" s="204">
        <f t="shared" si="126"/>
        <v>0</v>
      </c>
      <c r="L1114" s="106">
        <v>7.4999999999999997E-2</v>
      </c>
      <c r="M1114" s="105">
        <v>75</v>
      </c>
      <c r="N1114" s="44" t="s">
        <v>7079</v>
      </c>
      <c r="O1114" s="44" t="s">
        <v>217</v>
      </c>
      <c r="P1114" s="205" t="s">
        <v>1699</v>
      </c>
      <c r="Q1114" s="81" t="s">
        <v>1645</v>
      </c>
      <c r="R1114" s="81" t="s">
        <v>1646</v>
      </c>
      <c r="S1114" s="107">
        <f t="shared" si="127"/>
        <v>7.4999999999999997E-2</v>
      </c>
      <c r="T1114" s="108" t="str">
        <f t="shared" si="128"/>
        <v>Morphine</v>
      </c>
    </row>
    <row r="1115" spans="1:20" ht="14.25" hidden="1" x14ac:dyDescent="0.2">
      <c r="A1115" s="102" t="s">
        <v>439</v>
      </c>
      <c r="B1115" s="109"/>
      <c r="C1115" s="102"/>
      <c r="D1115" s="44" t="s">
        <v>440</v>
      </c>
      <c r="E1115" s="105">
        <v>60</v>
      </c>
      <c r="F1115" s="202"/>
      <c r="G1115" s="202"/>
      <c r="H1115" s="202" t="str">
        <f t="shared" si="122"/>
        <v/>
      </c>
      <c r="I1115" s="203" t="str">
        <f t="shared" si="123"/>
        <v>Morphine</v>
      </c>
      <c r="J1115" s="204">
        <f>VLOOKUP(I1115,Grenzmengen!$B$2:$C$351,2,FALSE)</f>
        <v>10</v>
      </c>
      <c r="K1115" s="204">
        <f t="shared" si="126"/>
        <v>0</v>
      </c>
      <c r="L1115" s="106">
        <v>7.4999999999999997E-2</v>
      </c>
      <c r="M1115" s="105">
        <v>75</v>
      </c>
      <c r="N1115" s="44" t="s">
        <v>7079</v>
      </c>
      <c r="O1115" s="44" t="s">
        <v>217</v>
      </c>
      <c r="P1115" s="205" t="s">
        <v>1699</v>
      </c>
      <c r="Q1115" s="81" t="s">
        <v>1645</v>
      </c>
      <c r="R1115" s="81" t="s">
        <v>1646</v>
      </c>
      <c r="S1115" s="107">
        <f t="shared" si="127"/>
        <v>7.4999999999999997E-2</v>
      </c>
      <c r="T1115" s="108" t="str">
        <f t="shared" si="128"/>
        <v>Morphine</v>
      </c>
    </row>
    <row r="1116" spans="1:20" ht="14.25" hidden="1" x14ac:dyDescent="0.2">
      <c r="A1116" s="102" t="s">
        <v>442</v>
      </c>
      <c r="B1116" s="109"/>
      <c r="C1116" s="102"/>
      <c r="D1116" s="44" t="s">
        <v>443</v>
      </c>
      <c r="E1116" s="105">
        <v>60</v>
      </c>
      <c r="F1116" s="202"/>
      <c r="G1116" s="202"/>
      <c r="H1116" s="202" t="str">
        <f t="shared" si="122"/>
        <v/>
      </c>
      <c r="I1116" s="203" t="str">
        <f t="shared" si="123"/>
        <v>Morphine</v>
      </c>
      <c r="J1116" s="204">
        <f>VLOOKUP(I1116,Grenzmengen!$B$2:$C$351,2,FALSE)</f>
        <v>10</v>
      </c>
      <c r="K1116" s="204">
        <f t="shared" si="126"/>
        <v>0</v>
      </c>
      <c r="L1116" s="106">
        <v>0.15</v>
      </c>
      <c r="M1116" s="105">
        <v>75</v>
      </c>
      <c r="N1116" s="44" t="s">
        <v>7079</v>
      </c>
      <c r="O1116" s="44" t="s">
        <v>217</v>
      </c>
      <c r="P1116" s="205" t="s">
        <v>1699</v>
      </c>
      <c r="Q1116" s="81" t="s">
        <v>1645</v>
      </c>
      <c r="R1116" s="81" t="s">
        <v>1646</v>
      </c>
      <c r="S1116" s="107">
        <f t="shared" si="127"/>
        <v>0.15</v>
      </c>
      <c r="T1116" s="108" t="str">
        <f t="shared" si="128"/>
        <v>Morphine</v>
      </c>
    </row>
    <row r="1117" spans="1:20" ht="14.25" hidden="1" x14ac:dyDescent="0.2">
      <c r="A1117" s="102" t="s">
        <v>446</v>
      </c>
      <c r="B1117" s="109"/>
      <c r="C1117" s="102"/>
      <c r="D1117" s="44" t="s">
        <v>445</v>
      </c>
      <c r="E1117" s="105">
        <v>20</v>
      </c>
      <c r="F1117" s="202"/>
      <c r="G1117" s="202"/>
      <c r="H1117" s="202" t="str">
        <f t="shared" si="122"/>
        <v/>
      </c>
      <c r="I1117" s="203" t="str">
        <f t="shared" si="123"/>
        <v>Morphine</v>
      </c>
      <c r="J1117" s="204">
        <f>VLOOKUP(I1117,Grenzmengen!$B$2:$C$351,2,FALSE)</f>
        <v>10</v>
      </c>
      <c r="K1117" s="204">
        <f t="shared" si="126"/>
        <v>0</v>
      </c>
      <c r="L1117" s="106">
        <v>2.2499999999999999E-2</v>
      </c>
      <c r="M1117" s="105">
        <v>75</v>
      </c>
      <c r="N1117" s="44" t="s">
        <v>7079</v>
      </c>
      <c r="O1117" s="44" t="s">
        <v>217</v>
      </c>
      <c r="P1117" s="205" t="s">
        <v>1699</v>
      </c>
      <c r="Q1117" s="81" t="s">
        <v>1645</v>
      </c>
      <c r="R1117" s="81" t="s">
        <v>1646</v>
      </c>
      <c r="S1117" s="107">
        <f t="shared" si="127"/>
        <v>2.2499999999999999E-2</v>
      </c>
      <c r="T1117" s="108" t="str">
        <f t="shared" si="128"/>
        <v>Morphine</v>
      </c>
    </row>
    <row r="1118" spans="1:20" ht="14.25" hidden="1" x14ac:dyDescent="0.2">
      <c r="A1118" s="102" t="s">
        <v>444</v>
      </c>
      <c r="B1118" s="109"/>
      <c r="C1118" s="102"/>
      <c r="D1118" s="44" t="s">
        <v>445</v>
      </c>
      <c r="E1118" s="105">
        <v>60</v>
      </c>
      <c r="F1118" s="202"/>
      <c r="G1118" s="202"/>
      <c r="H1118" s="202" t="str">
        <f t="shared" si="122"/>
        <v/>
      </c>
      <c r="I1118" s="203" t="str">
        <f t="shared" si="123"/>
        <v>Morphine</v>
      </c>
      <c r="J1118" s="204">
        <f>VLOOKUP(I1118,Grenzmengen!$B$2:$C$351,2,FALSE)</f>
        <v>10</v>
      </c>
      <c r="K1118" s="204">
        <f t="shared" si="126"/>
        <v>0</v>
      </c>
      <c r="L1118" s="106">
        <v>2.2499999999999999E-2</v>
      </c>
      <c r="M1118" s="105">
        <v>75</v>
      </c>
      <c r="N1118" s="44" t="s">
        <v>7079</v>
      </c>
      <c r="O1118" s="44" t="s">
        <v>217</v>
      </c>
      <c r="P1118" s="205" t="s">
        <v>1699</v>
      </c>
      <c r="Q1118" s="81" t="s">
        <v>1645</v>
      </c>
      <c r="R1118" s="81" t="s">
        <v>1646</v>
      </c>
      <c r="S1118" s="107">
        <f t="shared" si="127"/>
        <v>2.2499999999999999E-2</v>
      </c>
      <c r="T1118" s="108" t="str">
        <f t="shared" si="128"/>
        <v>Morphine</v>
      </c>
    </row>
    <row r="1119" spans="1:20" ht="14.25" hidden="1" x14ac:dyDescent="0.2">
      <c r="A1119" s="102" t="s">
        <v>449</v>
      </c>
      <c r="B1119" s="109"/>
      <c r="C1119" s="102"/>
      <c r="D1119" s="44" t="s">
        <v>448</v>
      </c>
      <c r="E1119" s="105">
        <v>20</v>
      </c>
      <c r="F1119" s="202"/>
      <c r="G1119" s="202"/>
      <c r="H1119" s="202" t="str">
        <f t="shared" ref="H1119:H1182" si="129">IF(ISBLANK(F1119),"","x")&amp;IF(ISBLANK(G1119),"","x")</f>
        <v/>
      </c>
      <c r="I1119" s="203" t="str">
        <f t="shared" ref="I1119:I1182" si="130">T1119</f>
        <v>Morphine</v>
      </c>
      <c r="J1119" s="204">
        <f>VLOOKUP(I1119,Grenzmengen!$B$2:$C$351,2,FALSE)</f>
        <v>10</v>
      </c>
      <c r="K1119" s="204">
        <f t="shared" si="126"/>
        <v>0</v>
      </c>
      <c r="L1119" s="106">
        <v>4.4999999999999998E-2</v>
      </c>
      <c r="M1119" s="105">
        <v>75</v>
      </c>
      <c r="N1119" s="44" t="s">
        <v>7079</v>
      </c>
      <c r="O1119" s="44" t="s">
        <v>217</v>
      </c>
      <c r="P1119" s="205" t="s">
        <v>1699</v>
      </c>
      <c r="Q1119" s="81" t="s">
        <v>1645</v>
      </c>
      <c r="R1119" s="81" t="s">
        <v>1646</v>
      </c>
      <c r="S1119" s="107">
        <f t="shared" si="127"/>
        <v>4.4999999999999998E-2</v>
      </c>
      <c r="T1119" s="108" t="str">
        <f t="shared" si="128"/>
        <v>Morphine</v>
      </c>
    </row>
    <row r="1120" spans="1:20" ht="14.25" hidden="1" x14ac:dyDescent="0.2">
      <c r="A1120" s="102" t="s">
        <v>447</v>
      </c>
      <c r="B1120" s="109"/>
      <c r="C1120" s="102"/>
      <c r="D1120" s="44" t="s">
        <v>448</v>
      </c>
      <c r="E1120" s="105">
        <v>60</v>
      </c>
      <c r="F1120" s="202"/>
      <c r="G1120" s="202"/>
      <c r="H1120" s="202" t="str">
        <f t="shared" si="129"/>
        <v/>
      </c>
      <c r="I1120" s="203" t="str">
        <f t="shared" si="130"/>
        <v>Morphine</v>
      </c>
      <c r="J1120" s="204">
        <f>VLOOKUP(I1120,Grenzmengen!$B$2:$C$351,2,FALSE)</f>
        <v>10</v>
      </c>
      <c r="K1120" s="204">
        <f t="shared" si="126"/>
        <v>0</v>
      </c>
      <c r="L1120" s="106">
        <v>4.4999999999999998E-2</v>
      </c>
      <c r="M1120" s="105">
        <v>75</v>
      </c>
      <c r="N1120" s="44" t="s">
        <v>7079</v>
      </c>
      <c r="O1120" s="44" t="s">
        <v>217</v>
      </c>
      <c r="P1120" s="205" t="s">
        <v>1699</v>
      </c>
      <c r="Q1120" s="81" t="s">
        <v>1645</v>
      </c>
      <c r="R1120" s="81" t="s">
        <v>1646</v>
      </c>
      <c r="S1120" s="107">
        <f t="shared" si="127"/>
        <v>4.4999999999999998E-2</v>
      </c>
      <c r="T1120" s="108" t="str">
        <f t="shared" si="128"/>
        <v>Morphine</v>
      </c>
    </row>
    <row r="1121" spans="1:20" ht="14.25" hidden="1" x14ac:dyDescent="0.2">
      <c r="A1121" s="42" t="s">
        <v>4522</v>
      </c>
      <c r="B1121" s="115"/>
      <c r="C1121" s="42"/>
      <c r="D1121" s="44" t="s">
        <v>4523</v>
      </c>
      <c r="E1121" s="74">
        <v>20</v>
      </c>
      <c r="F1121" s="202"/>
      <c r="G1121" s="202"/>
      <c r="H1121" s="202" t="str">
        <f t="shared" si="129"/>
        <v/>
      </c>
      <c r="I1121" s="203" t="str">
        <f t="shared" si="130"/>
        <v>Morphine</v>
      </c>
      <c r="J1121" s="204">
        <f>VLOOKUP(I1121,Grenzmengen!$B$2:$C$351,2,FALSE)</f>
        <v>10</v>
      </c>
      <c r="K1121" s="204">
        <f t="shared" si="126"/>
        <v>0</v>
      </c>
      <c r="L1121" s="113">
        <v>7.4999999999999997E-3</v>
      </c>
      <c r="M1121" s="74">
        <v>75</v>
      </c>
      <c r="N1121" s="44" t="s">
        <v>7079</v>
      </c>
      <c r="O1121" s="42" t="s">
        <v>217</v>
      </c>
      <c r="P1121" s="206" t="s">
        <v>1699</v>
      </c>
      <c r="Q1121" s="75" t="s">
        <v>1645</v>
      </c>
      <c r="R1121" s="75" t="s">
        <v>1646</v>
      </c>
      <c r="S1121" s="107">
        <f t="shared" si="127"/>
        <v>7.4999999999999997E-3</v>
      </c>
      <c r="T1121" s="108" t="str">
        <f t="shared" si="128"/>
        <v>Morphine</v>
      </c>
    </row>
    <row r="1122" spans="1:20" ht="14.25" hidden="1" x14ac:dyDescent="0.2">
      <c r="A1122" s="42" t="s">
        <v>4524</v>
      </c>
      <c r="B1122" s="115"/>
      <c r="C1122" s="42"/>
      <c r="D1122" s="44" t="s">
        <v>4523</v>
      </c>
      <c r="E1122" s="74">
        <v>50</v>
      </c>
      <c r="F1122" s="202"/>
      <c r="G1122" s="202"/>
      <c r="H1122" s="202" t="str">
        <f t="shared" si="129"/>
        <v/>
      </c>
      <c r="I1122" s="203" t="str">
        <f t="shared" si="130"/>
        <v>Morphine</v>
      </c>
      <c r="J1122" s="204">
        <f>VLOOKUP(I1122,Grenzmengen!$B$2:$C$351,2,FALSE)</f>
        <v>10</v>
      </c>
      <c r="K1122" s="204">
        <f t="shared" si="126"/>
        <v>0</v>
      </c>
      <c r="L1122" s="113">
        <v>7.4999999999999997E-3</v>
      </c>
      <c r="M1122" s="74">
        <v>75</v>
      </c>
      <c r="N1122" s="44" t="s">
        <v>7079</v>
      </c>
      <c r="O1122" s="42" t="s">
        <v>217</v>
      </c>
      <c r="P1122" s="206" t="s">
        <v>1699</v>
      </c>
      <c r="Q1122" s="75" t="s">
        <v>1645</v>
      </c>
      <c r="R1122" s="75" t="s">
        <v>1646</v>
      </c>
      <c r="S1122" s="107">
        <f t="shared" si="127"/>
        <v>7.4999999999999997E-3</v>
      </c>
      <c r="T1122" s="108" t="str">
        <f t="shared" si="128"/>
        <v>Morphine</v>
      </c>
    </row>
    <row r="1123" spans="1:20" ht="14.25" hidden="1" x14ac:dyDescent="0.2">
      <c r="A1123" s="42" t="s">
        <v>4525</v>
      </c>
      <c r="B1123" s="115"/>
      <c r="C1123" s="42"/>
      <c r="D1123" s="44" t="s">
        <v>4523</v>
      </c>
      <c r="E1123" s="74">
        <v>60</v>
      </c>
      <c r="F1123" s="202"/>
      <c r="G1123" s="202"/>
      <c r="H1123" s="202" t="str">
        <f t="shared" si="129"/>
        <v/>
      </c>
      <c r="I1123" s="203" t="str">
        <f t="shared" si="130"/>
        <v>Morphine</v>
      </c>
      <c r="J1123" s="204">
        <f>VLOOKUP(I1123,Grenzmengen!$B$2:$C$351,2,FALSE)</f>
        <v>10</v>
      </c>
      <c r="K1123" s="204">
        <f t="shared" si="126"/>
        <v>0</v>
      </c>
      <c r="L1123" s="113">
        <v>7.4999999999999997E-3</v>
      </c>
      <c r="M1123" s="74">
        <v>75</v>
      </c>
      <c r="N1123" s="44" t="s">
        <v>7079</v>
      </c>
      <c r="O1123" s="42" t="s">
        <v>217</v>
      </c>
      <c r="P1123" s="206" t="s">
        <v>1699</v>
      </c>
      <c r="Q1123" s="75" t="s">
        <v>1645</v>
      </c>
      <c r="R1123" s="75" t="s">
        <v>1646</v>
      </c>
      <c r="S1123" s="107">
        <f t="shared" si="127"/>
        <v>7.4999999999999997E-3</v>
      </c>
      <c r="T1123" s="108" t="str">
        <f t="shared" si="128"/>
        <v>Morphine</v>
      </c>
    </row>
    <row r="1124" spans="1:20" ht="14.25" hidden="1" x14ac:dyDescent="0.2">
      <c r="A1124" s="42" t="s">
        <v>4526</v>
      </c>
      <c r="B1124" s="115"/>
      <c r="C1124" s="42"/>
      <c r="D1124" s="44" t="s">
        <v>4527</v>
      </c>
      <c r="E1124" s="74">
        <v>20</v>
      </c>
      <c r="F1124" s="202"/>
      <c r="G1124" s="202"/>
      <c r="H1124" s="202" t="str">
        <f t="shared" si="129"/>
        <v/>
      </c>
      <c r="I1124" s="203" t="str">
        <f t="shared" si="130"/>
        <v>Morphine</v>
      </c>
      <c r="J1124" s="204">
        <f>VLOOKUP(I1124,Grenzmengen!$B$2:$C$351,2,FALSE)</f>
        <v>10</v>
      </c>
      <c r="K1124" s="204">
        <f t="shared" si="126"/>
        <v>0</v>
      </c>
      <c r="L1124" s="113">
        <v>2.2499999999999999E-2</v>
      </c>
      <c r="M1124" s="74">
        <v>75</v>
      </c>
      <c r="N1124" s="44" t="s">
        <v>7079</v>
      </c>
      <c r="O1124" s="42" t="s">
        <v>217</v>
      </c>
      <c r="P1124" s="206" t="s">
        <v>1699</v>
      </c>
      <c r="Q1124" s="75" t="s">
        <v>1645</v>
      </c>
      <c r="R1124" s="75" t="s">
        <v>1646</v>
      </c>
      <c r="S1124" s="107">
        <f t="shared" si="127"/>
        <v>2.2499999999999999E-2</v>
      </c>
      <c r="T1124" s="108" t="str">
        <f t="shared" si="128"/>
        <v>Morphine</v>
      </c>
    </row>
    <row r="1125" spans="1:20" ht="14.25" hidden="1" x14ac:dyDescent="0.2">
      <c r="A1125" s="42" t="s">
        <v>4528</v>
      </c>
      <c r="B1125" s="115"/>
      <c r="C1125" s="42"/>
      <c r="D1125" s="44" t="s">
        <v>4527</v>
      </c>
      <c r="E1125" s="74">
        <v>50</v>
      </c>
      <c r="F1125" s="202"/>
      <c r="G1125" s="202"/>
      <c r="H1125" s="202" t="str">
        <f t="shared" si="129"/>
        <v/>
      </c>
      <c r="I1125" s="203" t="str">
        <f t="shared" si="130"/>
        <v>Morphine</v>
      </c>
      <c r="J1125" s="204">
        <f>VLOOKUP(I1125,Grenzmengen!$B$2:$C$351,2,FALSE)</f>
        <v>10</v>
      </c>
      <c r="K1125" s="204">
        <f t="shared" si="126"/>
        <v>0</v>
      </c>
      <c r="L1125" s="113">
        <v>2.2499999999999999E-2</v>
      </c>
      <c r="M1125" s="74">
        <v>75</v>
      </c>
      <c r="N1125" s="44" t="s">
        <v>7079</v>
      </c>
      <c r="O1125" s="42" t="s">
        <v>217</v>
      </c>
      <c r="P1125" s="206" t="s">
        <v>1699</v>
      </c>
      <c r="Q1125" s="75" t="s">
        <v>1645</v>
      </c>
      <c r="R1125" s="75" t="s">
        <v>1646</v>
      </c>
      <c r="S1125" s="107">
        <f t="shared" ref="S1125:S1156" si="131">L1125</f>
        <v>2.2499999999999999E-2</v>
      </c>
      <c r="T1125" s="108" t="str">
        <f t="shared" ref="T1125:T1156" si="132">O1125</f>
        <v>Morphine</v>
      </c>
    </row>
    <row r="1126" spans="1:20" ht="14.25" hidden="1" x14ac:dyDescent="0.2">
      <c r="A1126" s="42" t="s">
        <v>4529</v>
      </c>
      <c r="B1126" s="115"/>
      <c r="C1126" s="42"/>
      <c r="D1126" s="44" t="s">
        <v>4527</v>
      </c>
      <c r="E1126" s="74">
        <v>60</v>
      </c>
      <c r="F1126" s="202"/>
      <c r="G1126" s="202"/>
      <c r="H1126" s="202" t="str">
        <f t="shared" si="129"/>
        <v/>
      </c>
      <c r="I1126" s="203" t="str">
        <f t="shared" si="130"/>
        <v>Morphine</v>
      </c>
      <c r="J1126" s="204">
        <f>VLOOKUP(I1126,Grenzmengen!$B$2:$C$351,2,FALSE)</f>
        <v>10</v>
      </c>
      <c r="K1126" s="204">
        <f t="shared" si="126"/>
        <v>0</v>
      </c>
      <c r="L1126" s="113">
        <v>2.2499999999999999E-2</v>
      </c>
      <c r="M1126" s="74">
        <v>75</v>
      </c>
      <c r="N1126" s="44" t="s">
        <v>7079</v>
      </c>
      <c r="O1126" s="42" t="s">
        <v>217</v>
      </c>
      <c r="P1126" s="206" t="s">
        <v>1699</v>
      </c>
      <c r="Q1126" s="75" t="s">
        <v>1645</v>
      </c>
      <c r="R1126" s="75" t="s">
        <v>1646</v>
      </c>
      <c r="S1126" s="107">
        <f t="shared" si="131"/>
        <v>2.2499999999999999E-2</v>
      </c>
      <c r="T1126" s="108" t="str">
        <f t="shared" si="132"/>
        <v>Morphine</v>
      </c>
    </row>
    <row r="1127" spans="1:20" ht="14.25" hidden="1" x14ac:dyDescent="0.2">
      <c r="A1127" s="42" t="s">
        <v>4530</v>
      </c>
      <c r="B1127" s="115"/>
      <c r="C1127" s="42"/>
      <c r="D1127" s="44" t="s">
        <v>4531</v>
      </c>
      <c r="E1127" s="74">
        <v>20</v>
      </c>
      <c r="F1127" s="202"/>
      <c r="G1127" s="202"/>
      <c r="H1127" s="202" t="str">
        <f t="shared" si="129"/>
        <v/>
      </c>
      <c r="I1127" s="203" t="str">
        <f t="shared" si="130"/>
        <v>Morphine</v>
      </c>
      <c r="J1127" s="204">
        <f>VLOOKUP(I1127,Grenzmengen!$B$2:$C$351,2,FALSE)</f>
        <v>10</v>
      </c>
      <c r="K1127" s="204">
        <f t="shared" si="126"/>
        <v>0</v>
      </c>
      <c r="L1127" s="113">
        <v>4.4999999999999998E-2</v>
      </c>
      <c r="M1127" s="74">
        <v>75</v>
      </c>
      <c r="N1127" s="44" t="s">
        <v>7079</v>
      </c>
      <c r="O1127" s="42" t="s">
        <v>217</v>
      </c>
      <c r="P1127" s="206" t="s">
        <v>1699</v>
      </c>
      <c r="Q1127" s="75" t="s">
        <v>1645</v>
      </c>
      <c r="R1127" s="75" t="s">
        <v>1646</v>
      </c>
      <c r="S1127" s="107">
        <f t="shared" si="131"/>
        <v>4.4999999999999998E-2</v>
      </c>
      <c r="T1127" s="108" t="str">
        <f t="shared" si="132"/>
        <v>Morphine</v>
      </c>
    </row>
    <row r="1128" spans="1:20" ht="14.25" hidden="1" x14ac:dyDescent="0.2">
      <c r="A1128" s="42" t="s">
        <v>4532</v>
      </c>
      <c r="B1128" s="115"/>
      <c r="C1128" s="42"/>
      <c r="D1128" s="44" t="s">
        <v>4531</v>
      </c>
      <c r="E1128" s="74">
        <v>50</v>
      </c>
      <c r="F1128" s="202"/>
      <c r="G1128" s="202"/>
      <c r="H1128" s="202" t="str">
        <f t="shared" si="129"/>
        <v/>
      </c>
      <c r="I1128" s="203" t="str">
        <f t="shared" si="130"/>
        <v>Morphine</v>
      </c>
      <c r="J1128" s="204">
        <f>VLOOKUP(I1128,Grenzmengen!$B$2:$C$351,2,FALSE)</f>
        <v>10</v>
      </c>
      <c r="K1128" s="204">
        <f t="shared" si="126"/>
        <v>0</v>
      </c>
      <c r="L1128" s="113">
        <v>4.4999999999999998E-2</v>
      </c>
      <c r="M1128" s="74">
        <v>75</v>
      </c>
      <c r="N1128" s="44" t="s">
        <v>7079</v>
      </c>
      <c r="O1128" s="42" t="s">
        <v>217</v>
      </c>
      <c r="P1128" s="206" t="s">
        <v>1699</v>
      </c>
      <c r="Q1128" s="75" t="s">
        <v>1645</v>
      </c>
      <c r="R1128" s="75" t="s">
        <v>1646</v>
      </c>
      <c r="S1128" s="107">
        <f t="shared" si="131"/>
        <v>4.4999999999999998E-2</v>
      </c>
      <c r="T1128" s="108" t="str">
        <f t="shared" si="132"/>
        <v>Morphine</v>
      </c>
    </row>
    <row r="1129" spans="1:20" ht="14.25" hidden="1" x14ac:dyDescent="0.2">
      <c r="A1129" s="42" t="s">
        <v>4533</v>
      </c>
      <c r="B1129" s="115"/>
      <c r="C1129" s="42"/>
      <c r="D1129" s="44" t="s">
        <v>4531</v>
      </c>
      <c r="E1129" s="74">
        <v>60</v>
      </c>
      <c r="F1129" s="202"/>
      <c r="G1129" s="202"/>
      <c r="H1129" s="202" t="str">
        <f t="shared" si="129"/>
        <v/>
      </c>
      <c r="I1129" s="203" t="str">
        <f t="shared" si="130"/>
        <v>Morphine</v>
      </c>
      <c r="J1129" s="204">
        <f>VLOOKUP(I1129,Grenzmengen!$B$2:$C$351,2,FALSE)</f>
        <v>10</v>
      </c>
      <c r="K1129" s="204">
        <f t="shared" si="126"/>
        <v>0</v>
      </c>
      <c r="L1129" s="113">
        <v>4.4999999999999998E-2</v>
      </c>
      <c r="M1129" s="74">
        <v>75</v>
      </c>
      <c r="N1129" s="44" t="s">
        <v>7079</v>
      </c>
      <c r="O1129" s="42" t="s">
        <v>217</v>
      </c>
      <c r="P1129" s="206" t="s">
        <v>1699</v>
      </c>
      <c r="Q1129" s="75" t="s">
        <v>1645</v>
      </c>
      <c r="R1129" s="75" t="s">
        <v>1646</v>
      </c>
      <c r="S1129" s="107">
        <f t="shared" si="131"/>
        <v>4.4999999999999998E-2</v>
      </c>
      <c r="T1129" s="108" t="str">
        <f t="shared" si="132"/>
        <v>Morphine</v>
      </c>
    </row>
    <row r="1130" spans="1:20" ht="14.25" hidden="1" x14ac:dyDescent="0.2">
      <c r="A1130" s="42" t="s">
        <v>4534</v>
      </c>
      <c r="B1130" s="115"/>
      <c r="C1130" s="42"/>
      <c r="D1130" s="44" t="s">
        <v>4535</v>
      </c>
      <c r="E1130" s="74">
        <v>20</v>
      </c>
      <c r="F1130" s="202"/>
      <c r="G1130" s="202"/>
      <c r="H1130" s="202" t="str">
        <f t="shared" si="129"/>
        <v/>
      </c>
      <c r="I1130" s="203" t="str">
        <f t="shared" si="130"/>
        <v>Morphine</v>
      </c>
      <c r="J1130" s="204">
        <f>VLOOKUP(I1130,Grenzmengen!$B$2:$C$351,2,FALSE)</f>
        <v>10</v>
      </c>
      <c r="K1130" s="204">
        <f t="shared" si="126"/>
        <v>0</v>
      </c>
      <c r="L1130" s="113">
        <v>7.4999999999999997E-2</v>
      </c>
      <c r="M1130" s="74">
        <v>75</v>
      </c>
      <c r="N1130" s="44" t="s">
        <v>7079</v>
      </c>
      <c r="O1130" s="42" t="s">
        <v>217</v>
      </c>
      <c r="P1130" s="206" t="s">
        <v>1699</v>
      </c>
      <c r="Q1130" s="75" t="s">
        <v>1645</v>
      </c>
      <c r="R1130" s="75" t="s">
        <v>1646</v>
      </c>
      <c r="S1130" s="107">
        <f t="shared" si="131"/>
        <v>7.4999999999999997E-2</v>
      </c>
      <c r="T1130" s="108" t="str">
        <f t="shared" si="132"/>
        <v>Morphine</v>
      </c>
    </row>
    <row r="1131" spans="1:20" ht="14.25" hidden="1" x14ac:dyDescent="0.2">
      <c r="A1131" s="42" t="s">
        <v>4536</v>
      </c>
      <c r="B1131" s="115"/>
      <c r="C1131" s="42"/>
      <c r="D1131" s="44" t="s">
        <v>4535</v>
      </c>
      <c r="E1131" s="74">
        <v>50</v>
      </c>
      <c r="F1131" s="202"/>
      <c r="G1131" s="202"/>
      <c r="H1131" s="202" t="str">
        <f t="shared" si="129"/>
        <v/>
      </c>
      <c r="I1131" s="203" t="str">
        <f t="shared" si="130"/>
        <v>Morphine</v>
      </c>
      <c r="J1131" s="204">
        <f>VLOOKUP(I1131,Grenzmengen!$B$2:$C$351,2,FALSE)</f>
        <v>10</v>
      </c>
      <c r="K1131" s="204">
        <f t="shared" si="126"/>
        <v>0</v>
      </c>
      <c r="L1131" s="113">
        <v>7.4999999999999997E-2</v>
      </c>
      <c r="M1131" s="74">
        <v>75</v>
      </c>
      <c r="N1131" s="44" t="s">
        <v>7079</v>
      </c>
      <c r="O1131" s="42" t="s">
        <v>217</v>
      </c>
      <c r="P1131" s="206" t="s">
        <v>1699</v>
      </c>
      <c r="Q1131" s="75" t="s">
        <v>1645</v>
      </c>
      <c r="R1131" s="75" t="s">
        <v>1646</v>
      </c>
      <c r="S1131" s="107">
        <f t="shared" si="131"/>
        <v>7.4999999999999997E-2</v>
      </c>
      <c r="T1131" s="108" t="str">
        <f t="shared" si="132"/>
        <v>Morphine</v>
      </c>
    </row>
    <row r="1132" spans="1:20" ht="14.25" hidden="1" x14ac:dyDescent="0.2">
      <c r="A1132" s="42" t="s">
        <v>4537</v>
      </c>
      <c r="B1132" s="115"/>
      <c r="C1132" s="42"/>
      <c r="D1132" s="44" t="s">
        <v>4535</v>
      </c>
      <c r="E1132" s="74">
        <v>60</v>
      </c>
      <c r="F1132" s="202"/>
      <c r="G1132" s="202"/>
      <c r="H1132" s="202" t="str">
        <f t="shared" si="129"/>
        <v/>
      </c>
      <c r="I1132" s="203" t="str">
        <f t="shared" si="130"/>
        <v>Morphine</v>
      </c>
      <c r="J1132" s="204">
        <f>VLOOKUP(I1132,Grenzmengen!$B$2:$C$351,2,FALSE)</f>
        <v>10</v>
      </c>
      <c r="K1132" s="204">
        <f t="shared" si="126"/>
        <v>0</v>
      </c>
      <c r="L1132" s="113">
        <v>7.4999999999999997E-2</v>
      </c>
      <c r="M1132" s="74">
        <v>75</v>
      </c>
      <c r="N1132" s="44" t="s">
        <v>7079</v>
      </c>
      <c r="O1132" s="42" t="s">
        <v>217</v>
      </c>
      <c r="P1132" s="206" t="s">
        <v>1699</v>
      </c>
      <c r="Q1132" s="75" t="s">
        <v>1645</v>
      </c>
      <c r="R1132" s="75" t="s">
        <v>1646</v>
      </c>
      <c r="S1132" s="107">
        <f t="shared" si="131"/>
        <v>7.4999999999999997E-2</v>
      </c>
      <c r="T1132" s="108" t="str">
        <f t="shared" si="132"/>
        <v>Morphine</v>
      </c>
    </row>
    <row r="1133" spans="1:20" ht="14.25" hidden="1" x14ac:dyDescent="0.2">
      <c r="A1133" s="42" t="s">
        <v>4538</v>
      </c>
      <c r="B1133" s="115"/>
      <c r="C1133" s="42"/>
      <c r="D1133" s="44" t="s">
        <v>4539</v>
      </c>
      <c r="E1133" s="74">
        <v>60</v>
      </c>
      <c r="F1133" s="202"/>
      <c r="G1133" s="202"/>
      <c r="H1133" s="202" t="str">
        <f t="shared" si="129"/>
        <v/>
      </c>
      <c r="I1133" s="203" t="str">
        <f t="shared" si="130"/>
        <v>Morphine</v>
      </c>
      <c r="J1133" s="204">
        <f>VLOOKUP(I1133,Grenzmengen!$B$2:$C$351,2,FALSE)</f>
        <v>10</v>
      </c>
      <c r="K1133" s="204">
        <f t="shared" si="126"/>
        <v>0</v>
      </c>
      <c r="L1133" s="113">
        <v>0.15</v>
      </c>
      <c r="M1133" s="74">
        <v>75</v>
      </c>
      <c r="N1133" s="44" t="s">
        <v>7079</v>
      </c>
      <c r="O1133" s="42" t="s">
        <v>217</v>
      </c>
      <c r="P1133" s="206" t="s">
        <v>1699</v>
      </c>
      <c r="Q1133" s="75" t="s">
        <v>1645</v>
      </c>
      <c r="R1133" s="75" t="s">
        <v>1646</v>
      </c>
      <c r="S1133" s="107">
        <f t="shared" si="131"/>
        <v>0.15</v>
      </c>
      <c r="T1133" s="108" t="str">
        <f t="shared" si="132"/>
        <v>Morphine</v>
      </c>
    </row>
    <row r="1134" spans="1:20" ht="14.25" hidden="1" x14ac:dyDescent="0.2">
      <c r="A1134" s="42" t="s">
        <v>4540</v>
      </c>
      <c r="B1134" s="115"/>
      <c r="C1134" s="42"/>
      <c r="D1134" s="44" t="s">
        <v>4541</v>
      </c>
      <c r="E1134" s="74">
        <v>30</v>
      </c>
      <c r="F1134" s="202"/>
      <c r="G1134" s="202"/>
      <c r="H1134" s="202" t="str">
        <f t="shared" si="129"/>
        <v/>
      </c>
      <c r="I1134" s="203" t="str">
        <f t="shared" si="130"/>
        <v>Morphine</v>
      </c>
      <c r="J1134" s="204">
        <f>VLOOKUP(I1134,Grenzmengen!$B$2:$C$351,2,FALSE)</f>
        <v>10</v>
      </c>
      <c r="K1134" s="204">
        <f t="shared" si="126"/>
        <v>0</v>
      </c>
      <c r="L1134" s="113">
        <v>2.2499999999999999E-2</v>
      </c>
      <c r="M1134" s="74">
        <v>75</v>
      </c>
      <c r="N1134" s="44" t="s">
        <v>7079</v>
      </c>
      <c r="O1134" s="42" t="s">
        <v>217</v>
      </c>
      <c r="P1134" s="206" t="s">
        <v>1699</v>
      </c>
      <c r="Q1134" s="75" t="s">
        <v>1645</v>
      </c>
      <c r="R1134" s="75" t="s">
        <v>1646</v>
      </c>
      <c r="S1134" s="107">
        <f t="shared" si="131"/>
        <v>2.2499999999999999E-2</v>
      </c>
      <c r="T1134" s="108" t="str">
        <f t="shared" si="132"/>
        <v>Morphine</v>
      </c>
    </row>
    <row r="1135" spans="1:20" ht="14.25" hidden="1" x14ac:dyDescent="0.2">
      <c r="A1135" s="102" t="s">
        <v>338</v>
      </c>
      <c r="B1135" s="109"/>
      <c r="C1135" s="102"/>
      <c r="D1135" s="44" t="s">
        <v>339</v>
      </c>
      <c r="E1135" s="105">
        <v>20</v>
      </c>
      <c r="F1135" s="202"/>
      <c r="G1135" s="202"/>
      <c r="H1135" s="202" t="str">
        <f t="shared" si="129"/>
        <v/>
      </c>
      <c r="I1135" s="203" t="str">
        <f t="shared" si="130"/>
        <v>Morphine</v>
      </c>
      <c r="J1135" s="204">
        <f>VLOOKUP(I1135,Grenzmengen!$B$2:$C$351,2,FALSE)</f>
        <v>10</v>
      </c>
      <c r="K1135" s="204">
        <f t="shared" si="126"/>
        <v>0</v>
      </c>
      <c r="L1135" s="106">
        <v>7.5999999999999998E-2</v>
      </c>
      <c r="M1135" s="105">
        <v>76</v>
      </c>
      <c r="N1135" s="44" t="s">
        <v>7034</v>
      </c>
      <c r="O1135" s="44" t="s">
        <v>217</v>
      </c>
      <c r="P1135" s="205" t="s">
        <v>1699</v>
      </c>
      <c r="Q1135" s="81" t="s">
        <v>1645</v>
      </c>
      <c r="R1135" s="81" t="s">
        <v>1646</v>
      </c>
      <c r="S1135" s="107">
        <f t="shared" si="131"/>
        <v>7.5999999999999998E-2</v>
      </c>
      <c r="T1135" s="108" t="str">
        <f t="shared" si="132"/>
        <v>Morphine</v>
      </c>
    </row>
    <row r="1136" spans="1:20" ht="14.25" hidden="1" x14ac:dyDescent="0.2">
      <c r="A1136" s="102" t="s">
        <v>340</v>
      </c>
      <c r="B1136" s="109"/>
      <c r="C1136" s="102"/>
      <c r="D1136" s="44" t="s">
        <v>339</v>
      </c>
      <c r="E1136" s="105">
        <v>50</v>
      </c>
      <c r="F1136" s="202"/>
      <c r="G1136" s="202"/>
      <c r="H1136" s="202" t="str">
        <f t="shared" si="129"/>
        <v/>
      </c>
      <c r="I1136" s="203" t="str">
        <f t="shared" si="130"/>
        <v>Morphine</v>
      </c>
      <c r="J1136" s="204">
        <f>VLOOKUP(I1136,Grenzmengen!$B$2:$C$351,2,FALSE)</f>
        <v>10</v>
      </c>
      <c r="K1136" s="204">
        <f t="shared" si="126"/>
        <v>0</v>
      </c>
      <c r="L1136" s="106">
        <v>7.5999999999999998E-2</v>
      </c>
      <c r="M1136" s="105">
        <v>76</v>
      </c>
      <c r="N1136" s="44" t="s">
        <v>7034</v>
      </c>
      <c r="O1136" s="44" t="s">
        <v>217</v>
      </c>
      <c r="P1136" s="205" t="s">
        <v>1699</v>
      </c>
      <c r="Q1136" s="81" t="s">
        <v>1645</v>
      </c>
      <c r="R1136" s="81" t="s">
        <v>1646</v>
      </c>
      <c r="S1136" s="107">
        <f t="shared" si="131"/>
        <v>7.5999999999999998E-2</v>
      </c>
      <c r="T1136" s="108" t="str">
        <f t="shared" si="132"/>
        <v>Morphine</v>
      </c>
    </row>
    <row r="1137" spans="1:20" ht="14.25" hidden="1" x14ac:dyDescent="0.2">
      <c r="A1137" s="102" t="s">
        <v>341</v>
      </c>
      <c r="B1137" s="109"/>
      <c r="C1137" s="102"/>
      <c r="D1137" s="44" t="s">
        <v>339</v>
      </c>
      <c r="E1137" s="105">
        <v>100</v>
      </c>
      <c r="F1137" s="224"/>
      <c r="G1137" s="224"/>
      <c r="H1137" s="202" t="str">
        <f t="shared" si="129"/>
        <v/>
      </c>
      <c r="I1137" s="203" t="str">
        <f t="shared" si="130"/>
        <v>Morphine</v>
      </c>
      <c r="J1137" s="204">
        <f>VLOOKUP(I1137,Grenzmengen!$B$2:$C$351,2,FALSE)</f>
        <v>10</v>
      </c>
      <c r="K1137" s="204">
        <f t="shared" si="126"/>
        <v>0</v>
      </c>
      <c r="L1137" s="106">
        <v>7.5999999999999998E-2</v>
      </c>
      <c r="M1137" s="105">
        <v>76</v>
      </c>
      <c r="N1137" s="44" t="s">
        <v>7034</v>
      </c>
      <c r="O1137" s="44" t="s">
        <v>217</v>
      </c>
      <c r="P1137" s="205" t="s">
        <v>1699</v>
      </c>
      <c r="Q1137" s="81" t="s">
        <v>1645</v>
      </c>
      <c r="R1137" s="81" t="s">
        <v>1646</v>
      </c>
      <c r="S1137" s="107">
        <f t="shared" si="131"/>
        <v>7.5999999999999998E-2</v>
      </c>
      <c r="T1137" s="108" t="str">
        <f t="shared" si="132"/>
        <v>Morphine</v>
      </c>
    </row>
    <row r="1138" spans="1:20" hidden="1" x14ac:dyDescent="0.2">
      <c r="A1138" s="170" t="s">
        <v>233</v>
      </c>
      <c r="B1138" s="109"/>
      <c r="C1138" s="102"/>
      <c r="D1138" s="158" t="s">
        <v>234</v>
      </c>
      <c r="E1138" s="159">
        <v>50</v>
      </c>
      <c r="F1138" s="202"/>
      <c r="G1138" s="202"/>
      <c r="H1138" s="202" t="str">
        <f t="shared" si="129"/>
        <v/>
      </c>
      <c r="I1138" s="203" t="str">
        <f t="shared" si="130"/>
        <v>Morphine</v>
      </c>
      <c r="J1138" s="204">
        <f>VLOOKUP(I1138,Grenzmengen!$B$2:$C$351,2,FALSE)</f>
        <v>10</v>
      </c>
      <c r="K1138" s="204">
        <f t="shared" si="126"/>
        <v>0</v>
      </c>
      <c r="L1138" s="160">
        <v>7.6000000000000012E-2</v>
      </c>
      <c r="M1138" s="161">
        <v>76</v>
      </c>
      <c r="N1138" s="158" t="s">
        <v>228</v>
      </c>
      <c r="O1138" s="44" t="s">
        <v>217</v>
      </c>
      <c r="P1138" s="205" t="s">
        <v>1699</v>
      </c>
      <c r="Q1138" s="81" t="s">
        <v>1645</v>
      </c>
      <c r="R1138" s="81" t="s">
        <v>1646</v>
      </c>
      <c r="S1138" s="107">
        <f t="shared" si="131"/>
        <v>7.6000000000000012E-2</v>
      </c>
      <c r="T1138" s="108" t="str">
        <f t="shared" si="132"/>
        <v>Morphine</v>
      </c>
    </row>
    <row r="1139" spans="1:20" hidden="1" x14ac:dyDescent="0.2">
      <c r="A1139" s="170" t="s">
        <v>235</v>
      </c>
      <c r="B1139" s="109"/>
      <c r="C1139" s="102"/>
      <c r="D1139" s="158" t="s">
        <v>234</v>
      </c>
      <c r="E1139" s="159">
        <v>100</v>
      </c>
      <c r="F1139" s="202"/>
      <c r="G1139" s="202"/>
      <c r="H1139" s="202" t="str">
        <f t="shared" si="129"/>
        <v/>
      </c>
      <c r="I1139" s="203" t="str">
        <f t="shared" si="130"/>
        <v>Morphine</v>
      </c>
      <c r="J1139" s="204">
        <f>VLOOKUP(I1139,Grenzmengen!$B$2:$C$351,2,FALSE)</f>
        <v>10</v>
      </c>
      <c r="K1139" s="204">
        <f t="shared" si="126"/>
        <v>0</v>
      </c>
      <c r="L1139" s="160">
        <v>7.6000000000000012E-2</v>
      </c>
      <c r="M1139" s="161">
        <v>76</v>
      </c>
      <c r="N1139" s="158" t="s">
        <v>228</v>
      </c>
      <c r="O1139" s="44" t="s">
        <v>217</v>
      </c>
      <c r="P1139" s="205" t="s">
        <v>1699</v>
      </c>
      <c r="Q1139" s="81" t="s">
        <v>1645</v>
      </c>
      <c r="R1139" s="81" t="s">
        <v>1646</v>
      </c>
      <c r="S1139" s="107">
        <f t="shared" si="131"/>
        <v>7.6000000000000012E-2</v>
      </c>
      <c r="T1139" s="108" t="str">
        <f t="shared" si="132"/>
        <v>Morphine</v>
      </c>
    </row>
    <row r="1140" spans="1:20" ht="14.25" hidden="1" x14ac:dyDescent="0.2">
      <c r="A1140" s="102" t="s">
        <v>342</v>
      </c>
      <c r="B1140" s="109"/>
      <c r="C1140" s="102"/>
      <c r="D1140" s="44" t="s">
        <v>343</v>
      </c>
      <c r="E1140" s="105">
        <v>20</v>
      </c>
      <c r="F1140" s="224"/>
      <c r="G1140" s="224"/>
      <c r="H1140" s="202" t="str">
        <f t="shared" si="129"/>
        <v/>
      </c>
      <c r="I1140" s="203" t="str">
        <f t="shared" si="130"/>
        <v>Morphine</v>
      </c>
      <c r="J1140" s="204">
        <f>VLOOKUP(I1140,Grenzmengen!$B$2:$C$351,2,FALSE)</f>
        <v>10</v>
      </c>
      <c r="K1140" s="204">
        <f t="shared" si="126"/>
        <v>0</v>
      </c>
      <c r="L1140" s="106">
        <v>7.6E-3</v>
      </c>
      <c r="M1140" s="105">
        <v>76</v>
      </c>
      <c r="N1140" s="44" t="s">
        <v>7034</v>
      </c>
      <c r="O1140" s="44" t="s">
        <v>217</v>
      </c>
      <c r="P1140" s="205" t="s">
        <v>1699</v>
      </c>
      <c r="Q1140" s="81" t="s">
        <v>1645</v>
      </c>
      <c r="R1140" s="81" t="s">
        <v>1646</v>
      </c>
      <c r="S1140" s="107">
        <f t="shared" si="131"/>
        <v>7.6E-3</v>
      </c>
      <c r="T1140" s="108" t="str">
        <f t="shared" si="132"/>
        <v>Morphine</v>
      </c>
    </row>
    <row r="1141" spans="1:20" ht="14.25" hidden="1" x14ac:dyDescent="0.2">
      <c r="A1141" s="102" t="s">
        <v>344</v>
      </c>
      <c r="B1141" s="109"/>
      <c r="C1141" s="102"/>
      <c r="D1141" s="44" t="s">
        <v>343</v>
      </c>
      <c r="E1141" s="105">
        <v>50</v>
      </c>
      <c r="F1141" s="202"/>
      <c r="G1141" s="202"/>
      <c r="H1141" s="202" t="str">
        <f t="shared" si="129"/>
        <v/>
      </c>
      <c r="I1141" s="203" t="str">
        <f t="shared" si="130"/>
        <v>Morphine</v>
      </c>
      <c r="J1141" s="204">
        <f>VLOOKUP(I1141,Grenzmengen!$B$2:$C$351,2,FALSE)</f>
        <v>10</v>
      </c>
      <c r="K1141" s="204">
        <f t="shared" si="126"/>
        <v>0</v>
      </c>
      <c r="L1141" s="106">
        <v>7.6E-3</v>
      </c>
      <c r="M1141" s="105">
        <v>76</v>
      </c>
      <c r="N1141" s="44" t="s">
        <v>7034</v>
      </c>
      <c r="O1141" s="44" t="s">
        <v>217</v>
      </c>
      <c r="P1141" s="205" t="s">
        <v>1699</v>
      </c>
      <c r="Q1141" s="81" t="s">
        <v>1645</v>
      </c>
      <c r="R1141" s="81" t="s">
        <v>1646</v>
      </c>
      <c r="S1141" s="107">
        <f t="shared" si="131"/>
        <v>7.6E-3</v>
      </c>
      <c r="T1141" s="108" t="str">
        <f t="shared" si="132"/>
        <v>Morphine</v>
      </c>
    </row>
    <row r="1142" spans="1:20" ht="14.25" hidden="1" x14ac:dyDescent="0.2">
      <c r="A1142" s="102" t="s">
        <v>345</v>
      </c>
      <c r="B1142" s="109"/>
      <c r="C1142" s="102"/>
      <c r="D1142" s="44" t="s">
        <v>343</v>
      </c>
      <c r="E1142" s="105">
        <v>100</v>
      </c>
      <c r="F1142" s="202"/>
      <c r="G1142" s="202"/>
      <c r="H1142" s="202" t="str">
        <f t="shared" si="129"/>
        <v/>
      </c>
      <c r="I1142" s="203" t="str">
        <f t="shared" si="130"/>
        <v>Morphine</v>
      </c>
      <c r="J1142" s="204">
        <f>VLOOKUP(I1142,Grenzmengen!$B$2:$C$351,2,FALSE)</f>
        <v>10</v>
      </c>
      <c r="K1142" s="204">
        <f t="shared" si="126"/>
        <v>0</v>
      </c>
      <c r="L1142" s="106">
        <v>7.6E-3</v>
      </c>
      <c r="M1142" s="105">
        <v>76</v>
      </c>
      <c r="N1142" s="44" t="s">
        <v>7034</v>
      </c>
      <c r="O1142" s="44" t="s">
        <v>217</v>
      </c>
      <c r="P1142" s="205" t="s">
        <v>1699</v>
      </c>
      <c r="Q1142" s="81" t="s">
        <v>1645</v>
      </c>
      <c r="R1142" s="81" t="s">
        <v>1646</v>
      </c>
      <c r="S1142" s="107">
        <f t="shared" si="131"/>
        <v>7.6E-3</v>
      </c>
      <c r="T1142" s="108" t="str">
        <f t="shared" si="132"/>
        <v>Morphine</v>
      </c>
    </row>
    <row r="1143" spans="1:20" hidden="1" x14ac:dyDescent="0.2">
      <c r="A1143" s="170" t="s">
        <v>236</v>
      </c>
      <c r="B1143" s="109"/>
      <c r="C1143" s="102"/>
      <c r="D1143" s="158" t="s">
        <v>237</v>
      </c>
      <c r="E1143" s="159">
        <v>20</v>
      </c>
      <c r="F1143" s="202"/>
      <c r="G1143" s="202"/>
      <c r="H1143" s="202" t="str">
        <f t="shared" si="129"/>
        <v/>
      </c>
      <c r="I1143" s="203" t="str">
        <f t="shared" si="130"/>
        <v>Morphine</v>
      </c>
      <c r="J1143" s="204">
        <f>VLOOKUP(I1143,Grenzmengen!$B$2:$C$351,2,FALSE)</f>
        <v>10</v>
      </c>
      <c r="K1143" s="204">
        <f t="shared" si="126"/>
        <v>0</v>
      </c>
      <c r="L1143" s="160">
        <v>7.6E-3</v>
      </c>
      <c r="M1143" s="161">
        <v>76</v>
      </c>
      <c r="N1143" s="158" t="s">
        <v>228</v>
      </c>
      <c r="O1143" s="44" t="s">
        <v>217</v>
      </c>
      <c r="P1143" s="205" t="s">
        <v>1699</v>
      </c>
      <c r="Q1143" s="81" t="s">
        <v>1645</v>
      </c>
      <c r="R1143" s="81" t="s">
        <v>1646</v>
      </c>
      <c r="S1143" s="107">
        <f t="shared" si="131"/>
        <v>7.6E-3</v>
      </c>
      <c r="T1143" s="108" t="str">
        <f t="shared" si="132"/>
        <v>Morphine</v>
      </c>
    </row>
    <row r="1144" spans="1:20" hidden="1" x14ac:dyDescent="0.2">
      <c r="A1144" s="170" t="s">
        <v>238</v>
      </c>
      <c r="B1144" s="109"/>
      <c r="C1144" s="102"/>
      <c r="D1144" s="158" t="s">
        <v>237</v>
      </c>
      <c r="E1144" s="159">
        <v>50</v>
      </c>
      <c r="F1144" s="219"/>
      <c r="G1144" s="219"/>
      <c r="H1144" s="202" t="str">
        <f t="shared" si="129"/>
        <v/>
      </c>
      <c r="I1144" s="203" t="str">
        <f t="shared" si="130"/>
        <v>Morphine</v>
      </c>
      <c r="J1144" s="204">
        <f>VLOOKUP(I1144,Grenzmengen!$B$2:$C$351,2,FALSE)</f>
        <v>10</v>
      </c>
      <c r="K1144" s="204">
        <f t="shared" si="126"/>
        <v>0</v>
      </c>
      <c r="L1144" s="160">
        <v>7.6E-3</v>
      </c>
      <c r="M1144" s="161">
        <v>76</v>
      </c>
      <c r="N1144" s="158" t="s">
        <v>228</v>
      </c>
      <c r="O1144" s="44" t="s">
        <v>217</v>
      </c>
      <c r="P1144" s="205" t="s">
        <v>1699</v>
      </c>
      <c r="Q1144" s="81" t="s">
        <v>1645</v>
      </c>
      <c r="R1144" s="81" t="s">
        <v>1646</v>
      </c>
      <c r="S1144" s="107">
        <f t="shared" si="131"/>
        <v>7.6E-3</v>
      </c>
      <c r="T1144" s="108" t="str">
        <f t="shared" si="132"/>
        <v>Morphine</v>
      </c>
    </row>
    <row r="1145" spans="1:20" hidden="1" x14ac:dyDescent="0.2">
      <c r="A1145" s="170" t="s">
        <v>239</v>
      </c>
      <c r="B1145" s="109"/>
      <c r="C1145" s="102"/>
      <c r="D1145" s="158" t="s">
        <v>237</v>
      </c>
      <c r="E1145" s="159">
        <v>100</v>
      </c>
      <c r="F1145" s="219"/>
      <c r="G1145" s="219"/>
      <c r="H1145" s="202" t="str">
        <f t="shared" si="129"/>
        <v/>
      </c>
      <c r="I1145" s="203" t="str">
        <f t="shared" si="130"/>
        <v>Morphine</v>
      </c>
      <c r="J1145" s="204">
        <f>VLOOKUP(I1145,Grenzmengen!$B$2:$C$351,2,FALSE)</f>
        <v>10</v>
      </c>
      <c r="K1145" s="204">
        <f t="shared" si="126"/>
        <v>0</v>
      </c>
      <c r="L1145" s="160">
        <v>7.6E-3</v>
      </c>
      <c r="M1145" s="161">
        <v>76</v>
      </c>
      <c r="N1145" s="158" t="s">
        <v>228</v>
      </c>
      <c r="O1145" s="44" t="s">
        <v>217</v>
      </c>
      <c r="P1145" s="205" t="s">
        <v>1699</v>
      </c>
      <c r="Q1145" s="81" t="s">
        <v>1645</v>
      </c>
      <c r="R1145" s="81" t="s">
        <v>1646</v>
      </c>
      <c r="S1145" s="107">
        <f t="shared" si="131"/>
        <v>7.6E-3</v>
      </c>
      <c r="T1145" s="108" t="str">
        <f t="shared" si="132"/>
        <v>Morphine</v>
      </c>
    </row>
    <row r="1146" spans="1:20" ht="14.25" hidden="1" x14ac:dyDescent="0.2">
      <c r="A1146" s="102" t="s">
        <v>346</v>
      </c>
      <c r="B1146" s="109"/>
      <c r="C1146" s="102"/>
      <c r="D1146" s="44" t="s">
        <v>347</v>
      </c>
      <c r="E1146" s="105">
        <v>20</v>
      </c>
      <c r="F1146" s="202"/>
      <c r="G1146" s="202"/>
      <c r="H1146" s="202" t="str">
        <f t="shared" si="129"/>
        <v/>
      </c>
      <c r="I1146" s="203" t="str">
        <f t="shared" si="130"/>
        <v>Morphine</v>
      </c>
      <c r="J1146" s="204">
        <f>VLOOKUP(I1146,Grenzmengen!$B$2:$C$351,2,FALSE)</f>
        <v>10</v>
      </c>
      <c r="K1146" s="204">
        <f t="shared" si="126"/>
        <v>0</v>
      </c>
      <c r="L1146" s="106">
        <v>0.152</v>
      </c>
      <c r="M1146" s="105">
        <v>76</v>
      </c>
      <c r="N1146" s="44" t="s">
        <v>7034</v>
      </c>
      <c r="O1146" s="44" t="s">
        <v>217</v>
      </c>
      <c r="P1146" s="205" t="s">
        <v>1699</v>
      </c>
      <c r="Q1146" s="81" t="s">
        <v>1645</v>
      </c>
      <c r="R1146" s="81" t="s">
        <v>1646</v>
      </c>
      <c r="S1146" s="107">
        <f t="shared" si="131"/>
        <v>0.152</v>
      </c>
      <c r="T1146" s="108" t="str">
        <f t="shared" si="132"/>
        <v>Morphine</v>
      </c>
    </row>
    <row r="1147" spans="1:20" ht="14.25" hidden="1" x14ac:dyDescent="0.2">
      <c r="A1147" s="102" t="s">
        <v>348</v>
      </c>
      <c r="B1147" s="109"/>
      <c r="C1147" s="102"/>
      <c r="D1147" s="44" t="s">
        <v>347</v>
      </c>
      <c r="E1147" s="105">
        <v>50</v>
      </c>
      <c r="F1147" s="224"/>
      <c r="G1147" s="224"/>
      <c r="H1147" s="202" t="str">
        <f t="shared" si="129"/>
        <v/>
      </c>
      <c r="I1147" s="203" t="str">
        <f t="shared" si="130"/>
        <v>Morphine</v>
      </c>
      <c r="J1147" s="204">
        <f>VLOOKUP(I1147,Grenzmengen!$B$2:$C$351,2,FALSE)</f>
        <v>10</v>
      </c>
      <c r="K1147" s="204">
        <f t="shared" si="126"/>
        <v>0</v>
      </c>
      <c r="L1147" s="106">
        <v>0.152</v>
      </c>
      <c r="M1147" s="105">
        <v>76</v>
      </c>
      <c r="N1147" s="44" t="s">
        <v>7034</v>
      </c>
      <c r="O1147" s="44" t="s">
        <v>217</v>
      </c>
      <c r="P1147" s="205" t="s">
        <v>1699</v>
      </c>
      <c r="Q1147" s="81" t="s">
        <v>1645</v>
      </c>
      <c r="R1147" s="81" t="s">
        <v>1646</v>
      </c>
      <c r="S1147" s="107">
        <f t="shared" si="131"/>
        <v>0.152</v>
      </c>
      <c r="T1147" s="108" t="str">
        <f t="shared" si="132"/>
        <v>Morphine</v>
      </c>
    </row>
    <row r="1148" spans="1:20" ht="14.25" hidden="1" x14ac:dyDescent="0.2">
      <c r="A1148" s="102" t="s">
        <v>349</v>
      </c>
      <c r="B1148" s="109"/>
      <c r="C1148" s="102"/>
      <c r="D1148" s="44" t="s">
        <v>347</v>
      </c>
      <c r="E1148" s="105">
        <v>100</v>
      </c>
      <c r="F1148" s="224"/>
      <c r="G1148" s="224"/>
      <c r="H1148" s="202" t="str">
        <f t="shared" si="129"/>
        <v/>
      </c>
      <c r="I1148" s="203" t="str">
        <f t="shared" si="130"/>
        <v>Morphine</v>
      </c>
      <c r="J1148" s="204">
        <f>VLOOKUP(I1148,Grenzmengen!$B$2:$C$351,2,FALSE)</f>
        <v>10</v>
      </c>
      <c r="K1148" s="204">
        <f t="shared" si="126"/>
        <v>0</v>
      </c>
      <c r="L1148" s="106">
        <v>0.15200000000000002</v>
      </c>
      <c r="M1148" s="105">
        <v>76</v>
      </c>
      <c r="N1148" s="44" t="s">
        <v>7034</v>
      </c>
      <c r="O1148" s="44" t="s">
        <v>217</v>
      </c>
      <c r="P1148" s="205" t="s">
        <v>1699</v>
      </c>
      <c r="Q1148" s="81" t="s">
        <v>1645</v>
      </c>
      <c r="R1148" s="81" t="s">
        <v>1646</v>
      </c>
      <c r="S1148" s="107">
        <f t="shared" si="131"/>
        <v>0.15200000000000002</v>
      </c>
      <c r="T1148" s="108" t="str">
        <f t="shared" si="132"/>
        <v>Morphine</v>
      </c>
    </row>
    <row r="1149" spans="1:20" hidden="1" x14ac:dyDescent="0.2">
      <c r="A1149" s="170" t="s">
        <v>240</v>
      </c>
      <c r="B1149" s="109"/>
      <c r="C1149" s="102"/>
      <c r="D1149" s="158" t="s">
        <v>241</v>
      </c>
      <c r="E1149" s="159">
        <v>50</v>
      </c>
      <c r="F1149" s="219"/>
      <c r="G1149" s="219"/>
      <c r="H1149" s="202" t="str">
        <f t="shared" si="129"/>
        <v/>
      </c>
      <c r="I1149" s="203" t="str">
        <f t="shared" si="130"/>
        <v>Morphine</v>
      </c>
      <c r="J1149" s="204">
        <f>VLOOKUP(I1149,Grenzmengen!$B$2:$C$351,2,FALSE)</f>
        <v>10</v>
      </c>
      <c r="K1149" s="204">
        <f t="shared" si="126"/>
        <v>0</v>
      </c>
      <c r="L1149" s="160">
        <v>0.15200000000000002</v>
      </c>
      <c r="M1149" s="161">
        <v>76</v>
      </c>
      <c r="N1149" s="158" t="s">
        <v>228</v>
      </c>
      <c r="O1149" s="44" t="s">
        <v>217</v>
      </c>
      <c r="P1149" s="205" t="s">
        <v>1699</v>
      </c>
      <c r="Q1149" s="81" t="s">
        <v>1645</v>
      </c>
      <c r="R1149" s="81" t="s">
        <v>1646</v>
      </c>
      <c r="S1149" s="107">
        <f t="shared" si="131"/>
        <v>0.15200000000000002</v>
      </c>
      <c r="T1149" s="108" t="str">
        <f t="shared" si="132"/>
        <v>Morphine</v>
      </c>
    </row>
    <row r="1150" spans="1:20" hidden="1" x14ac:dyDescent="0.2">
      <c r="A1150" s="170" t="s">
        <v>242</v>
      </c>
      <c r="B1150" s="109"/>
      <c r="C1150" s="102"/>
      <c r="D1150" s="158" t="s">
        <v>241</v>
      </c>
      <c r="E1150" s="159">
        <v>100</v>
      </c>
      <c r="F1150" s="219"/>
      <c r="G1150" s="219"/>
      <c r="H1150" s="202" t="str">
        <f t="shared" si="129"/>
        <v/>
      </c>
      <c r="I1150" s="203" t="str">
        <f t="shared" si="130"/>
        <v>Morphine</v>
      </c>
      <c r="J1150" s="204">
        <f>VLOOKUP(I1150,Grenzmengen!$B$2:$C$351,2,FALSE)</f>
        <v>10</v>
      </c>
      <c r="K1150" s="204">
        <f t="shared" si="126"/>
        <v>0</v>
      </c>
      <c r="L1150" s="160">
        <v>0.15200000000000002</v>
      </c>
      <c r="M1150" s="161">
        <v>76</v>
      </c>
      <c r="N1150" s="158" t="s">
        <v>228</v>
      </c>
      <c r="O1150" s="44" t="s">
        <v>217</v>
      </c>
      <c r="P1150" s="205" t="s">
        <v>1699</v>
      </c>
      <c r="Q1150" s="81" t="s">
        <v>1645</v>
      </c>
      <c r="R1150" s="81" t="s">
        <v>1646</v>
      </c>
      <c r="S1150" s="107">
        <f t="shared" si="131"/>
        <v>0.15200000000000002</v>
      </c>
      <c r="T1150" s="108" t="str">
        <f t="shared" si="132"/>
        <v>Morphine</v>
      </c>
    </row>
    <row r="1151" spans="1:20" ht="14.25" hidden="1" x14ac:dyDescent="0.2">
      <c r="A1151" s="102" t="s">
        <v>350</v>
      </c>
      <c r="B1151" s="109"/>
      <c r="C1151" s="102"/>
      <c r="D1151" s="44" t="s">
        <v>351</v>
      </c>
      <c r="E1151" s="105">
        <v>20</v>
      </c>
      <c r="F1151" s="224"/>
      <c r="G1151" s="224"/>
      <c r="H1151" s="202" t="str">
        <f t="shared" si="129"/>
        <v/>
      </c>
      <c r="I1151" s="203" t="str">
        <f t="shared" si="130"/>
        <v>Morphine</v>
      </c>
      <c r="J1151" s="204">
        <f>VLOOKUP(I1151,Grenzmengen!$B$2:$C$351,2,FALSE)</f>
        <v>10</v>
      </c>
      <c r="K1151" s="204">
        <f t="shared" si="126"/>
        <v>0</v>
      </c>
      <c r="L1151" s="106">
        <v>2.2800000000000001E-2</v>
      </c>
      <c r="M1151" s="105">
        <v>76</v>
      </c>
      <c r="N1151" s="44" t="s">
        <v>7034</v>
      </c>
      <c r="O1151" s="44" t="s">
        <v>217</v>
      </c>
      <c r="P1151" s="205" t="s">
        <v>1699</v>
      </c>
      <c r="Q1151" s="81" t="s">
        <v>1645</v>
      </c>
      <c r="R1151" s="81" t="s">
        <v>1646</v>
      </c>
      <c r="S1151" s="107">
        <f t="shared" si="131"/>
        <v>2.2800000000000001E-2</v>
      </c>
      <c r="T1151" s="108" t="str">
        <f t="shared" si="132"/>
        <v>Morphine</v>
      </c>
    </row>
    <row r="1152" spans="1:20" ht="14.25" hidden="1" x14ac:dyDescent="0.2">
      <c r="A1152" s="102" t="s">
        <v>352</v>
      </c>
      <c r="B1152" s="109"/>
      <c r="C1152" s="102"/>
      <c r="D1152" s="44" t="s">
        <v>351</v>
      </c>
      <c r="E1152" s="105">
        <v>50</v>
      </c>
      <c r="F1152" s="202"/>
      <c r="G1152" s="202"/>
      <c r="H1152" s="202" t="str">
        <f t="shared" si="129"/>
        <v/>
      </c>
      <c r="I1152" s="203" t="str">
        <f t="shared" si="130"/>
        <v>Morphine</v>
      </c>
      <c r="J1152" s="204">
        <f>VLOOKUP(I1152,Grenzmengen!$B$2:$C$351,2,FALSE)</f>
        <v>10</v>
      </c>
      <c r="K1152" s="204">
        <f t="shared" si="126"/>
        <v>0</v>
      </c>
      <c r="L1152" s="106">
        <v>2.2800000000000001E-2</v>
      </c>
      <c r="M1152" s="105">
        <v>76</v>
      </c>
      <c r="N1152" s="44" t="s">
        <v>7034</v>
      </c>
      <c r="O1152" s="44" t="s">
        <v>217</v>
      </c>
      <c r="P1152" s="205" t="s">
        <v>1699</v>
      </c>
      <c r="Q1152" s="81" t="s">
        <v>1645</v>
      </c>
      <c r="R1152" s="81" t="s">
        <v>1646</v>
      </c>
      <c r="S1152" s="107">
        <f t="shared" si="131"/>
        <v>2.2800000000000001E-2</v>
      </c>
      <c r="T1152" s="108" t="str">
        <f t="shared" si="132"/>
        <v>Morphine</v>
      </c>
    </row>
    <row r="1153" spans="1:20" ht="14.25" hidden="1" x14ac:dyDescent="0.2">
      <c r="A1153" s="102" t="s">
        <v>353</v>
      </c>
      <c r="B1153" s="109"/>
      <c r="C1153" s="102"/>
      <c r="D1153" s="44" t="s">
        <v>351</v>
      </c>
      <c r="E1153" s="105">
        <v>100</v>
      </c>
      <c r="F1153" s="202"/>
      <c r="G1153" s="202"/>
      <c r="H1153" s="202" t="str">
        <f t="shared" si="129"/>
        <v/>
      </c>
      <c r="I1153" s="203" t="str">
        <f t="shared" si="130"/>
        <v>Morphine</v>
      </c>
      <c r="J1153" s="204">
        <f>VLOOKUP(I1153,Grenzmengen!$B$2:$C$351,2,FALSE)</f>
        <v>10</v>
      </c>
      <c r="K1153" s="204">
        <f t="shared" si="126"/>
        <v>0</v>
      </c>
      <c r="L1153" s="106">
        <v>2.2800000000000001E-2</v>
      </c>
      <c r="M1153" s="105">
        <v>76</v>
      </c>
      <c r="N1153" s="44" t="s">
        <v>7034</v>
      </c>
      <c r="O1153" s="44" t="s">
        <v>217</v>
      </c>
      <c r="P1153" s="205" t="s">
        <v>1699</v>
      </c>
      <c r="Q1153" s="81" t="s">
        <v>1645</v>
      </c>
      <c r="R1153" s="81" t="s">
        <v>1646</v>
      </c>
      <c r="S1153" s="107">
        <f t="shared" si="131"/>
        <v>2.2800000000000001E-2</v>
      </c>
      <c r="T1153" s="108" t="str">
        <f t="shared" si="132"/>
        <v>Morphine</v>
      </c>
    </row>
    <row r="1154" spans="1:20" hidden="1" x14ac:dyDescent="0.2">
      <c r="A1154" s="170" t="s">
        <v>243</v>
      </c>
      <c r="B1154" s="109"/>
      <c r="C1154" s="102"/>
      <c r="D1154" s="158" t="s">
        <v>244</v>
      </c>
      <c r="E1154" s="159">
        <v>20</v>
      </c>
      <c r="F1154" s="213"/>
      <c r="G1154" s="213"/>
      <c r="H1154" s="202" t="str">
        <f t="shared" si="129"/>
        <v/>
      </c>
      <c r="I1154" s="203" t="str">
        <f t="shared" si="130"/>
        <v>Morphine</v>
      </c>
      <c r="J1154" s="204">
        <f>VLOOKUP(I1154,Grenzmengen!$B$2:$C$351,2,FALSE)</f>
        <v>10</v>
      </c>
      <c r="K1154" s="204">
        <f t="shared" ref="K1154:K1217" si="133">(F1154*E1154*S1154)+(G1154*S1154)</f>
        <v>0</v>
      </c>
      <c r="L1154" s="160">
        <v>2.2799999999999997E-2</v>
      </c>
      <c r="M1154" s="161">
        <v>76</v>
      </c>
      <c r="N1154" s="158" t="s">
        <v>228</v>
      </c>
      <c r="O1154" s="44" t="s">
        <v>217</v>
      </c>
      <c r="P1154" s="205" t="s">
        <v>1699</v>
      </c>
      <c r="Q1154" s="81" t="s">
        <v>1645</v>
      </c>
      <c r="R1154" s="81" t="s">
        <v>1646</v>
      </c>
      <c r="S1154" s="107">
        <f t="shared" si="131"/>
        <v>2.2799999999999997E-2</v>
      </c>
      <c r="T1154" s="108" t="str">
        <f t="shared" si="132"/>
        <v>Morphine</v>
      </c>
    </row>
    <row r="1155" spans="1:20" hidden="1" x14ac:dyDescent="0.2">
      <c r="A1155" s="170" t="s">
        <v>245</v>
      </c>
      <c r="B1155" s="109"/>
      <c r="C1155" s="102"/>
      <c r="D1155" s="158" t="s">
        <v>244</v>
      </c>
      <c r="E1155" s="159">
        <v>50</v>
      </c>
      <c r="F1155" s="213"/>
      <c r="G1155" s="213"/>
      <c r="H1155" s="202" t="str">
        <f t="shared" si="129"/>
        <v/>
      </c>
      <c r="I1155" s="203" t="str">
        <f t="shared" si="130"/>
        <v>Morphine</v>
      </c>
      <c r="J1155" s="204">
        <f>VLOOKUP(I1155,Grenzmengen!$B$2:$C$351,2,FALSE)</f>
        <v>10</v>
      </c>
      <c r="K1155" s="204">
        <f t="shared" si="133"/>
        <v>0</v>
      </c>
      <c r="L1155" s="160">
        <v>2.2799999999999997E-2</v>
      </c>
      <c r="M1155" s="161">
        <v>76</v>
      </c>
      <c r="N1155" s="158" t="s">
        <v>228</v>
      </c>
      <c r="O1155" s="44" t="s">
        <v>217</v>
      </c>
      <c r="P1155" s="205" t="s">
        <v>1699</v>
      </c>
      <c r="Q1155" s="81" t="s">
        <v>1645</v>
      </c>
      <c r="R1155" s="81" t="s">
        <v>1646</v>
      </c>
      <c r="S1155" s="107">
        <f t="shared" si="131"/>
        <v>2.2799999999999997E-2</v>
      </c>
      <c r="T1155" s="108" t="str">
        <f t="shared" si="132"/>
        <v>Morphine</v>
      </c>
    </row>
    <row r="1156" spans="1:20" hidden="1" x14ac:dyDescent="0.2">
      <c r="A1156" s="170" t="s">
        <v>246</v>
      </c>
      <c r="B1156" s="109"/>
      <c r="C1156" s="102"/>
      <c r="D1156" s="158" t="s">
        <v>244</v>
      </c>
      <c r="E1156" s="159">
        <v>100</v>
      </c>
      <c r="F1156" s="213"/>
      <c r="G1156" s="213"/>
      <c r="H1156" s="202" t="str">
        <f t="shared" si="129"/>
        <v/>
      </c>
      <c r="I1156" s="203" t="str">
        <f t="shared" si="130"/>
        <v>Morphine</v>
      </c>
      <c r="J1156" s="204">
        <f>VLOOKUP(I1156,Grenzmengen!$B$2:$C$351,2,FALSE)</f>
        <v>10</v>
      </c>
      <c r="K1156" s="204">
        <f t="shared" si="133"/>
        <v>0</v>
      </c>
      <c r="L1156" s="160">
        <v>2.2799999999999997E-2</v>
      </c>
      <c r="M1156" s="161">
        <v>76</v>
      </c>
      <c r="N1156" s="158" t="s">
        <v>228</v>
      </c>
      <c r="O1156" s="44" t="s">
        <v>217</v>
      </c>
      <c r="P1156" s="205" t="s">
        <v>1699</v>
      </c>
      <c r="Q1156" s="81" t="s">
        <v>1645</v>
      </c>
      <c r="R1156" s="81" t="s">
        <v>1646</v>
      </c>
      <c r="S1156" s="107">
        <f t="shared" si="131"/>
        <v>2.2799999999999997E-2</v>
      </c>
      <c r="T1156" s="108" t="str">
        <f t="shared" si="132"/>
        <v>Morphine</v>
      </c>
    </row>
    <row r="1157" spans="1:20" ht="14.25" hidden="1" x14ac:dyDescent="0.2">
      <c r="A1157" s="102" t="s">
        <v>354</v>
      </c>
      <c r="B1157" s="109"/>
      <c r="C1157" s="102"/>
      <c r="D1157" s="44" t="s">
        <v>355</v>
      </c>
      <c r="E1157" s="105">
        <v>20</v>
      </c>
      <c r="F1157" s="202"/>
      <c r="G1157" s="202"/>
      <c r="H1157" s="202" t="str">
        <f t="shared" si="129"/>
        <v/>
      </c>
      <c r="I1157" s="203" t="str">
        <f t="shared" si="130"/>
        <v>Morphine</v>
      </c>
      <c r="J1157" s="204">
        <f>VLOOKUP(I1157,Grenzmengen!$B$2:$C$351,2,FALSE)</f>
        <v>10</v>
      </c>
      <c r="K1157" s="204">
        <f t="shared" si="133"/>
        <v>0</v>
      </c>
      <c r="L1157" s="106">
        <v>4.5600000000000002E-2</v>
      </c>
      <c r="M1157" s="105">
        <v>76</v>
      </c>
      <c r="N1157" s="44" t="s">
        <v>7034</v>
      </c>
      <c r="O1157" s="44" t="s">
        <v>217</v>
      </c>
      <c r="P1157" s="205" t="s">
        <v>1699</v>
      </c>
      <c r="Q1157" s="81" t="s">
        <v>1645</v>
      </c>
      <c r="R1157" s="81" t="s">
        <v>1646</v>
      </c>
      <c r="S1157" s="107">
        <f t="shared" ref="S1157:S1188" si="134">L1157</f>
        <v>4.5600000000000002E-2</v>
      </c>
      <c r="T1157" s="108" t="str">
        <f t="shared" ref="T1157:T1188" si="135">O1157</f>
        <v>Morphine</v>
      </c>
    </row>
    <row r="1158" spans="1:20" ht="14.25" hidden="1" x14ac:dyDescent="0.2">
      <c r="A1158" s="102" t="s">
        <v>356</v>
      </c>
      <c r="B1158" s="109"/>
      <c r="C1158" s="102"/>
      <c r="D1158" s="44" t="s">
        <v>355</v>
      </c>
      <c r="E1158" s="105">
        <v>50</v>
      </c>
      <c r="F1158" s="224"/>
      <c r="G1158" s="224"/>
      <c r="H1158" s="202" t="str">
        <f t="shared" si="129"/>
        <v/>
      </c>
      <c r="I1158" s="203" t="str">
        <f t="shared" si="130"/>
        <v>Morphine</v>
      </c>
      <c r="J1158" s="204">
        <f>VLOOKUP(I1158,Grenzmengen!$B$2:$C$351,2,FALSE)</f>
        <v>10</v>
      </c>
      <c r="K1158" s="204">
        <f t="shared" si="133"/>
        <v>0</v>
      </c>
      <c r="L1158" s="106">
        <v>4.5600000000000002E-2</v>
      </c>
      <c r="M1158" s="105">
        <v>76</v>
      </c>
      <c r="N1158" s="44" t="s">
        <v>7034</v>
      </c>
      <c r="O1158" s="44" t="s">
        <v>217</v>
      </c>
      <c r="P1158" s="205" t="s">
        <v>1699</v>
      </c>
      <c r="Q1158" s="81" t="s">
        <v>1645</v>
      </c>
      <c r="R1158" s="81" t="s">
        <v>1646</v>
      </c>
      <c r="S1158" s="107">
        <f t="shared" si="134"/>
        <v>4.5600000000000002E-2</v>
      </c>
      <c r="T1158" s="108" t="str">
        <f t="shared" si="135"/>
        <v>Morphine</v>
      </c>
    </row>
    <row r="1159" spans="1:20" ht="14.25" hidden="1" x14ac:dyDescent="0.2">
      <c r="A1159" s="102" t="s">
        <v>357</v>
      </c>
      <c r="B1159" s="109"/>
      <c r="C1159" s="102"/>
      <c r="D1159" s="44" t="s">
        <v>355</v>
      </c>
      <c r="E1159" s="105">
        <v>100</v>
      </c>
      <c r="F1159" s="224"/>
      <c r="G1159" s="224"/>
      <c r="H1159" s="202" t="str">
        <f t="shared" si="129"/>
        <v/>
      </c>
      <c r="I1159" s="203" t="str">
        <f t="shared" si="130"/>
        <v>Morphine</v>
      </c>
      <c r="J1159" s="204">
        <f>VLOOKUP(I1159,Grenzmengen!$B$2:$C$351,2,FALSE)</f>
        <v>10</v>
      </c>
      <c r="K1159" s="204">
        <f t="shared" si="133"/>
        <v>0</v>
      </c>
      <c r="L1159" s="106">
        <v>4.5600000000000002E-2</v>
      </c>
      <c r="M1159" s="105">
        <v>76</v>
      </c>
      <c r="N1159" s="44" t="s">
        <v>7034</v>
      </c>
      <c r="O1159" s="44" t="s">
        <v>217</v>
      </c>
      <c r="P1159" s="205" t="s">
        <v>1699</v>
      </c>
      <c r="Q1159" s="81" t="s">
        <v>1645</v>
      </c>
      <c r="R1159" s="81" t="s">
        <v>1646</v>
      </c>
      <c r="S1159" s="107">
        <f t="shared" si="134"/>
        <v>4.5600000000000002E-2</v>
      </c>
      <c r="T1159" s="108" t="str">
        <f t="shared" si="135"/>
        <v>Morphine</v>
      </c>
    </row>
    <row r="1160" spans="1:20" hidden="1" x14ac:dyDescent="0.2">
      <c r="A1160" s="170" t="s">
        <v>247</v>
      </c>
      <c r="B1160" s="109"/>
      <c r="C1160" s="102"/>
      <c r="D1160" s="158" t="s">
        <v>248</v>
      </c>
      <c r="E1160" s="159">
        <v>50</v>
      </c>
      <c r="F1160" s="224"/>
      <c r="G1160" s="224"/>
      <c r="H1160" s="202" t="str">
        <f t="shared" si="129"/>
        <v/>
      </c>
      <c r="I1160" s="203" t="str">
        <f t="shared" si="130"/>
        <v>Morphine</v>
      </c>
      <c r="J1160" s="204">
        <f>VLOOKUP(I1160,Grenzmengen!$B$2:$C$351,2,FALSE)</f>
        <v>10</v>
      </c>
      <c r="K1160" s="204">
        <f t="shared" si="133"/>
        <v>0</v>
      </c>
      <c r="L1160" s="160">
        <v>4.5599999999999995E-2</v>
      </c>
      <c r="M1160" s="161">
        <v>76</v>
      </c>
      <c r="N1160" s="158" t="s">
        <v>228</v>
      </c>
      <c r="O1160" s="44" t="s">
        <v>217</v>
      </c>
      <c r="P1160" s="205" t="s">
        <v>1699</v>
      </c>
      <c r="Q1160" s="81" t="s">
        <v>1645</v>
      </c>
      <c r="R1160" s="81" t="s">
        <v>1646</v>
      </c>
      <c r="S1160" s="107">
        <f t="shared" si="134"/>
        <v>4.5599999999999995E-2</v>
      </c>
      <c r="T1160" s="108" t="str">
        <f t="shared" si="135"/>
        <v>Morphine</v>
      </c>
    </row>
    <row r="1161" spans="1:20" hidden="1" x14ac:dyDescent="0.2">
      <c r="A1161" s="170" t="s">
        <v>249</v>
      </c>
      <c r="B1161" s="109"/>
      <c r="C1161" s="102"/>
      <c r="D1161" s="158" t="s">
        <v>248</v>
      </c>
      <c r="E1161" s="159">
        <v>100</v>
      </c>
      <c r="F1161" s="213"/>
      <c r="G1161" s="213"/>
      <c r="H1161" s="202" t="str">
        <f t="shared" si="129"/>
        <v/>
      </c>
      <c r="I1161" s="203" t="str">
        <f t="shared" si="130"/>
        <v>Morphine</v>
      </c>
      <c r="J1161" s="204">
        <f>VLOOKUP(I1161,Grenzmengen!$B$2:$C$351,2,FALSE)</f>
        <v>10</v>
      </c>
      <c r="K1161" s="204">
        <f t="shared" si="133"/>
        <v>0</v>
      </c>
      <c r="L1161" s="160">
        <v>4.5599999999999995E-2</v>
      </c>
      <c r="M1161" s="161">
        <v>76</v>
      </c>
      <c r="N1161" s="158" t="s">
        <v>228</v>
      </c>
      <c r="O1161" s="44" t="s">
        <v>217</v>
      </c>
      <c r="P1161" s="205" t="s">
        <v>1699</v>
      </c>
      <c r="Q1161" s="81" t="s">
        <v>1645</v>
      </c>
      <c r="R1161" s="81" t="s">
        <v>1646</v>
      </c>
      <c r="S1161" s="107">
        <f t="shared" si="134"/>
        <v>4.5599999999999995E-2</v>
      </c>
      <c r="T1161" s="108" t="str">
        <f t="shared" si="135"/>
        <v>Morphine</v>
      </c>
    </row>
    <row r="1162" spans="1:20" ht="14.25" hidden="1" x14ac:dyDescent="0.2">
      <c r="A1162" s="102">
        <v>9088880810170</v>
      </c>
      <c r="B1162" s="109">
        <v>810176</v>
      </c>
      <c r="C1162" s="102"/>
      <c r="D1162" s="44" t="s">
        <v>450</v>
      </c>
      <c r="E1162" s="105">
        <v>10</v>
      </c>
      <c r="F1162" s="202"/>
      <c r="G1162" s="202"/>
      <c r="H1162" s="202" t="str">
        <f t="shared" si="129"/>
        <v/>
      </c>
      <c r="I1162" s="203" t="str">
        <f t="shared" si="130"/>
        <v>Morphine</v>
      </c>
      <c r="J1162" s="204">
        <f>VLOOKUP(I1162,Grenzmengen!$B$2:$C$351,2,FALSE)</f>
        <v>10</v>
      </c>
      <c r="K1162" s="204">
        <f t="shared" si="133"/>
        <v>0</v>
      </c>
      <c r="L1162" s="106">
        <v>7.4999999999999997E-3</v>
      </c>
      <c r="M1162" s="105">
        <v>75</v>
      </c>
      <c r="N1162" s="44" t="s">
        <v>7079</v>
      </c>
      <c r="O1162" s="44" t="s">
        <v>217</v>
      </c>
      <c r="P1162" s="205" t="s">
        <v>1699</v>
      </c>
      <c r="Q1162" s="81" t="s">
        <v>1645</v>
      </c>
      <c r="R1162" s="81" t="s">
        <v>1646</v>
      </c>
      <c r="S1162" s="107">
        <f t="shared" si="134"/>
        <v>7.4999999999999997E-3</v>
      </c>
      <c r="T1162" s="108" t="str">
        <f t="shared" si="135"/>
        <v>Morphine</v>
      </c>
    </row>
    <row r="1163" spans="1:20" ht="14.25" hidden="1" x14ac:dyDescent="0.2">
      <c r="A1163" s="102">
        <v>9088881232339</v>
      </c>
      <c r="B1163" s="109">
        <v>1232333</v>
      </c>
      <c r="C1163" s="102"/>
      <c r="D1163" s="44" t="s">
        <v>450</v>
      </c>
      <c r="E1163" s="105">
        <v>30</v>
      </c>
      <c r="F1163" s="202"/>
      <c r="G1163" s="202"/>
      <c r="H1163" s="202" t="str">
        <f t="shared" si="129"/>
        <v/>
      </c>
      <c r="I1163" s="203" t="str">
        <f t="shared" si="130"/>
        <v>Morphine</v>
      </c>
      <c r="J1163" s="204">
        <f>VLOOKUP(I1163,Grenzmengen!$B$2:$C$351,2,FALSE)</f>
        <v>10</v>
      </c>
      <c r="K1163" s="204">
        <f t="shared" si="133"/>
        <v>0</v>
      </c>
      <c r="L1163" s="106">
        <v>7.4999999999999997E-3</v>
      </c>
      <c r="M1163" s="105">
        <v>75</v>
      </c>
      <c r="N1163" s="44" t="s">
        <v>7079</v>
      </c>
      <c r="O1163" s="44" t="s">
        <v>217</v>
      </c>
      <c r="P1163" s="205" t="s">
        <v>1699</v>
      </c>
      <c r="Q1163" s="81" t="s">
        <v>1645</v>
      </c>
      <c r="R1163" s="81" t="s">
        <v>1646</v>
      </c>
      <c r="S1163" s="107">
        <f t="shared" si="134"/>
        <v>7.4999999999999997E-3</v>
      </c>
      <c r="T1163" s="108" t="str">
        <f t="shared" si="135"/>
        <v>Morphine</v>
      </c>
    </row>
    <row r="1164" spans="1:20" ht="14.25" hidden="1" x14ac:dyDescent="0.2">
      <c r="A1164" s="102">
        <v>9088881040828</v>
      </c>
      <c r="B1164" s="109">
        <v>1040823</v>
      </c>
      <c r="C1164" s="102"/>
      <c r="D1164" s="44" t="s">
        <v>451</v>
      </c>
      <c r="E1164" s="105">
        <v>10</v>
      </c>
      <c r="F1164" s="202"/>
      <c r="G1164" s="202"/>
      <c r="H1164" s="202" t="str">
        <f t="shared" si="129"/>
        <v/>
      </c>
      <c r="I1164" s="203" t="str">
        <f t="shared" si="130"/>
        <v>Morphine</v>
      </c>
      <c r="J1164" s="204">
        <f>VLOOKUP(I1164,Grenzmengen!$B$2:$C$351,2,FALSE)</f>
        <v>10</v>
      </c>
      <c r="K1164" s="204">
        <f t="shared" si="133"/>
        <v>0</v>
      </c>
      <c r="L1164" s="106">
        <v>7.4999999999999997E-2</v>
      </c>
      <c r="M1164" s="105">
        <v>75</v>
      </c>
      <c r="N1164" s="44" t="s">
        <v>7079</v>
      </c>
      <c r="O1164" s="44" t="s">
        <v>217</v>
      </c>
      <c r="P1164" s="205" t="s">
        <v>1699</v>
      </c>
      <c r="Q1164" s="81" t="s">
        <v>1645</v>
      </c>
      <c r="R1164" s="81" t="s">
        <v>1646</v>
      </c>
      <c r="S1164" s="107">
        <f t="shared" si="134"/>
        <v>7.4999999999999997E-2</v>
      </c>
      <c r="T1164" s="108" t="str">
        <f t="shared" si="135"/>
        <v>Morphine</v>
      </c>
    </row>
    <row r="1165" spans="1:20" ht="14.25" hidden="1" x14ac:dyDescent="0.2">
      <c r="A1165" s="102">
        <v>9088881040842</v>
      </c>
      <c r="B1165" s="109">
        <v>1040846</v>
      </c>
      <c r="C1165" s="102"/>
      <c r="D1165" s="44" t="s">
        <v>451</v>
      </c>
      <c r="E1165" s="105">
        <v>30</v>
      </c>
      <c r="F1165" s="202"/>
      <c r="G1165" s="202"/>
      <c r="H1165" s="202" t="str">
        <f t="shared" si="129"/>
        <v/>
      </c>
      <c r="I1165" s="203" t="str">
        <f t="shared" si="130"/>
        <v>Morphine</v>
      </c>
      <c r="J1165" s="204">
        <f>VLOOKUP(I1165,Grenzmengen!$B$2:$C$351,2,FALSE)</f>
        <v>10</v>
      </c>
      <c r="K1165" s="204">
        <f t="shared" si="133"/>
        <v>0</v>
      </c>
      <c r="L1165" s="106">
        <v>7.4999999999999997E-2</v>
      </c>
      <c r="M1165" s="105">
        <v>75</v>
      </c>
      <c r="N1165" s="44" t="s">
        <v>7079</v>
      </c>
      <c r="O1165" s="44" t="s">
        <v>217</v>
      </c>
      <c r="P1165" s="205" t="s">
        <v>1699</v>
      </c>
      <c r="Q1165" s="81" t="s">
        <v>1645</v>
      </c>
      <c r="R1165" s="81" t="s">
        <v>1646</v>
      </c>
      <c r="S1165" s="107">
        <f t="shared" si="134"/>
        <v>7.4999999999999997E-2</v>
      </c>
      <c r="T1165" s="108" t="str">
        <f t="shared" si="135"/>
        <v>Morphine</v>
      </c>
    </row>
    <row r="1166" spans="1:20" ht="14.25" hidden="1" x14ac:dyDescent="0.2">
      <c r="A1166" s="102">
        <v>9088881457107</v>
      </c>
      <c r="B1166" s="109">
        <v>1457109</v>
      </c>
      <c r="C1166" s="102"/>
      <c r="D1166" s="44" t="s">
        <v>452</v>
      </c>
      <c r="E1166" s="105">
        <v>10</v>
      </c>
      <c r="F1166" s="202"/>
      <c r="G1166" s="202"/>
      <c r="H1166" s="202" t="str">
        <f t="shared" si="129"/>
        <v/>
      </c>
      <c r="I1166" s="203" t="str">
        <f t="shared" si="130"/>
        <v>Morphine</v>
      </c>
      <c r="J1166" s="204">
        <f>VLOOKUP(I1166,Grenzmengen!$B$2:$C$351,2,FALSE)</f>
        <v>10</v>
      </c>
      <c r="K1166" s="204">
        <f t="shared" si="133"/>
        <v>0</v>
      </c>
      <c r="L1166" s="106">
        <v>0.15</v>
      </c>
      <c r="M1166" s="105">
        <v>75</v>
      </c>
      <c r="N1166" s="44" t="s">
        <v>7079</v>
      </c>
      <c r="O1166" s="44" t="s">
        <v>217</v>
      </c>
      <c r="P1166" s="205" t="s">
        <v>1699</v>
      </c>
      <c r="Q1166" s="81" t="s">
        <v>1645</v>
      </c>
      <c r="R1166" s="81" t="s">
        <v>1646</v>
      </c>
      <c r="S1166" s="107">
        <f t="shared" si="134"/>
        <v>0.15</v>
      </c>
      <c r="T1166" s="108" t="str">
        <f t="shared" si="135"/>
        <v>Morphine</v>
      </c>
    </row>
    <row r="1167" spans="1:20" ht="14.25" hidden="1" x14ac:dyDescent="0.2">
      <c r="A1167" s="102">
        <v>9088881457114</v>
      </c>
      <c r="B1167" s="109">
        <v>1457115</v>
      </c>
      <c r="C1167" s="102"/>
      <c r="D1167" s="44" t="s">
        <v>452</v>
      </c>
      <c r="E1167" s="105">
        <v>30</v>
      </c>
      <c r="F1167" s="202"/>
      <c r="G1167" s="202"/>
      <c r="H1167" s="202" t="str">
        <f t="shared" si="129"/>
        <v/>
      </c>
      <c r="I1167" s="203" t="str">
        <f t="shared" si="130"/>
        <v>Morphine</v>
      </c>
      <c r="J1167" s="204">
        <f>VLOOKUP(I1167,Grenzmengen!$B$2:$C$351,2,FALSE)</f>
        <v>10</v>
      </c>
      <c r="K1167" s="204">
        <f t="shared" si="133"/>
        <v>0</v>
      </c>
      <c r="L1167" s="106">
        <v>0.15</v>
      </c>
      <c r="M1167" s="105">
        <v>75</v>
      </c>
      <c r="N1167" s="44" t="s">
        <v>7079</v>
      </c>
      <c r="O1167" s="44" t="s">
        <v>217</v>
      </c>
      <c r="P1167" s="205" t="s">
        <v>1699</v>
      </c>
      <c r="Q1167" s="81" t="s">
        <v>1645</v>
      </c>
      <c r="R1167" s="81" t="s">
        <v>1646</v>
      </c>
      <c r="S1167" s="107">
        <f t="shared" si="134"/>
        <v>0.15</v>
      </c>
      <c r="T1167" s="108" t="str">
        <f t="shared" si="135"/>
        <v>Morphine</v>
      </c>
    </row>
    <row r="1168" spans="1:20" ht="14.25" hidden="1" x14ac:dyDescent="0.2">
      <c r="A1168" s="102">
        <v>9088881240822</v>
      </c>
      <c r="B1168" s="109">
        <v>1240829</v>
      </c>
      <c r="C1168" s="102"/>
      <c r="D1168" s="44" t="s">
        <v>453</v>
      </c>
      <c r="E1168" s="105">
        <v>10</v>
      </c>
      <c r="F1168" s="202"/>
      <c r="G1168" s="202"/>
      <c r="H1168" s="202" t="str">
        <f t="shared" si="129"/>
        <v/>
      </c>
      <c r="I1168" s="203" t="str">
        <f t="shared" si="130"/>
        <v>Morphine</v>
      </c>
      <c r="J1168" s="204">
        <f>VLOOKUP(I1168,Grenzmengen!$B$2:$C$351,2,FALSE)</f>
        <v>10</v>
      </c>
      <c r="K1168" s="204">
        <f t="shared" si="133"/>
        <v>0</v>
      </c>
      <c r="L1168" s="106">
        <v>2.2499999999999999E-2</v>
      </c>
      <c r="M1168" s="105">
        <v>75</v>
      </c>
      <c r="N1168" s="44" t="s">
        <v>7079</v>
      </c>
      <c r="O1168" s="44" t="s">
        <v>217</v>
      </c>
      <c r="P1168" s="205" t="s">
        <v>1699</v>
      </c>
      <c r="Q1168" s="81" t="s">
        <v>1645</v>
      </c>
      <c r="R1168" s="81" t="s">
        <v>1646</v>
      </c>
      <c r="S1168" s="107">
        <f t="shared" si="134"/>
        <v>2.2499999999999999E-2</v>
      </c>
      <c r="T1168" s="108" t="str">
        <f t="shared" si="135"/>
        <v>Morphine</v>
      </c>
    </row>
    <row r="1169" spans="1:20" ht="14.25" hidden="1" x14ac:dyDescent="0.2">
      <c r="A1169" s="102">
        <v>9088881240839</v>
      </c>
      <c r="B1169" s="109">
        <v>1240835</v>
      </c>
      <c r="C1169" s="102"/>
      <c r="D1169" s="44" t="s">
        <v>453</v>
      </c>
      <c r="E1169" s="105">
        <v>30</v>
      </c>
      <c r="F1169" s="202"/>
      <c r="G1169" s="202"/>
      <c r="H1169" s="202" t="str">
        <f t="shared" si="129"/>
        <v/>
      </c>
      <c r="I1169" s="203" t="str">
        <f t="shared" si="130"/>
        <v>Morphine</v>
      </c>
      <c r="J1169" s="204">
        <f>VLOOKUP(I1169,Grenzmengen!$B$2:$C$351,2,FALSE)</f>
        <v>10</v>
      </c>
      <c r="K1169" s="204">
        <f t="shared" si="133"/>
        <v>0</v>
      </c>
      <c r="L1169" s="106">
        <v>2.2499999999999999E-2</v>
      </c>
      <c r="M1169" s="105">
        <v>75</v>
      </c>
      <c r="N1169" s="44" t="s">
        <v>7079</v>
      </c>
      <c r="O1169" s="44" t="s">
        <v>217</v>
      </c>
      <c r="P1169" s="205" t="s">
        <v>1699</v>
      </c>
      <c r="Q1169" s="81" t="s">
        <v>1645</v>
      </c>
      <c r="R1169" s="81" t="s">
        <v>1646</v>
      </c>
      <c r="S1169" s="107">
        <f t="shared" si="134"/>
        <v>2.2499999999999999E-2</v>
      </c>
      <c r="T1169" s="108" t="str">
        <f t="shared" si="135"/>
        <v>Morphine</v>
      </c>
    </row>
    <row r="1170" spans="1:20" ht="14.25" hidden="1" x14ac:dyDescent="0.2">
      <c r="A1170" s="102">
        <v>9088881040804</v>
      </c>
      <c r="B1170" s="109">
        <v>1040800</v>
      </c>
      <c r="C1170" s="102"/>
      <c r="D1170" s="44" t="s">
        <v>454</v>
      </c>
      <c r="E1170" s="105">
        <v>10</v>
      </c>
      <c r="F1170" s="202"/>
      <c r="G1170" s="202"/>
      <c r="H1170" s="202" t="str">
        <f t="shared" si="129"/>
        <v/>
      </c>
      <c r="I1170" s="203" t="str">
        <f t="shared" si="130"/>
        <v>Morphine</v>
      </c>
      <c r="J1170" s="204">
        <f>VLOOKUP(I1170,Grenzmengen!$B$2:$C$351,2,FALSE)</f>
        <v>10</v>
      </c>
      <c r="K1170" s="204">
        <f t="shared" si="133"/>
        <v>0</v>
      </c>
      <c r="L1170" s="106">
        <v>4.4999999999999998E-2</v>
      </c>
      <c r="M1170" s="105">
        <v>75</v>
      </c>
      <c r="N1170" s="44" t="s">
        <v>7079</v>
      </c>
      <c r="O1170" s="44" t="s">
        <v>217</v>
      </c>
      <c r="P1170" s="205" t="s">
        <v>1699</v>
      </c>
      <c r="Q1170" s="81" t="s">
        <v>1645</v>
      </c>
      <c r="R1170" s="81" t="s">
        <v>1646</v>
      </c>
      <c r="S1170" s="107">
        <f t="shared" si="134"/>
        <v>4.4999999999999998E-2</v>
      </c>
      <c r="T1170" s="108" t="str">
        <f t="shared" si="135"/>
        <v>Morphine</v>
      </c>
    </row>
    <row r="1171" spans="1:20" ht="14.25" hidden="1" x14ac:dyDescent="0.2">
      <c r="A1171" s="102">
        <v>9088881040811</v>
      </c>
      <c r="B1171" s="109">
        <v>1040817</v>
      </c>
      <c r="C1171" s="102"/>
      <c r="D1171" s="44" t="s">
        <v>454</v>
      </c>
      <c r="E1171" s="105">
        <v>30</v>
      </c>
      <c r="F1171" s="202"/>
      <c r="G1171" s="202"/>
      <c r="H1171" s="202" t="str">
        <f t="shared" si="129"/>
        <v/>
      </c>
      <c r="I1171" s="203" t="str">
        <f t="shared" si="130"/>
        <v>Morphine</v>
      </c>
      <c r="J1171" s="204">
        <f>VLOOKUP(I1171,Grenzmengen!$B$2:$C$351,2,FALSE)</f>
        <v>10</v>
      </c>
      <c r="K1171" s="204">
        <f t="shared" si="133"/>
        <v>0</v>
      </c>
      <c r="L1171" s="106">
        <v>4.4999999999999998E-2</v>
      </c>
      <c r="M1171" s="105">
        <v>75</v>
      </c>
      <c r="N1171" s="44" t="s">
        <v>7079</v>
      </c>
      <c r="O1171" s="44" t="s">
        <v>217</v>
      </c>
      <c r="P1171" s="205" t="s">
        <v>1699</v>
      </c>
      <c r="Q1171" s="81" t="s">
        <v>1645</v>
      </c>
      <c r="R1171" s="81" t="s">
        <v>1646</v>
      </c>
      <c r="S1171" s="107">
        <f t="shared" si="134"/>
        <v>4.4999999999999998E-2</v>
      </c>
      <c r="T1171" s="108" t="str">
        <f t="shared" si="135"/>
        <v>Morphine</v>
      </c>
    </row>
    <row r="1172" spans="1:20" ht="14.25" hidden="1" x14ac:dyDescent="0.2">
      <c r="A1172" s="102">
        <v>9088881321835</v>
      </c>
      <c r="B1172" s="109">
        <v>1321835</v>
      </c>
      <c r="C1172" s="102"/>
      <c r="D1172" s="44" t="s">
        <v>455</v>
      </c>
      <c r="E1172" s="105">
        <v>10</v>
      </c>
      <c r="F1172" s="202"/>
      <c r="G1172" s="202"/>
      <c r="H1172" s="202" t="str">
        <f t="shared" si="129"/>
        <v/>
      </c>
      <c r="I1172" s="203" t="str">
        <f t="shared" si="130"/>
        <v>Morphine</v>
      </c>
      <c r="J1172" s="204">
        <f>VLOOKUP(I1172,Grenzmengen!$B$2:$C$351,2,FALSE)</f>
        <v>10</v>
      </c>
      <c r="K1172" s="204">
        <f t="shared" si="133"/>
        <v>0</v>
      </c>
      <c r="L1172" s="106">
        <v>0.09</v>
      </c>
      <c r="M1172" s="105">
        <v>75</v>
      </c>
      <c r="N1172" s="44" t="s">
        <v>7079</v>
      </c>
      <c r="O1172" s="44" t="s">
        <v>217</v>
      </c>
      <c r="P1172" s="205" t="s">
        <v>1699</v>
      </c>
      <c r="Q1172" s="81" t="s">
        <v>1645</v>
      </c>
      <c r="R1172" s="81" t="s">
        <v>1646</v>
      </c>
      <c r="S1172" s="107">
        <f t="shared" si="134"/>
        <v>0.09</v>
      </c>
      <c r="T1172" s="108" t="str">
        <f t="shared" si="135"/>
        <v>Morphine</v>
      </c>
    </row>
    <row r="1173" spans="1:20" ht="14.25" hidden="1" x14ac:dyDescent="0.2">
      <c r="A1173" s="102">
        <v>9088881321842</v>
      </c>
      <c r="B1173" s="109">
        <v>1321841</v>
      </c>
      <c r="C1173" s="102"/>
      <c r="D1173" s="44" t="s">
        <v>455</v>
      </c>
      <c r="E1173" s="105">
        <v>30</v>
      </c>
      <c r="F1173" s="202"/>
      <c r="G1173" s="202"/>
      <c r="H1173" s="202" t="str">
        <f t="shared" si="129"/>
        <v/>
      </c>
      <c r="I1173" s="203" t="str">
        <f t="shared" si="130"/>
        <v>Morphine</v>
      </c>
      <c r="J1173" s="204">
        <f>VLOOKUP(I1173,Grenzmengen!$B$2:$C$351,2,FALSE)</f>
        <v>10</v>
      </c>
      <c r="K1173" s="204">
        <f t="shared" si="133"/>
        <v>0</v>
      </c>
      <c r="L1173" s="106">
        <v>0.09</v>
      </c>
      <c r="M1173" s="105">
        <v>75</v>
      </c>
      <c r="N1173" s="44" t="s">
        <v>7079</v>
      </c>
      <c r="O1173" s="44" t="s">
        <v>217</v>
      </c>
      <c r="P1173" s="205" t="s">
        <v>1699</v>
      </c>
      <c r="Q1173" s="81" t="s">
        <v>1645</v>
      </c>
      <c r="R1173" s="81" t="s">
        <v>1646</v>
      </c>
      <c r="S1173" s="107">
        <f t="shared" si="134"/>
        <v>0.09</v>
      </c>
      <c r="T1173" s="108" t="str">
        <f t="shared" si="135"/>
        <v>Morphine</v>
      </c>
    </row>
    <row r="1174" spans="1:20" ht="14.25" hidden="1" x14ac:dyDescent="0.2">
      <c r="A1174" s="102">
        <v>9088881321859</v>
      </c>
      <c r="B1174" s="109">
        <v>1321858</v>
      </c>
      <c r="C1174" s="102"/>
      <c r="D1174" s="44" t="s">
        <v>456</v>
      </c>
      <c r="E1174" s="105">
        <v>10</v>
      </c>
      <c r="F1174" s="202"/>
      <c r="G1174" s="202"/>
      <c r="H1174" s="202" t="str">
        <f t="shared" si="129"/>
        <v/>
      </c>
      <c r="I1174" s="203" t="str">
        <f t="shared" si="130"/>
        <v>Morphine</v>
      </c>
      <c r="J1174" s="204">
        <f>VLOOKUP(I1174,Grenzmengen!$B$2:$C$351,2,FALSE)</f>
        <v>10</v>
      </c>
      <c r="K1174" s="204">
        <f t="shared" si="133"/>
        <v>0</v>
      </c>
      <c r="L1174" s="106">
        <v>0.15</v>
      </c>
      <c r="M1174" s="105">
        <v>75</v>
      </c>
      <c r="N1174" s="44" t="s">
        <v>7079</v>
      </c>
      <c r="O1174" s="44" t="s">
        <v>217</v>
      </c>
      <c r="P1174" s="205" t="s">
        <v>1699</v>
      </c>
      <c r="Q1174" s="81" t="s">
        <v>1645</v>
      </c>
      <c r="R1174" s="81" t="s">
        <v>1646</v>
      </c>
      <c r="S1174" s="107">
        <f t="shared" si="134"/>
        <v>0.15</v>
      </c>
      <c r="T1174" s="108" t="str">
        <f t="shared" si="135"/>
        <v>Morphine</v>
      </c>
    </row>
    <row r="1175" spans="1:20" ht="14.25" hidden="1" x14ac:dyDescent="0.2">
      <c r="A1175" s="102">
        <v>9088881321866</v>
      </c>
      <c r="B1175" s="109">
        <v>1321864</v>
      </c>
      <c r="C1175" s="102"/>
      <c r="D1175" s="44" t="s">
        <v>456</v>
      </c>
      <c r="E1175" s="105">
        <v>30</v>
      </c>
      <c r="F1175" s="202"/>
      <c r="G1175" s="202"/>
      <c r="H1175" s="202" t="str">
        <f t="shared" si="129"/>
        <v/>
      </c>
      <c r="I1175" s="203" t="str">
        <f t="shared" si="130"/>
        <v>Morphine</v>
      </c>
      <c r="J1175" s="204">
        <f>VLOOKUP(I1175,Grenzmengen!$B$2:$C$351,2,FALSE)</f>
        <v>10</v>
      </c>
      <c r="K1175" s="204">
        <f t="shared" si="133"/>
        <v>0</v>
      </c>
      <c r="L1175" s="106">
        <v>0.15</v>
      </c>
      <c r="M1175" s="105">
        <v>75</v>
      </c>
      <c r="N1175" s="44" t="s">
        <v>7079</v>
      </c>
      <c r="O1175" s="44" t="s">
        <v>217</v>
      </c>
      <c r="P1175" s="205" t="s">
        <v>1699</v>
      </c>
      <c r="Q1175" s="81" t="s">
        <v>1645</v>
      </c>
      <c r="R1175" s="81" t="s">
        <v>1646</v>
      </c>
      <c r="S1175" s="107">
        <f t="shared" si="134"/>
        <v>0.15</v>
      </c>
      <c r="T1175" s="108" t="str">
        <f t="shared" si="135"/>
        <v>Morphine</v>
      </c>
    </row>
    <row r="1176" spans="1:20" ht="14.25" hidden="1" x14ac:dyDescent="0.2">
      <c r="A1176" s="102">
        <v>9088881321798</v>
      </c>
      <c r="B1176" s="109">
        <v>1321798</v>
      </c>
      <c r="C1176" s="102"/>
      <c r="D1176" s="44" t="s">
        <v>457</v>
      </c>
      <c r="E1176" s="105">
        <v>10</v>
      </c>
      <c r="F1176" s="202"/>
      <c r="G1176" s="202"/>
      <c r="H1176" s="202" t="str">
        <f t="shared" si="129"/>
        <v/>
      </c>
      <c r="I1176" s="203" t="str">
        <f t="shared" si="130"/>
        <v>Morphine</v>
      </c>
      <c r="J1176" s="204">
        <f>VLOOKUP(I1176,Grenzmengen!$B$2:$C$351,2,FALSE)</f>
        <v>10</v>
      </c>
      <c r="K1176" s="204">
        <f t="shared" si="133"/>
        <v>0</v>
      </c>
      <c r="L1176" s="106">
        <v>2.2499999999999999E-2</v>
      </c>
      <c r="M1176" s="105">
        <v>75</v>
      </c>
      <c r="N1176" s="44" t="s">
        <v>7079</v>
      </c>
      <c r="O1176" s="44" t="s">
        <v>217</v>
      </c>
      <c r="P1176" s="205" t="s">
        <v>1699</v>
      </c>
      <c r="Q1176" s="81" t="s">
        <v>1645</v>
      </c>
      <c r="R1176" s="81" t="s">
        <v>1646</v>
      </c>
      <c r="S1176" s="107">
        <f t="shared" si="134"/>
        <v>2.2499999999999999E-2</v>
      </c>
      <c r="T1176" s="108" t="str">
        <f t="shared" si="135"/>
        <v>Morphine</v>
      </c>
    </row>
    <row r="1177" spans="1:20" ht="14.25" hidden="1" x14ac:dyDescent="0.2">
      <c r="A1177" s="102">
        <v>9088881321804</v>
      </c>
      <c r="B1177" s="109">
        <v>1321806</v>
      </c>
      <c r="C1177" s="102"/>
      <c r="D1177" s="44" t="s">
        <v>457</v>
      </c>
      <c r="E1177" s="105">
        <v>30</v>
      </c>
      <c r="F1177" s="202"/>
      <c r="G1177" s="202"/>
      <c r="H1177" s="202" t="str">
        <f t="shared" si="129"/>
        <v/>
      </c>
      <c r="I1177" s="203" t="str">
        <f t="shared" si="130"/>
        <v>Morphine</v>
      </c>
      <c r="J1177" s="204">
        <f>VLOOKUP(I1177,Grenzmengen!$B$2:$C$351,2,FALSE)</f>
        <v>10</v>
      </c>
      <c r="K1177" s="204">
        <f t="shared" si="133"/>
        <v>0</v>
      </c>
      <c r="L1177" s="106">
        <v>2.2499999999999999E-2</v>
      </c>
      <c r="M1177" s="105">
        <v>75</v>
      </c>
      <c r="N1177" s="44" t="s">
        <v>7079</v>
      </c>
      <c r="O1177" s="44" t="s">
        <v>217</v>
      </c>
      <c r="P1177" s="205" t="s">
        <v>1699</v>
      </c>
      <c r="Q1177" s="81" t="s">
        <v>1645</v>
      </c>
      <c r="R1177" s="81" t="s">
        <v>1646</v>
      </c>
      <c r="S1177" s="107">
        <f t="shared" si="134"/>
        <v>2.2499999999999999E-2</v>
      </c>
      <c r="T1177" s="108" t="str">
        <f t="shared" si="135"/>
        <v>Morphine</v>
      </c>
    </row>
    <row r="1178" spans="1:20" ht="14.25" hidden="1" x14ac:dyDescent="0.2">
      <c r="A1178" s="102">
        <v>9088881321811</v>
      </c>
      <c r="B1178" s="109">
        <v>1321812</v>
      </c>
      <c r="C1178" s="102"/>
      <c r="D1178" s="44" t="s">
        <v>458</v>
      </c>
      <c r="E1178" s="105">
        <v>10</v>
      </c>
      <c r="F1178" s="202"/>
      <c r="G1178" s="202"/>
      <c r="H1178" s="202" t="str">
        <f t="shared" si="129"/>
        <v/>
      </c>
      <c r="I1178" s="203" t="str">
        <f t="shared" si="130"/>
        <v>Morphine</v>
      </c>
      <c r="J1178" s="204">
        <f>VLOOKUP(I1178,Grenzmengen!$B$2:$C$351,2,FALSE)</f>
        <v>10</v>
      </c>
      <c r="K1178" s="204">
        <f t="shared" si="133"/>
        <v>0</v>
      </c>
      <c r="L1178" s="106">
        <v>4.4999999999999998E-2</v>
      </c>
      <c r="M1178" s="105">
        <v>75</v>
      </c>
      <c r="N1178" s="44" t="s">
        <v>7079</v>
      </c>
      <c r="O1178" s="44" t="s">
        <v>217</v>
      </c>
      <c r="P1178" s="205" t="s">
        <v>1699</v>
      </c>
      <c r="Q1178" s="81" t="s">
        <v>1645</v>
      </c>
      <c r="R1178" s="81" t="s">
        <v>1646</v>
      </c>
      <c r="S1178" s="107">
        <f t="shared" si="134"/>
        <v>4.4999999999999998E-2</v>
      </c>
      <c r="T1178" s="108" t="str">
        <f t="shared" si="135"/>
        <v>Morphine</v>
      </c>
    </row>
    <row r="1179" spans="1:20" ht="14.25" hidden="1" x14ac:dyDescent="0.2">
      <c r="A1179" s="102">
        <v>9088881321828</v>
      </c>
      <c r="B1179" s="109">
        <v>1321829</v>
      </c>
      <c r="C1179" s="102"/>
      <c r="D1179" s="44" t="s">
        <v>458</v>
      </c>
      <c r="E1179" s="105">
        <v>30</v>
      </c>
      <c r="F1179" s="202"/>
      <c r="G1179" s="202"/>
      <c r="H1179" s="202" t="str">
        <f t="shared" si="129"/>
        <v/>
      </c>
      <c r="I1179" s="203" t="str">
        <f t="shared" si="130"/>
        <v>Morphine</v>
      </c>
      <c r="J1179" s="204">
        <f>VLOOKUP(I1179,Grenzmengen!$B$2:$C$351,2,FALSE)</f>
        <v>10</v>
      </c>
      <c r="K1179" s="204">
        <f t="shared" si="133"/>
        <v>0</v>
      </c>
      <c r="L1179" s="106">
        <v>4.4999999999999998E-2</v>
      </c>
      <c r="M1179" s="105">
        <v>75</v>
      </c>
      <c r="N1179" s="44" t="s">
        <v>7079</v>
      </c>
      <c r="O1179" s="44" t="s">
        <v>217</v>
      </c>
      <c r="P1179" s="205" t="s">
        <v>1699</v>
      </c>
      <c r="Q1179" s="81" t="s">
        <v>1645</v>
      </c>
      <c r="R1179" s="81" t="s">
        <v>1646</v>
      </c>
      <c r="S1179" s="107">
        <f t="shared" si="134"/>
        <v>4.4999999999999998E-2</v>
      </c>
      <c r="T1179" s="108" t="str">
        <f t="shared" si="135"/>
        <v>Morphine</v>
      </c>
    </row>
    <row r="1180" spans="1:20" ht="14.25" hidden="1" x14ac:dyDescent="0.2">
      <c r="A1180" s="102" t="s">
        <v>459</v>
      </c>
      <c r="B1180" s="109"/>
      <c r="C1180" s="102"/>
      <c r="D1180" s="44" t="s">
        <v>460</v>
      </c>
      <c r="E1180" s="105">
        <v>30</v>
      </c>
      <c r="F1180" s="219"/>
      <c r="G1180" s="219"/>
      <c r="H1180" s="202" t="str">
        <f t="shared" si="129"/>
        <v/>
      </c>
      <c r="I1180" s="203" t="str">
        <f t="shared" si="130"/>
        <v>Morphine</v>
      </c>
      <c r="J1180" s="204">
        <f>VLOOKUP(I1180,Grenzmengen!$B$2:$C$351,2,FALSE)</f>
        <v>10</v>
      </c>
      <c r="K1180" s="204">
        <f t="shared" si="133"/>
        <v>0</v>
      </c>
      <c r="L1180" s="106">
        <v>7.4999999999999997E-2</v>
      </c>
      <c r="M1180" s="105">
        <v>75</v>
      </c>
      <c r="N1180" s="44" t="s">
        <v>7079</v>
      </c>
      <c r="O1180" s="44" t="s">
        <v>217</v>
      </c>
      <c r="P1180" s="205" t="s">
        <v>1699</v>
      </c>
      <c r="Q1180" s="81" t="s">
        <v>1645</v>
      </c>
      <c r="R1180" s="81" t="s">
        <v>1646</v>
      </c>
      <c r="S1180" s="107">
        <f t="shared" si="134"/>
        <v>7.4999999999999997E-2</v>
      </c>
      <c r="T1180" s="108" t="str">
        <f t="shared" si="135"/>
        <v>Morphine</v>
      </c>
    </row>
    <row r="1181" spans="1:20" ht="14.25" hidden="1" x14ac:dyDescent="0.2">
      <c r="A1181" s="102" t="s">
        <v>461</v>
      </c>
      <c r="B1181" s="109"/>
      <c r="C1181" s="102"/>
      <c r="D1181" s="44" t="s">
        <v>462</v>
      </c>
      <c r="E1181" s="105">
        <v>30</v>
      </c>
      <c r="F1181" s="219"/>
      <c r="G1181" s="219"/>
      <c r="H1181" s="202" t="str">
        <f t="shared" si="129"/>
        <v/>
      </c>
      <c r="I1181" s="203" t="str">
        <f t="shared" si="130"/>
        <v>Morphine</v>
      </c>
      <c r="J1181" s="204">
        <f>VLOOKUP(I1181,Grenzmengen!$B$2:$C$351,2,FALSE)</f>
        <v>10</v>
      </c>
      <c r="K1181" s="204">
        <f t="shared" si="133"/>
        <v>0</v>
      </c>
      <c r="L1181" s="106">
        <v>1.4999999999999999E-2</v>
      </c>
      <c r="M1181" s="105">
        <v>75</v>
      </c>
      <c r="N1181" s="44" t="s">
        <v>7079</v>
      </c>
      <c r="O1181" s="44" t="s">
        <v>217</v>
      </c>
      <c r="P1181" s="205" t="s">
        <v>1699</v>
      </c>
      <c r="Q1181" s="81" t="s">
        <v>1645</v>
      </c>
      <c r="R1181" s="81" t="s">
        <v>1646</v>
      </c>
      <c r="S1181" s="107">
        <f t="shared" si="134"/>
        <v>1.4999999999999999E-2</v>
      </c>
      <c r="T1181" s="108" t="str">
        <f t="shared" si="135"/>
        <v>Morphine</v>
      </c>
    </row>
    <row r="1182" spans="1:20" ht="14.25" hidden="1" x14ac:dyDescent="0.2">
      <c r="A1182" s="102" t="s">
        <v>463</v>
      </c>
      <c r="B1182" s="109"/>
      <c r="C1182" s="102"/>
      <c r="D1182" s="44" t="s">
        <v>464</v>
      </c>
      <c r="E1182" s="105">
        <v>30</v>
      </c>
      <c r="F1182" s="202"/>
      <c r="G1182" s="202"/>
      <c r="H1182" s="202" t="str">
        <f t="shared" si="129"/>
        <v/>
      </c>
      <c r="I1182" s="203" t="str">
        <f t="shared" si="130"/>
        <v>Morphine</v>
      </c>
      <c r="J1182" s="204">
        <f>VLOOKUP(I1182,Grenzmengen!$B$2:$C$351,2,FALSE)</f>
        <v>10</v>
      </c>
      <c r="K1182" s="204">
        <f t="shared" si="133"/>
        <v>0</v>
      </c>
      <c r="L1182" s="106">
        <v>0.15</v>
      </c>
      <c r="M1182" s="105">
        <v>75</v>
      </c>
      <c r="N1182" s="44" t="s">
        <v>7079</v>
      </c>
      <c r="O1182" s="44" t="s">
        <v>217</v>
      </c>
      <c r="P1182" s="205" t="s">
        <v>1699</v>
      </c>
      <c r="Q1182" s="81" t="s">
        <v>1645</v>
      </c>
      <c r="R1182" s="81" t="s">
        <v>1646</v>
      </c>
      <c r="S1182" s="107">
        <f t="shared" si="134"/>
        <v>0.15</v>
      </c>
      <c r="T1182" s="108" t="str">
        <f t="shared" si="135"/>
        <v>Morphine</v>
      </c>
    </row>
    <row r="1183" spans="1:20" ht="14.25" hidden="1" x14ac:dyDescent="0.2">
      <c r="A1183" s="118" t="s">
        <v>465</v>
      </c>
      <c r="B1183" s="109"/>
      <c r="C1183" s="102"/>
      <c r="D1183" s="44" t="s">
        <v>466</v>
      </c>
      <c r="E1183" s="105">
        <v>30</v>
      </c>
      <c r="F1183" s="202"/>
      <c r="G1183" s="202"/>
      <c r="H1183" s="202" t="str">
        <f t="shared" ref="H1183:H1246" si="136">IF(ISBLANK(F1183),"","x")&amp;IF(ISBLANK(G1183),"","x")</f>
        <v/>
      </c>
      <c r="I1183" s="203" t="str">
        <f t="shared" ref="I1183:I1246" si="137">T1183</f>
        <v>Morphine</v>
      </c>
      <c r="J1183" s="204">
        <f>VLOOKUP(I1183,Grenzmengen!$B$2:$C$351,2,FALSE)</f>
        <v>10</v>
      </c>
      <c r="K1183" s="204">
        <f t="shared" si="133"/>
        <v>0</v>
      </c>
      <c r="L1183" s="106">
        <v>2.2499999999999999E-2</v>
      </c>
      <c r="M1183" s="105">
        <v>75</v>
      </c>
      <c r="N1183" s="44" t="s">
        <v>7079</v>
      </c>
      <c r="O1183" s="44" t="s">
        <v>217</v>
      </c>
      <c r="P1183" s="205" t="s">
        <v>1699</v>
      </c>
      <c r="Q1183" s="81" t="s">
        <v>1645</v>
      </c>
      <c r="R1183" s="81" t="s">
        <v>1646</v>
      </c>
      <c r="S1183" s="107">
        <f t="shared" si="134"/>
        <v>2.2499999999999999E-2</v>
      </c>
      <c r="T1183" s="108" t="str">
        <f t="shared" si="135"/>
        <v>Morphine</v>
      </c>
    </row>
    <row r="1184" spans="1:20" ht="14.25" hidden="1" x14ac:dyDescent="0.2">
      <c r="A1184" s="102" t="s">
        <v>467</v>
      </c>
      <c r="B1184" s="109"/>
      <c r="C1184" s="102"/>
      <c r="D1184" s="44" t="s">
        <v>468</v>
      </c>
      <c r="E1184" s="105">
        <v>30</v>
      </c>
      <c r="F1184" s="202"/>
      <c r="G1184" s="202"/>
      <c r="H1184" s="202" t="str">
        <f t="shared" si="136"/>
        <v/>
      </c>
      <c r="I1184" s="203" t="str">
        <f t="shared" si="137"/>
        <v>Morphine</v>
      </c>
      <c r="J1184" s="204">
        <f>VLOOKUP(I1184,Grenzmengen!$B$2:$C$351,2,FALSE)</f>
        <v>10</v>
      </c>
      <c r="K1184" s="204">
        <f t="shared" si="133"/>
        <v>0</v>
      </c>
      <c r="L1184" s="106">
        <v>4.4999999999999998E-2</v>
      </c>
      <c r="M1184" s="105">
        <v>75</v>
      </c>
      <c r="N1184" s="44" t="s">
        <v>7079</v>
      </c>
      <c r="O1184" s="44" t="s">
        <v>217</v>
      </c>
      <c r="P1184" s="205" t="s">
        <v>1699</v>
      </c>
      <c r="Q1184" s="81" t="s">
        <v>1645</v>
      </c>
      <c r="R1184" s="81" t="s">
        <v>1646</v>
      </c>
      <c r="S1184" s="107">
        <f t="shared" si="134"/>
        <v>4.4999999999999998E-2</v>
      </c>
      <c r="T1184" s="108" t="str">
        <f t="shared" si="135"/>
        <v>Morphine</v>
      </c>
    </row>
    <row r="1185" spans="1:20" ht="14.25" hidden="1" x14ac:dyDescent="0.2">
      <c r="A1185" s="102" t="s">
        <v>469</v>
      </c>
      <c r="B1185" s="109"/>
      <c r="C1185" s="102"/>
      <c r="D1185" s="44" t="s">
        <v>470</v>
      </c>
      <c r="E1185" s="105">
        <v>28</v>
      </c>
      <c r="F1185" s="202"/>
      <c r="G1185" s="202"/>
      <c r="H1185" s="202" t="str">
        <f t="shared" si="136"/>
        <v/>
      </c>
      <c r="I1185" s="203" t="str">
        <f t="shared" si="137"/>
        <v>Morphine</v>
      </c>
      <c r="J1185" s="204">
        <f>VLOOKUP(I1185,Grenzmengen!$B$2:$C$351,2,FALSE)</f>
        <v>10</v>
      </c>
      <c r="K1185" s="204">
        <f t="shared" si="133"/>
        <v>0</v>
      </c>
      <c r="L1185" s="106">
        <v>0.09</v>
      </c>
      <c r="M1185" s="105">
        <v>75</v>
      </c>
      <c r="N1185" s="44" t="s">
        <v>7079</v>
      </c>
      <c r="O1185" s="44" t="s">
        <v>217</v>
      </c>
      <c r="P1185" s="205" t="s">
        <v>1699</v>
      </c>
      <c r="Q1185" s="81" t="s">
        <v>1645</v>
      </c>
      <c r="R1185" s="81" t="s">
        <v>1646</v>
      </c>
      <c r="S1185" s="107">
        <f t="shared" si="134"/>
        <v>0.09</v>
      </c>
      <c r="T1185" s="108" t="str">
        <f t="shared" si="135"/>
        <v>Morphine</v>
      </c>
    </row>
    <row r="1186" spans="1:20" ht="14.25" hidden="1" x14ac:dyDescent="0.2">
      <c r="A1186" s="102" t="s">
        <v>471</v>
      </c>
      <c r="B1186" s="109"/>
      <c r="C1186" s="102"/>
      <c r="D1186" s="44" t="s">
        <v>472</v>
      </c>
      <c r="E1186" s="105">
        <v>28</v>
      </c>
      <c r="F1186" s="202"/>
      <c r="G1186" s="202"/>
      <c r="H1186" s="202" t="str">
        <f t="shared" si="136"/>
        <v/>
      </c>
      <c r="I1186" s="203" t="str">
        <f t="shared" si="137"/>
        <v>Morphine</v>
      </c>
      <c r="J1186" s="204">
        <f>VLOOKUP(I1186,Grenzmengen!$B$2:$C$351,2,FALSE)</f>
        <v>10</v>
      </c>
      <c r="K1186" s="204">
        <f t="shared" si="133"/>
        <v>0</v>
      </c>
      <c r="L1186" s="106">
        <v>0.1125</v>
      </c>
      <c r="M1186" s="105">
        <v>75</v>
      </c>
      <c r="N1186" s="44" t="s">
        <v>7079</v>
      </c>
      <c r="O1186" s="44" t="s">
        <v>217</v>
      </c>
      <c r="P1186" s="205" t="s">
        <v>1699</v>
      </c>
      <c r="Q1186" s="81" t="s">
        <v>1645</v>
      </c>
      <c r="R1186" s="81" t="s">
        <v>1646</v>
      </c>
      <c r="S1186" s="107">
        <f t="shared" si="134"/>
        <v>0.1125</v>
      </c>
      <c r="T1186" s="108" t="str">
        <f t="shared" si="135"/>
        <v>Morphine</v>
      </c>
    </row>
    <row r="1187" spans="1:20" ht="14.25" hidden="1" x14ac:dyDescent="0.2">
      <c r="A1187" s="102" t="s">
        <v>473</v>
      </c>
      <c r="B1187" s="109"/>
      <c r="C1187" s="102"/>
      <c r="D1187" s="44" t="s">
        <v>474</v>
      </c>
      <c r="E1187" s="105">
        <v>28</v>
      </c>
      <c r="F1187" s="202"/>
      <c r="G1187" s="202"/>
      <c r="H1187" s="202" t="str">
        <f t="shared" si="136"/>
        <v/>
      </c>
      <c r="I1187" s="203" t="str">
        <f t="shared" si="137"/>
        <v>Morphine</v>
      </c>
      <c r="J1187" s="204">
        <f>VLOOKUP(I1187,Grenzmengen!$B$2:$C$351,2,FALSE)</f>
        <v>10</v>
      </c>
      <c r="K1187" s="204">
        <f t="shared" si="133"/>
        <v>0</v>
      </c>
      <c r="L1187" s="106">
        <v>0.15</v>
      </c>
      <c r="M1187" s="105">
        <v>75</v>
      </c>
      <c r="N1187" s="44" t="s">
        <v>7079</v>
      </c>
      <c r="O1187" s="44" t="s">
        <v>217</v>
      </c>
      <c r="P1187" s="205" t="s">
        <v>1699</v>
      </c>
      <c r="Q1187" s="81" t="s">
        <v>1645</v>
      </c>
      <c r="R1187" s="81" t="s">
        <v>1646</v>
      </c>
      <c r="S1187" s="107">
        <f t="shared" si="134"/>
        <v>0.15</v>
      </c>
      <c r="T1187" s="108" t="str">
        <f t="shared" si="135"/>
        <v>Morphine</v>
      </c>
    </row>
    <row r="1188" spans="1:20" ht="14.25" hidden="1" x14ac:dyDescent="0.2">
      <c r="A1188" s="102" t="s">
        <v>475</v>
      </c>
      <c r="B1188" s="109"/>
      <c r="C1188" s="102"/>
      <c r="D1188" s="44" t="s">
        <v>476</v>
      </c>
      <c r="E1188" s="105">
        <v>28</v>
      </c>
      <c r="F1188" s="202"/>
      <c r="G1188" s="202"/>
      <c r="H1188" s="202" t="str">
        <f t="shared" si="136"/>
        <v/>
      </c>
      <c r="I1188" s="203" t="str">
        <f t="shared" si="137"/>
        <v>Morphine</v>
      </c>
      <c r="J1188" s="204">
        <f>VLOOKUP(I1188,Grenzmengen!$B$2:$C$351,2,FALSE)</f>
        <v>10</v>
      </c>
      <c r="K1188" s="204">
        <f t="shared" si="133"/>
        <v>0</v>
      </c>
      <c r="L1188" s="106">
        <v>2.2499999999999999E-2</v>
      </c>
      <c r="M1188" s="105">
        <v>75</v>
      </c>
      <c r="N1188" s="44" t="s">
        <v>7079</v>
      </c>
      <c r="O1188" s="44" t="s">
        <v>217</v>
      </c>
      <c r="P1188" s="205" t="s">
        <v>1699</v>
      </c>
      <c r="Q1188" s="81" t="s">
        <v>1645</v>
      </c>
      <c r="R1188" s="81" t="s">
        <v>1646</v>
      </c>
      <c r="S1188" s="107">
        <f t="shared" si="134"/>
        <v>2.2499999999999999E-2</v>
      </c>
      <c r="T1188" s="108" t="str">
        <f t="shared" si="135"/>
        <v>Morphine</v>
      </c>
    </row>
    <row r="1189" spans="1:20" ht="14.25" hidden="1" x14ac:dyDescent="0.2">
      <c r="A1189" s="102" t="s">
        <v>477</v>
      </c>
      <c r="B1189" s="109"/>
      <c r="C1189" s="102"/>
      <c r="D1189" s="44" t="s">
        <v>478</v>
      </c>
      <c r="E1189" s="105">
        <v>28</v>
      </c>
      <c r="F1189" s="202"/>
      <c r="G1189" s="202"/>
      <c r="H1189" s="202" t="str">
        <f t="shared" si="136"/>
        <v/>
      </c>
      <c r="I1189" s="203" t="str">
        <f t="shared" si="137"/>
        <v>Morphine</v>
      </c>
      <c r="J1189" s="204">
        <f>VLOOKUP(I1189,Grenzmengen!$B$2:$C$351,2,FALSE)</f>
        <v>10</v>
      </c>
      <c r="K1189" s="204">
        <f t="shared" si="133"/>
        <v>0</v>
      </c>
      <c r="L1189" s="106">
        <v>4.4999999999999998E-2</v>
      </c>
      <c r="M1189" s="105">
        <v>75</v>
      </c>
      <c r="N1189" s="44" t="s">
        <v>7079</v>
      </c>
      <c r="O1189" s="44" t="s">
        <v>217</v>
      </c>
      <c r="P1189" s="205" t="s">
        <v>1699</v>
      </c>
      <c r="Q1189" s="81" t="s">
        <v>1645</v>
      </c>
      <c r="R1189" s="81" t="s">
        <v>1646</v>
      </c>
      <c r="S1189" s="107">
        <f t="shared" ref="S1189:S1214" si="138">L1189</f>
        <v>4.4999999999999998E-2</v>
      </c>
      <c r="T1189" s="108" t="str">
        <f t="shared" ref="T1189:T1214" si="139">O1189</f>
        <v>Morphine</v>
      </c>
    </row>
    <row r="1190" spans="1:20" ht="14.25" hidden="1" x14ac:dyDescent="0.2">
      <c r="A1190" s="102" t="s">
        <v>479</v>
      </c>
      <c r="B1190" s="109"/>
      <c r="C1190" s="102"/>
      <c r="D1190" s="44" t="s">
        <v>480</v>
      </c>
      <c r="E1190" s="105">
        <v>28</v>
      </c>
      <c r="F1190" s="202"/>
      <c r="G1190" s="202"/>
      <c r="H1190" s="202" t="str">
        <f t="shared" si="136"/>
        <v/>
      </c>
      <c r="I1190" s="203" t="str">
        <f t="shared" si="137"/>
        <v>Morphine</v>
      </c>
      <c r="J1190" s="204">
        <f>VLOOKUP(I1190,Grenzmengen!$B$2:$C$351,2,FALSE)</f>
        <v>10</v>
      </c>
      <c r="K1190" s="204">
        <f t="shared" si="133"/>
        <v>0</v>
      </c>
      <c r="L1190" s="106">
        <v>6.7500000000000004E-2</v>
      </c>
      <c r="M1190" s="105">
        <v>75</v>
      </c>
      <c r="N1190" s="44" t="s">
        <v>7079</v>
      </c>
      <c r="O1190" s="44" t="s">
        <v>217</v>
      </c>
      <c r="P1190" s="205" t="s">
        <v>1699</v>
      </c>
      <c r="Q1190" s="81" t="s">
        <v>1645</v>
      </c>
      <c r="R1190" s="81" t="s">
        <v>1646</v>
      </c>
      <c r="S1190" s="107">
        <f t="shared" si="138"/>
        <v>6.7500000000000004E-2</v>
      </c>
      <c r="T1190" s="108" t="str">
        <f t="shared" si="139"/>
        <v>Morphine</v>
      </c>
    </row>
    <row r="1191" spans="1:20" ht="14.25" hidden="1" x14ac:dyDescent="0.2">
      <c r="A1191" s="42" t="s">
        <v>4544</v>
      </c>
      <c r="B1191" s="115"/>
      <c r="C1191" s="42"/>
      <c r="D1191" s="44" t="s">
        <v>4545</v>
      </c>
      <c r="E1191" s="74">
        <v>30</v>
      </c>
      <c r="F1191" s="202"/>
      <c r="G1191" s="202"/>
      <c r="H1191" s="202" t="str">
        <f t="shared" si="136"/>
        <v/>
      </c>
      <c r="I1191" s="203" t="str">
        <f t="shared" si="137"/>
        <v>Morphine</v>
      </c>
      <c r="J1191" s="204">
        <f>VLOOKUP(I1191,Grenzmengen!$B$2:$C$351,2,FALSE)</f>
        <v>10</v>
      </c>
      <c r="K1191" s="204">
        <f t="shared" si="133"/>
        <v>0</v>
      </c>
      <c r="L1191" s="113">
        <v>2.2499999999999999E-2</v>
      </c>
      <c r="M1191" s="74">
        <v>75</v>
      </c>
      <c r="N1191" s="44" t="s">
        <v>7079</v>
      </c>
      <c r="O1191" s="42" t="s">
        <v>217</v>
      </c>
      <c r="P1191" s="206" t="s">
        <v>1699</v>
      </c>
      <c r="Q1191" s="75" t="s">
        <v>1645</v>
      </c>
      <c r="R1191" s="75" t="s">
        <v>1646</v>
      </c>
      <c r="S1191" s="107">
        <f t="shared" si="138"/>
        <v>2.2499999999999999E-2</v>
      </c>
      <c r="T1191" s="108" t="str">
        <f t="shared" si="139"/>
        <v>Morphine</v>
      </c>
    </row>
    <row r="1192" spans="1:20" ht="14.25" hidden="1" x14ac:dyDescent="0.2">
      <c r="A1192" s="42" t="s">
        <v>4542</v>
      </c>
      <c r="B1192" s="115"/>
      <c r="C1192" s="42"/>
      <c r="D1192" s="44" t="s">
        <v>4543</v>
      </c>
      <c r="E1192" s="74">
        <v>30</v>
      </c>
      <c r="F1192" s="202"/>
      <c r="G1192" s="202"/>
      <c r="H1192" s="202" t="str">
        <f t="shared" si="136"/>
        <v/>
      </c>
      <c r="I1192" s="203" t="str">
        <f t="shared" si="137"/>
        <v>Morphine</v>
      </c>
      <c r="J1192" s="204">
        <f>VLOOKUP(I1192,Grenzmengen!$B$2:$C$351,2,FALSE)</f>
        <v>10</v>
      </c>
      <c r="K1192" s="204">
        <f t="shared" si="133"/>
        <v>0</v>
      </c>
      <c r="L1192" s="113">
        <v>0.09</v>
      </c>
      <c r="M1192" s="74">
        <v>75</v>
      </c>
      <c r="N1192" s="44" t="s">
        <v>7079</v>
      </c>
      <c r="O1192" s="42" t="s">
        <v>217</v>
      </c>
      <c r="P1192" s="206" t="s">
        <v>1699</v>
      </c>
      <c r="Q1192" s="75" t="s">
        <v>1645</v>
      </c>
      <c r="R1192" s="75" t="s">
        <v>1646</v>
      </c>
      <c r="S1192" s="107">
        <f t="shared" si="138"/>
        <v>0.09</v>
      </c>
      <c r="T1192" s="108" t="str">
        <f t="shared" si="139"/>
        <v>Morphine</v>
      </c>
    </row>
    <row r="1193" spans="1:20" ht="25.5" hidden="1" x14ac:dyDescent="0.2">
      <c r="A1193" s="102">
        <v>9088882462780</v>
      </c>
      <c r="B1193" s="109">
        <v>2462785</v>
      </c>
      <c r="C1193" s="102"/>
      <c r="D1193" s="44" t="s">
        <v>481</v>
      </c>
      <c r="E1193" s="105">
        <v>10</v>
      </c>
      <c r="F1193" s="202"/>
      <c r="G1193" s="202"/>
      <c r="H1193" s="202" t="str">
        <f t="shared" si="136"/>
        <v/>
      </c>
      <c r="I1193" s="203" t="str">
        <f t="shared" si="137"/>
        <v>Morphine</v>
      </c>
      <c r="J1193" s="204">
        <f>VLOOKUP(I1193,Grenzmengen!$B$2:$C$351,2,FALSE)</f>
        <v>10</v>
      </c>
      <c r="K1193" s="204">
        <f t="shared" si="133"/>
        <v>0</v>
      </c>
      <c r="L1193" s="106">
        <v>7.4999999999999997E-3</v>
      </c>
      <c r="M1193" s="105">
        <v>75</v>
      </c>
      <c r="N1193" s="44" t="s">
        <v>7079</v>
      </c>
      <c r="O1193" s="44" t="s">
        <v>217</v>
      </c>
      <c r="P1193" s="205" t="s">
        <v>1699</v>
      </c>
      <c r="Q1193" s="81" t="s">
        <v>1645</v>
      </c>
      <c r="R1193" s="81" t="s">
        <v>1646</v>
      </c>
      <c r="S1193" s="107">
        <f t="shared" si="138"/>
        <v>7.4999999999999997E-3</v>
      </c>
      <c r="T1193" s="108" t="str">
        <f t="shared" si="139"/>
        <v>Morphine</v>
      </c>
    </row>
    <row r="1194" spans="1:20" ht="25.5" hidden="1" x14ac:dyDescent="0.2">
      <c r="A1194" s="102">
        <v>9088882462766</v>
      </c>
      <c r="B1194" s="109">
        <v>2462762</v>
      </c>
      <c r="C1194" s="102"/>
      <c r="D1194" s="44" t="s">
        <v>482</v>
      </c>
      <c r="E1194" s="105">
        <v>10</v>
      </c>
      <c r="F1194" s="202"/>
      <c r="G1194" s="202"/>
      <c r="H1194" s="202" t="str">
        <f t="shared" si="136"/>
        <v/>
      </c>
      <c r="I1194" s="203" t="str">
        <f t="shared" si="137"/>
        <v>Morphine</v>
      </c>
      <c r="J1194" s="204">
        <f>VLOOKUP(I1194,Grenzmengen!$B$2:$C$351,2,FALSE)</f>
        <v>10</v>
      </c>
      <c r="K1194" s="204">
        <f t="shared" si="133"/>
        <v>0</v>
      </c>
      <c r="L1194" s="106">
        <v>7.4999999999999997E-2</v>
      </c>
      <c r="M1194" s="105">
        <v>75</v>
      </c>
      <c r="N1194" s="44" t="s">
        <v>7079</v>
      </c>
      <c r="O1194" s="44" t="s">
        <v>217</v>
      </c>
      <c r="P1194" s="205" t="s">
        <v>1699</v>
      </c>
      <c r="Q1194" s="81" t="s">
        <v>1645</v>
      </c>
      <c r="R1194" s="81" t="s">
        <v>1646</v>
      </c>
      <c r="S1194" s="107">
        <f t="shared" si="138"/>
        <v>7.4999999999999997E-2</v>
      </c>
      <c r="T1194" s="108" t="str">
        <f t="shared" si="139"/>
        <v>Morphine</v>
      </c>
    </row>
    <row r="1195" spans="1:20" ht="25.5" hidden="1" x14ac:dyDescent="0.2">
      <c r="A1195" s="102">
        <v>9088882462773</v>
      </c>
      <c r="B1195" s="109">
        <v>2462779</v>
      </c>
      <c r="C1195" s="102"/>
      <c r="D1195" s="44" t="s">
        <v>483</v>
      </c>
      <c r="E1195" s="105">
        <v>10</v>
      </c>
      <c r="F1195" s="202"/>
      <c r="G1195" s="202"/>
      <c r="H1195" s="202" t="str">
        <f t="shared" si="136"/>
        <v/>
      </c>
      <c r="I1195" s="203" t="str">
        <f t="shared" si="137"/>
        <v>Morphine</v>
      </c>
      <c r="J1195" s="204">
        <f>VLOOKUP(I1195,Grenzmengen!$B$2:$C$351,2,FALSE)</f>
        <v>10</v>
      </c>
      <c r="K1195" s="204">
        <f t="shared" si="133"/>
        <v>0</v>
      </c>
      <c r="L1195" s="106">
        <v>2.2499999999999999E-2</v>
      </c>
      <c r="M1195" s="105">
        <v>75</v>
      </c>
      <c r="N1195" s="44" t="s">
        <v>7079</v>
      </c>
      <c r="O1195" s="44" t="s">
        <v>217</v>
      </c>
      <c r="P1195" s="205" t="s">
        <v>1699</v>
      </c>
      <c r="Q1195" s="81" t="s">
        <v>1645</v>
      </c>
      <c r="R1195" s="81" t="s">
        <v>1646</v>
      </c>
      <c r="S1195" s="107">
        <f t="shared" si="138"/>
        <v>2.2499999999999999E-2</v>
      </c>
      <c r="T1195" s="108" t="str">
        <f t="shared" si="139"/>
        <v>Morphine</v>
      </c>
    </row>
    <row r="1196" spans="1:20" ht="14.25" hidden="1" x14ac:dyDescent="0.2">
      <c r="A1196" s="102">
        <v>11345</v>
      </c>
      <c r="B1196" s="109">
        <v>1781005</v>
      </c>
      <c r="C1196" s="102"/>
      <c r="D1196" s="44" t="s">
        <v>21</v>
      </c>
      <c r="E1196" s="105">
        <v>10</v>
      </c>
      <c r="F1196" s="202"/>
      <c r="G1196" s="202"/>
      <c r="H1196" s="202" t="str">
        <f t="shared" si="136"/>
        <v/>
      </c>
      <c r="I1196" s="203" t="str">
        <f t="shared" si="137"/>
        <v>Morphine</v>
      </c>
      <c r="J1196" s="204">
        <f>VLOOKUP(I1196,Grenzmengen!$B$2:$C$351,2,FALSE)</f>
        <v>10</v>
      </c>
      <c r="K1196" s="204">
        <f t="shared" si="133"/>
        <v>0</v>
      </c>
      <c r="L1196" s="106">
        <v>1.0001599999999999E-2</v>
      </c>
      <c r="M1196" s="105">
        <v>76</v>
      </c>
      <c r="N1196" s="44" t="s">
        <v>7034</v>
      </c>
      <c r="O1196" s="44" t="s">
        <v>217</v>
      </c>
      <c r="P1196" s="205" t="s">
        <v>1699</v>
      </c>
      <c r="Q1196" s="81" t="s">
        <v>1645</v>
      </c>
      <c r="R1196" s="81" t="s">
        <v>1646</v>
      </c>
      <c r="S1196" s="107">
        <f t="shared" si="138"/>
        <v>1.0001599999999999E-2</v>
      </c>
      <c r="T1196" s="108" t="str">
        <f t="shared" si="139"/>
        <v>Morphine</v>
      </c>
    </row>
    <row r="1197" spans="1:20" ht="14.25" hidden="1" x14ac:dyDescent="0.2">
      <c r="A1197" s="102" t="s">
        <v>484</v>
      </c>
      <c r="B1197" s="109"/>
      <c r="C1197" s="102"/>
      <c r="D1197" s="44" t="s">
        <v>485</v>
      </c>
      <c r="E1197" s="105">
        <v>56</v>
      </c>
      <c r="F1197" s="202"/>
      <c r="G1197" s="202"/>
      <c r="H1197" s="202" t="str">
        <f t="shared" si="136"/>
        <v/>
      </c>
      <c r="I1197" s="203" t="str">
        <f t="shared" si="137"/>
        <v>Morphine</v>
      </c>
      <c r="J1197" s="204">
        <f>VLOOKUP(I1197,Grenzmengen!$B$2:$C$351,2,FALSE)</f>
        <v>10</v>
      </c>
      <c r="K1197" s="204">
        <f t="shared" si="133"/>
        <v>0</v>
      </c>
      <c r="L1197" s="106">
        <v>7.4999999999999997E-3</v>
      </c>
      <c r="M1197" s="105">
        <v>75</v>
      </c>
      <c r="N1197" s="44" t="s">
        <v>7079</v>
      </c>
      <c r="O1197" s="44" t="s">
        <v>217</v>
      </c>
      <c r="P1197" s="205" t="s">
        <v>1699</v>
      </c>
      <c r="Q1197" s="81" t="s">
        <v>1645</v>
      </c>
      <c r="R1197" s="81" t="s">
        <v>1646</v>
      </c>
      <c r="S1197" s="107">
        <f t="shared" si="138"/>
        <v>7.4999999999999997E-3</v>
      </c>
      <c r="T1197" s="108" t="str">
        <f t="shared" si="139"/>
        <v>Morphine</v>
      </c>
    </row>
    <row r="1198" spans="1:20" ht="14.25" hidden="1" x14ac:dyDescent="0.2">
      <c r="A1198" s="102" t="s">
        <v>486</v>
      </c>
      <c r="B1198" s="109"/>
      <c r="C1198" s="102"/>
      <c r="D1198" s="44" t="s">
        <v>487</v>
      </c>
      <c r="E1198" s="105">
        <v>56</v>
      </c>
      <c r="F1198" s="202"/>
      <c r="G1198" s="202"/>
      <c r="H1198" s="202" t="str">
        <f t="shared" si="136"/>
        <v/>
      </c>
      <c r="I1198" s="203" t="str">
        <f t="shared" si="137"/>
        <v>Morphine</v>
      </c>
      <c r="J1198" s="204">
        <f>VLOOKUP(I1198,Grenzmengen!$B$2:$C$351,2,FALSE)</f>
        <v>10</v>
      </c>
      <c r="K1198" s="204">
        <f t="shared" si="133"/>
        <v>0</v>
      </c>
      <c r="L1198" s="106">
        <v>1.4999999999999999E-2</v>
      </c>
      <c r="M1198" s="105">
        <v>75</v>
      </c>
      <c r="N1198" s="44" t="s">
        <v>7079</v>
      </c>
      <c r="O1198" s="44" t="s">
        <v>217</v>
      </c>
      <c r="P1198" s="205" t="s">
        <v>1699</v>
      </c>
      <c r="Q1198" s="81" t="s">
        <v>1645</v>
      </c>
      <c r="R1198" s="81" t="s">
        <v>1646</v>
      </c>
      <c r="S1198" s="107">
        <f t="shared" si="138"/>
        <v>1.4999999999999999E-2</v>
      </c>
      <c r="T1198" s="108" t="str">
        <f t="shared" si="139"/>
        <v>Morphine</v>
      </c>
    </row>
    <row r="1199" spans="1:20" ht="14.25" hidden="1" x14ac:dyDescent="0.2">
      <c r="A1199" s="102" t="s">
        <v>4578</v>
      </c>
      <c r="B1199" s="115"/>
      <c r="C1199" s="42"/>
      <c r="D1199" s="44" t="s">
        <v>4579</v>
      </c>
      <c r="E1199" s="74">
        <v>30</v>
      </c>
      <c r="F1199" s="202"/>
      <c r="G1199" s="202"/>
      <c r="H1199" s="202" t="str">
        <f t="shared" si="136"/>
        <v/>
      </c>
      <c r="I1199" s="203" t="str">
        <f t="shared" si="137"/>
        <v>Morphine</v>
      </c>
      <c r="J1199" s="204">
        <f>VLOOKUP(I1199,Grenzmengen!$B$2:$C$351,2,FALSE)</f>
        <v>10</v>
      </c>
      <c r="K1199" s="204">
        <f t="shared" si="133"/>
        <v>0</v>
      </c>
      <c r="L1199" s="113">
        <v>7.4999999999999997E-3</v>
      </c>
      <c r="M1199" s="74">
        <v>75</v>
      </c>
      <c r="N1199" s="44" t="s">
        <v>7079</v>
      </c>
      <c r="O1199" s="42" t="s">
        <v>217</v>
      </c>
      <c r="P1199" s="206" t="s">
        <v>1699</v>
      </c>
      <c r="Q1199" s="75" t="s">
        <v>1645</v>
      </c>
      <c r="R1199" s="75" t="s">
        <v>1646</v>
      </c>
      <c r="S1199" s="107">
        <f t="shared" si="138"/>
        <v>7.4999999999999997E-3</v>
      </c>
      <c r="T1199" s="108" t="str">
        <f t="shared" si="139"/>
        <v>Morphine</v>
      </c>
    </row>
    <row r="1200" spans="1:20" ht="14.25" hidden="1" x14ac:dyDescent="0.2">
      <c r="A1200" s="102" t="s">
        <v>4580</v>
      </c>
      <c r="B1200" s="115"/>
      <c r="C1200" s="42"/>
      <c r="D1200" s="44" t="s">
        <v>4579</v>
      </c>
      <c r="E1200" s="74">
        <v>60</v>
      </c>
      <c r="F1200" s="202"/>
      <c r="G1200" s="202"/>
      <c r="H1200" s="202" t="str">
        <f t="shared" si="136"/>
        <v/>
      </c>
      <c r="I1200" s="203" t="str">
        <f t="shared" si="137"/>
        <v>Morphine</v>
      </c>
      <c r="J1200" s="204">
        <f>VLOOKUP(I1200,Grenzmengen!$B$2:$C$351,2,FALSE)</f>
        <v>10</v>
      </c>
      <c r="K1200" s="204">
        <f t="shared" si="133"/>
        <v>0</v>
      </c>
      <c r="L1200" s="113">
        <v>7.4999999999999997E-3</v>
      </c>
      <c r="M1200" s="74">
        <v>75</v>
      </c>
      <c r="N1200" s="44" t="s">
        <v>7079</v>
      </c>
      <c r="O1200" s="42" t="s">
        <v>217</v>
      </c>
      <c r="P1200" s="206" t="s">
        <v>1699</v>
      </c>
      <c r="Q1200" s="75" t="s">
        <v>1645</v>
      </c>
      <c r="R1200" s="75" t="s">
        <v>1646</v>
      </c>
      <c r="S1200" s="107">
        <f t="shared" si="138"/>
        <v>7.4999999999999997E-3</v>
      </c>
      <c r="T1200" s="108" t="str">
        <f t="shared" si="139"/>
        <v>Morphine</v>
      </c>
    </row>
    <row r="1201" spans="1:20" ht="14.25" hidden="1" x14ac:dyDescent="0.2">
      <c r="A1201" s="102" t="s">
        <v>4581</v>
      </c>
      <c r="B1201" s="115"/>
      <c r="C1201" s="42"/>
      <c r="D1201" s="44" t="s">
        <v>4582</v>
      </c>
      <c r="E1201" s="74">
        <v>30</v>
      </c>
      <c r="F1201" s="202"/>
      <c r="G1201" s="202"/>
      <c r="H1201" s="202" t="str">
        <f t="shared" si="136"/>
        <v/>
      </c>
      <c r="I1201" s="203" t="str">
        <f t="shared" si="137"/>
        <v>Morphine</v>
      </c>
      <c r="J1201" s="204">
        <f>VLOOKUP(I1201,Grenzmengen!$B$2:$C$351,2,FALSE)</f>
        <v>10</v>
      </c>
      <c r="K1201" s="204">
        <f t="shared" si="133"/>
        <v>0</v>
      </c>
      <c r="L1201" s="113">
        <v>1.4999999999999999E-2</v>
      </c>
      <c r="M1201" s="74">
        <v>75</v>
      </c>
      <c r="N1201" s="44" t="s">
        <v>7079</v>
      </c>
      <c r="O1201" s="42" t="s">
        <v>217</v>
      </c>
      <c r="P1201" s="206" t="s">
        <v>1699</v>
      </c>
      <c r="Q1201" s="75" t="s">
        <v>1645</v>
      </c>
      <c r="R1201" s="75" t="s">
        <v>1646</v>
      </c>
      <c r="S1201" s="107">
        <f t="shared" si="138"/>
        <v>1.4999999999999999E-2</v>
      </c>
      <c r="T1201" s="108" t="str">
        <f t="shared" si="139"/>
        <v>Morphine</v>
      </c>
    </row>
    <row r="1202" spans="1:20" ht="14.25" hidden="1" x14ac:dyDescent="0.2">
      <c r="A1202" s="102" t="s">
        <v>4583</v>
      </c>
      <c r="B1202" s="115"/>
      <c r="C1202" s="42"/>
      <c r="D1202" s="44" t="s">
        <v>4582</v>
      </c>
      <c r="E1202" s="74">
        <v>60</v>
      </c>
      <c r="F1202" s="202"/>
      <c r="G1202" s="202"/>
      <c r="H1202" s="202" t="str">
        <f t="shared" si="136"/>
        <v/>
      </c>
      <c r="I1202" s="203" t="str">
        <f t="shared" si="137"/>
        <v>Morphine</v>
      </c>
      <c r="J1202" s="204">
        <f>VLOOKUP(I1202,Grenzmengen!$B$2:$C$351,2,FALSE)</f>
        <v>10</v>
      </c>
      <c r="K1202" s="204">
        <f t="shared" si="133"/>
        <v>0</v>
      </c>
      <c r="L1202" s="113">
        <v>1.4999999999999999E-2</v>
      </c>
      <c r="M1202" s="74">
        <v>75</v>
      </c>
      <c r="N1202" s="44" t="s">
        <v>7079</v>
      </c>
      <c r="O1202" s="42" t="s">
        <v>217</v>
      </c>
      <c r="P1202" s="206" t="s">
        <v>1699</v>
      </c>
      <c r="Q1202" s="75" t="s">
        <v>1645</v>
      </c>
      <c r="R1202" s="75" t="s">
        <v>1646</v>
      </c>
      <c r="S1202" s="107">
        <f t="shared" si="138"/>
        <v>1.4999999999999999E-2</v>
      </c>
      <c r="T1202" s="108" t="str">
        <f t="shared" si="139"/>
        <v>Morphine</v>
      </c>
    </row>
    <row r="1203" spans="1:20" ht="14.25" hidden="1" x14ac:dyDescent="0.2">
      <c r="A1203" s="42" t="s">
        <v>4550</v>
      </c>
      <c r="B1203" s="115"/>
      <c r="C1203" s="42"/>
      <c r="D1203" s="44" t="s">
        <v>4551</v>
      </c>
      <c r="E1203" s="74">
        <v>30</v>
      </c>
      <c r="F1203" s="202"/>
      <c r="G1203" s="202"/>
      <c r="H1203" s="202" t="str">
        <f t="shared" si="136"/>
        <v/>
      </c>
      <c r="I1203" s="203" t="str">
        <f t="shared" si="137"/>
        <v>Morphine</v>
      </c>
      <c r="J1203" s="204">
        <f>VLOOKUP(I1203,Grenzmengen!$B$2:$C$351,2,FALSE)</f>
        <v>10</v>
      </c>
      <c r="K1203" s="204">
        <f t="shared" si="133"/>
        <v>0</v>
      </c>
      <c r="L1203" s="113">
        <v>0.09</v>
      </c>
      <c r="M1203" s="74">
        <v>75</v>
      </c>
      <c r="N1203" s="44" t="s">
        <v>7079</v>
      </c>
      <c r="O1203" s="42" t="s">
        <v>217</v>
      </c>
      <c r="P1203" s="206" t="s">
        <v>1699</v>
      </c>
      <c r="Q1203" s="75" t="s">
        <v>1645</v>
      </c>
      <c r="R1203" s="75" t="s">
        <v>1646</v>
      </c>
      <c r="S1203" s="107">
        <f t="shared" si="138"/>
        <v>0.09</v>
      </c>
      <c r="T1203" s="108" t="str">
        <f t="shared" si="139"/>
        <v>Morphine</v>
      </c>
    </row>
    <row r="1204" spans="1:20" ht="14.25" hidden="1" x14ac:dyDescent="0.2">
      <c r="A1204" s="42" t="s">
        <v>4552</v>
      </c>
      <c r="B1204" s="115"/>
      <c r="C1204" s="42"/>
      <c r="D1204" s="44" t="s">
        <v>4553</v>
      </c>
      <c r="E1204" s="74">
        <v>30</v>
      </c>
      <c r="F1204" s="202"/>
      <c r="G1204" s="202"/>
      <c r="H1204" s="202" t="str">
        <f t="shared" si="136"/>
        <v/>
      </c>
      <c r="I1204" s="203" t="str">
        <f t="shared" si="137"/>
        <v>Morphine</v>
      </c>
      <c r="J1204" s="204">
        <f>VLOOKUP(I1204,Grenzmengen!$B$2:$C$351,2,FALSE)</f>
        <v>10</v>
      </c>
      <c r="K1204" s="204">
        <f t="shared" si="133"/>
        <v>0</v>
      </c>
      <c r="L1204" s="113">
        <v>0.15</v>
      </c>
      <c r="M1204" s="74">
        <v>75</v>
      </c>
      <c r="N1204" s="44" t="s">
        <v>7079</v>
      </c>
      <c r="O1204" s="42" t="s">
        <v>217</v>
      </c>
      <c r="P1204" s="206" t="s">
        <v>1699</v>
      </c>
      <c r="Q1204" s="75" t="s">
        <v>1645</v>
      </c>
      <c r="R1204" s="75" t="s">
        <v>1646</v>
      </c>
      <c r="S1204" s="107">
        <f t="shared" si="138"/>
        <v>0.15</v>
      </c>
      <c r="T1204" s="108" t="str">
        <f t="shared" si="139"/>
        <v>Morphine</v>
      </c>
    </row>
    <row r="1205" spans="1:20" ht="14.25" hidden="1" x14ac:dyDescent="0.2">
      <c r="A1205" s="102">
        <v>10822134</v>
      </c>
      <c r="B1205" s="169"/>
      <c r="C1205" s="170"/>
      <c r="D1205" s="158" t="s">
        <v>490</v>
      </c>
      <c r="E1205" s="159">
        <v>100</v>
      </c>
      <c r="F1205" s="202"/>
      <c r="G1205" s="202"/>
      <c r="H1205" s="202" t="str">
        <f t="shared" si="136"/>
        <v/>
      </c>
      <c r="I1205" s="203" t="str">
        <f t="shared" si="137"/>
        <v>Morphine</v>
      </c>
      <c r="J1205" s="204">
        <f>VLOOKUP(I1205,Grenzmengen!$B$2:$C$351,2,FALSE)</f>
        <v>10</v>
      </c>
      <c r="K1205" s="204">
        <f t="shared" si="133"/>
        <v>0</v>
      </c>
      <c r="L1205" s="160">
        <v>7.4999999999999997E-2</v>
      </c>
      <c r="M1205" s="161">
        <v>75</v>
      </c>
      <c r="N1205" s="44" t="s">
        <v>7079</v>
      </c>
      <c r="O1205" s="44" t="s">
        <v>217</v>
      </c>
      <c r="P1205" s="205" t="s">
        <v>1699</v>
      </c>
      <c r="Q1205" s="81" t="s">
        <v>1645</v>
      </c>
      <c r="R1205" s="81" t="s">
        <v>1646</v>
      </c>
      <c r="S1205" s="107">
        <f t="shared" si="138"/>
        <v>7.4999999999999997E-2</v>
      </c>
      <c r="T1205" s="108" t="str">
        <f t="shared" si="139"/>
        <v>Morphine</v>
      </c>
    </row>
    <row r="1206" spans="1:20" ht="14.25" hidden="1" x14ac:dyDescent="0.2">
      <c r="A1206" s="102">
        <v>10822105</v>
      </c>
      <c r="B1206" s="169"/>
      <c r="C1206" s="170"/>
      <c r="D1206" s="158" t="s">
        <v>491</v>
      </c>
      <c r="E1206" s="159">
        <v>50</v>
      </c>
      <c r="F1206" s="202"/>
      <c r="G1206" s="202"/>
      <c r="H1206" s="202" t="str">
        <f t="shared" si="136"/>
        <v/>
      </c>
      <c r="I1206" s="203" t="str">
        <f t="shared" si="137"/>
        <v>Morphine</v>
      </c>
      <c r="J1206" s="204">
        <f>VLOOKUP(I1206,Grenzmengen!$B$2:$C$351,2,FALSE)</f>
        <v>10</v>
      </c>
      <c r="K1206" s="204">
        <f t="shared" si="133"/>
        <v>0</v>
      </c>
      <c r="L1206" s="160">
        <v>7.4999999999999997E-2</v>
      </c>
      <c r="M1206" s="161">
        <v>75</v>
      </c>
      <c r="N1206" s="44" t="s">
        <v>7079</v>
      </c>
      <c r="O1206" s="44" t="s">
        <v>217</v>
      </c>
      <c r="P1206" s="205" t="s">
        <v>1699</v>
      </c>
      <c r="Q1206" s="81" t="s">
        <v>1645</v>
      </c>
      <c r="R1206" s="81" t="s">
        <v>1646</v>
      </c>
      <c r="S1206" s="107">
        <f t="shared" si="138"/>
        <v>7.4999999999999997E-2</v>
      </c>
      <c r="T1206" s="108" t="str">
        <f t="shared" si="139"/>
        <v>Morphine</v>
      </c>
    </row>
    <row r="1207" spans="1:20" ht="14.25" hidden="1" x14ac:dyDescent="0.2">
      <c r="A1207" s="42">
        <v>11871011</v>
      </c>
      <c r="B1207" s="42"/>
      <c r="C1207" s="42" t="s">
        <v>6615</v>
      </c>
      <c r="D1207" s="42" t="s">
        <v>6616</v>
      </c>
      <c r="E1207" s="74">
        <v>30</v>
      </c>
      <c r="F1207" s="202"/>
      <c r="G1207" s="202"/>
      <c r="H1207" s="202" t="str">
        <f t="shared" si="136"/>
        <v/>
      </c>
      <c r="I1207" s="203" t="str">
        <f t="shared" si="137"/>
        <v>Morphine</v>
      </c>
      <c r="J1207" s="204">
        <f>VLOOKUP(I1207,Grenzmengen!$B$2:$C$351,2,FALSE)</f>
        <v>10</v>
      </c>
      <c r="K1207" s="204">
        <f t="shared" si="133"/>
        <v>0</v>
      </c>
      <c r="L1207" s="113">
        <v>7.4999999999999997E-2</v>
      </c>
      <c r="M1207" s="74">
        <v>75</v>
      </c>
      <c r="N1207" s="44" t="s">
        <v>7079</v>
      </c>
      <c r="O1207" s="42" t="s">
        <v>217</v>
      </c>
      <c r="P1207" s="205" t="s">
        <v>1699</v>
      </c>
      <c r="Q1207" s="81" t="s">
        <v>1645</v>
      </c>
      <c r="R1207" s="81" t="s">
        <v>1646</v>
      </c>
      <c r="S1207" s="107">
        <f t="shared" si="138"/>
        <v>7.4999999999999997E-2</v>
      </c>
      <c r="T1207" s="108" t="str">
        <f t="shared" si="139"/>
        <v>Morphine</v>
      </c>
    </row>
    <row r="1208" spans="1:20" ht="14.25" hidden="1" x14ac:dyDescent="0.2">
      <c r="A1208" s="102">
        <v>10822163</v>
      </c>
      <c r="B1208" s="169"/>
      <c r="C1208" s="170"/>
      <c r="D1208" s="158" t="s">
        <v>492</v>
      </c>
      <c r="E1208" s="159">
        <v>100</v>
      </c>
      <c r="F1208" s="202"/>
      <c r="G1208" s="202"/>
      <c r="H1208" s="202" t="str">
        <f t="shared" si="136"/>
        <v/>
      </c>
      <c r="I1208" s="203" t="str">
        <f t="shared" si="137"/>
        <v>Morphine</v>
      </c>
      <c r="J1208" s="204">
        <f>VLOOKUP(I1208,Grenzmengen!$B$2:$C$351,2,FALSE)</f>
        <v>10</v>
      </c>
      <c r="K1208" s="204">
        <f t="shared" si="133"/>
        <v>0</v>
      </c>
      <c r="L1208" s="160">
        <v>0.15</v>
      </c>
      <c r="M1208" s="161">
        <v>75</v>
      </c>
      <c r="N1208" s="44" t="s">
        <v>7079</v>
      </c>
      <c r="O1208" s="44" t="s">
        <v>217</v>
      </c>
      <c r="P1208" s="205" t="s">
        <v>1699</v>
      </c>
      <c r="Q1208" s="81" t="s">
        <v>1645</v>
      </c>
      <c r="R1208" s="81" t="s">
        <v>1646</v>
      </c>
      <c r="S1208" s="107">
        <f t="shared" si="138"/>
        <v>0.15</v>
      </c>
      <c r="T1208" s="108" t="str">
        <f t="shared" si="139"/>
        <v>Morphine</v>
      </c>
    </row>
    <row r="1209" spans="1:20" ht="14.25" hidden="1" x14ac:dyDescent="0.2">
      <c r="A1209" s="102">
        <v>10822157</v>
      </c>
      <c r="B1209" s="169"/>
      <c r="C1209" s="170"/>
      <c r="D1209" s="158" t="s">
        <v>493</v>
      </c>
      <c r="E1209" s="159">
        <v>50</v>
      </c>
      <c r="F1209" s="202"/>
      <c r="G1209" s="202"/>
      <c r="H1209" s="202" t="str">
        <f t="shared" si="136"/>
        <v/>
      </c>
      <c r="I1209" s="203" t="str">
        <f t="shared" si="137"/>
        <v>Morphine</v>
      </c>
      <c r="J1209" s="204">
        <f>VLOOKUP(I1209,Grenzmengen!$B$2:$C$351,2,FALSE)</f>
        <v>10</v>
      </c>
      <c r="K1209" s="204">
        <f t="shared" si="133"/>
        <v>0</v>
      </c>
      <c r="L1209" s="160">
        <v>0.15</v>
      </c>
      <c r="M1209" s="161">
        <v>75</v>
      </c>
      <c r="N1209" s="44" t="s">
        <v>7079</v>
      </c>
      <c r="O1209" s="44" t="s">
        <v>217</v>
      </c>
      <c r="P1209" s="205" t="s">
        <v>1699</v>
      </c>
      <c r="Q1209" s="81" t="s">
        <v>1645</v>
      </c>
      <c r="R1209" s="81" t="s">
        <v>1646</v>
      </c>
      <c r="S1209" s="107">
        <f t="shared" si="138"/>
        <v>0.15</v>
      </c>
      <c r="T1209" s="108" t="str">
        <f t="shared" si="139"/>
        <v>Morphine</v>
      </c>
    </row>
    <row r="1210" spans="1:20" ht="14.25" hidden="1" x14ac:dyDescent="0.2">
      <c r="A1210" s="42">
        <v>11870922</v>
      </c>
      <c r="B1210" s="42"/>
      <c r="C1210" s="42" t="s">
        <v>6612</v>
      </c>
      <c r="D1210" s="42" t="s">
        <v>6613</v>
      </c>
      <c r="E1210" s="74">
        <v>120</v>
      </c>
      <c r="F1210" s="202"/>
      <c r="G1210" s="202"/>
      <c r="H1210" s="202" t="str">
        <f t="shared" si="136"/>
        <v/>
      </c>
      <c r="I1210" s="203" t="str">
        <f t="shared" si="137"/>
        <v>Morphine</v>
      </c>
      <c r="J1210" s="204">
        <f>VLOOKUP(I1210,Grenzmengen!$B$2:$C$351,2,FALSE)</f>
        <v>10</v>
      </c>
      <c r="K1210" s="204">
        <f t="shared" si="133"/>
        <v>0</v>
      </c>
      <c r="L1210" s="113">
        <v>0.15</v>
      </c>
      <c r="M1210" s="74">
        <v>75</v>
      </c>
      <c r="N1210" s="44" t="s">
        <v>7079</v>
      </c>
      <c r="O1210" s="42" t="s">
        <v>217</v>
      </c>
      <c r="P1210" s="205" t="s">
        <v>1699</v>
      </c>
      <c r="Q1210" s="81" t="s">
        <v>1645</v>
      </c>
      <c r="R1210" s="81" t="s">
        <v>1646</v>
      </c>
      <c r="S1210" s="107">
        <f t="shared" si="138"/>
        <v>0.15</v>
      </c>
      <c r="T1210" s="108" t="str">
        <f t="shared" si="139"/>
        <v>Morphine</v>
      </c>
    </row>
    <row r="1211" spans="1:20" ht="14.25" hidden="1" x14ac:dyDescent="0.2">
      <c r="A1211" s="102">
        <v>9088882426577</v>
      </c>
      <c r="B1211" s="109">
        <v>2426571</v>
      </c>
      <c r="C1211" s="102"/>
      <c r="D1211" s="44" t="s">
        <v>488</v>
      </c>
      <c r="E1211" s="105">
        <v>10</v>
      </c>
      <c r="F1211" s="202"/>
      <c r="G1211" s="202"/>
      <c r="H1211" s="202" t="str">
        <f t="shared" si="136"/>
        <v/>
      </c>
      <c r="I1211" s="203" t="str">
        <f t="shared" si="137"/>
        <v>Morphine</v>
      </c>
      <c r="J1211" s="204">
        <f>VLOOKUP(I1211,Grenzmengen!$B$2:$C$351,2,FALSE)</f>
        <v>10</v>
      </c>
      <c r="K1211" s="204">
        <f t="shared" si="133"/>
        <v>0</v>
      </c>
      <c r="L1211" s="106">
        <v>0.09</v>
      </c>
      <c r="M1211" s="105">
        <v>75</v>
      </c>
      <c r="N1211" s="44" t="s">
        <v>7079</v>
      </c>
      <c r="O1211" s="44" t="s">
        <v>217</v>
      </c>
      <c r="P1211" s="205" t="s">
        <v>1699</v>
      </c>
      <c r="Q1211" s="81" t="s">
        <v>1645</v>
      </c>
      <c r="R1211" s="81" t="s">
        <v>1646</v>
      </c>
      <c r="S1211" s="107">
        <f t="shared" si="138"/>
        <v>0.09</v>
      </c>
      <c r="T1211" s="108" t="str">
        <f t="shared" si="139"/>
        <v>Morphine</v>
      </c>
    </row>
    <row r="1212" spans="1:20" ht="14.25" hidden="1" x14ac:dyDescent="0.2">
      <c r="A1212" s="102">
        <v>9088881325246</v>
      </c>
      <c r="B1212" s="109">
        <v>1325247</v>
      </c>
      <c r="C1212" s="102"/>
      <c r="D1212" s="44" t="s">
        <v>488</v>
      </c>
      <c r="E1212" s="105">
        <v>30</v>
      </c>
      <c r="F1212" s="202"/>
      <c r="G1212" s="202"/>
      <c r="H1212" s="202" t="str">
        <f t="shared" si="136"/>
        <v/>
      </c>
      <c r="I1212" s="203" t="str">
        <f t="shared" si="137"/>
        <v>Morphine</v>
      </c>
      <c r="J1212" s="204">
        <f>VLOOKUP(I1212,Grenzmengen!$B$2:$C$351,2,FALSE)</f>
        <v>10</v>
      </c>
      <c r="K1212" s="204">
        <f t="shared" si="133"/>
        <v>0</v>
      </c>
      <c r="L1212" s="106">
        <v>0.09</v>
      </c>
      <c r="M1212" s="105">
        <v>75</v>
      </c>
      <c r="N1212" s="44" t="s">
        <v>7079</v>
      </c>
      <c r="O1212" s="44" t="s">
        <v>217</v>
      </c>
      <c r="P1212" s="205" t="s">
        <v>1699</v>
      </c>
      <c r="Q1212" s="81" t="s">
        <v>1645</v>
      </c>
      <c r="R1212" s="81" t="s">
        <v>1646</v>
      </c>
      <c r="S1212" s="107">
        <f t="shared" si="138"/>
        <v>0.09</v>
      </c>
      <c r="T1212" s="108" t="str">
        <f t="shared" si="139"/>
        <v>Morphine</v>
      </c>
    </row>
    <row r="1213" spans="1:20" ht="14.25" hidden="1" x14ac:dyDescent="0.2">
      <c r="A1213" s="102">
        <v>9088882426584</v>
      </c>
      <c r="B1213" s="109">
        <v>2426588</v>
      </c>
      <c r="C1213" s="102"/>
      <c r="D1213" s="44" t="s">
        <v>489</v>
      </c>
      <c r="E1213" s="105">
        <v>10</v>
      </c>
      <c r="F1213" s="202"/>
      <c r="G1213" s="202"/>
      <c r="H1213" s="202" t="str">
        <f t="shared" si="136"/>
        <v/>
      </c>
      <c r="I1213" s="203" t="str">
        <f t="shared" si="137"/>
        <v>Morphine</v>
      </c>
      <c r="J1213" s="204">
        <f>VLOOKUP(I1213,Grenzmengen!$B$2:$C$351,2,FALSE)</f>
        <v>10</v>
      </c>
      <c r="K1213" s="204">
        <f t="shared" si="133"/>
        <v>0</v>
      </c>
      <c r="L1213" s="106">
        <v>0.15</v>
      </c>
      <c r="M1213" s="105">
        <v>75</v>
      </c>
      <c r="N1213" s="44" t="s">
        <v>7079</v>
      </c>
      <c r="O1213" s="44" t="s">
        <v>217</v>
      </c>
      <c r="P1213" s="205" t="s">
        <v>1699</v>
      </c>
      <c r="Q1213" s="81" t="s">
        <v>1645</v>
      </c>
      <c r="R1213" s="81" t="s">
        <v>1646</v>
      </c>
      <c r="S1213" s="107">
        <f t="shared" si="138"/>
        <v>0.15</v>
      </c>
      <c r="T1213" s="108" t="str">
        <f t="shared" si="139"/>
        <v>Morphine</v>
      </c>
    </row>
    <row r="1214" spans="1:20" ht="14.25" hidden="1" x14ac:dyDescent="0.2">
      <c r="A1214" s="102">
        <v>9088881325253</v>
      </c>
      <c r="B1214" s="109">
        <v>1325253</v>
      </c>
      <c r="C1214" s="102"/>
      <c r="D1214" s="44" t="s">
        <v>489</v>
      </c>
      <c r="E1214" s="105">
        <v>30</v>
      </c>
      <c r="F1214" s="207"/>
      <c r="G1214" s="207"/>
      <c r="H1214" s="202" t="str">
        <f t="shared" si="136"/>
        <v/>
      </c>
      <c r="I1214" s="203" t="str">
        <f t="shared" si="137"/>
        <v>Morphine</v>
      </c>
      <c r="J1214" s="204">
        <f>VLOOKUP(I1214,Grenzmengen!$B$2:$C$351,2,FALSE)</f>
        <v>10</v>
      </c>
      <c r="K1214" s="204">
        <f t="shared" si="133"/>
        <v>0</v>
      </c>
      <c r="L1214" s="106">
        <v>0.15</v>
      </c>
      <c r="M1214" s="105">
        <v>75</v>
      </c>
      <c r="N1214" s="44" t="s">
        <v>7079</v>
      </c>
      <c r="O1214" s="44" t="s">
        <v>217</v>
      </c>
      <c r="P1214" s="205" t="s">
        <v>1699</v>
      </c>
      <c r="Q1214" s="81" t="s">
        <v>1645</v>
      </c>
      <c r="R1214" s="81" t="s">
        <v>1646</v>
      </c>
      <c r="S1214" s="107">
        <f t="shared" si="138"/>
        <v>0.15</v>
      </c>
      <c r="T1214" s="108" t="str">
        <f t="shared" si="139"/>
        <v>Morphine</v>
      </c>
    </row>
    <row r="1215" spans="1:20" hidden="1" x14ac:dyDescent="0.2">
      <c r="A1215" s="110">
        <v>9008810606642</v>
      </c>
      <c r="B1215" s="103">
        <v>5213628</v>
      </c>
      <c r="C1215" s="44"/>
      <c r="D1215" s="114" t="s">
        <v>5292</v>
      </c>
      <c r="E1215" s="74">
        <v>1</v>
      </c>
      <c r="F1215" s="224"/>
      <c r="G1215" s="224"/>
      <c r="H1215" s="202" t="str">
        <f t="shared" si="136"/>
        <v/>
      </c>
      <c r="I1215" s="231" t="str">
        <f t="shared" si="137"/>
        <v>Morphine</v>
      </c>
      <c r="J1215" s="204">
        <f>VLOOKUP(I1215,Grenzmengen!$B$2:$C$351,2,FALSE)</f>
        <v>10</v>
      </c>
      <c r="K1215" s="204">
        <f t="shared" si="133"/>
        <v>0</v>
      </c>
      <c r="L1215" s="106">
        <v>14</v>
      </c>
      <c r="M1215" s="116">
        <v>10</v>
      </c>
      <c r="N1215" s="42" t="s">
        <v>862</v>
      </c>
      <c r="O1215" s="42" t="s">
        <v>863</v>
      </c>
      <c r="P1215" s="205" t="s">
        <v>1699</v>
      </c>
      <c r="Q1215" s="81" t="s">
        <v>1645</v>
      </c>
      <c r="R1215" s="81" t="s">
        <v>1646</v>
      </c>
      <c r="S1215" s="180">
        <v>1.4</v>
      </c>
      <c r="T1215" s="181" t="s">
        <v>217</v>
      </c>
    </row>
    <row r="1216" spans="1:20" hidden="1" x14ac:dyDescent="0.2">
      <c r="A1216" s="110">
        <v>9008810606666</v>
      </c>
      <c r="B1216" s="103">
        <v>5213657</v>
      </c>
      <c r="C1216" s="42"/>
      <c r="D1216" s="114" t="s">
        <v>5290</v>
      </c>
      <c r="E1216" s="74">
        <v>1</v>
      </c>
      <c r="F1216" s="224"/>
      <c r="G1216" s="224"/>
      <c r="H1216" s="202" t="str">
        <f t="shared" si="136"/>
        <v/>
      </c>
      <c r="I1216" s="231" t="str">
        <f t="shared" si="137"/>
        <v>Morphine</v>
      </c>
      <c r="J1216" s="204">
        <f>VLOOKUP(I1216,Grenzmengen!$B$2:$C$351,2,FALSE)</f>
        <v>10</v>
      </c>
      <c r="K1216" s="204">
        <f t="shared" si="133"/>
        <v>0</v>
      </c>
      <c r="L1216" s="106">
        <v>2</v>
      </c>
      <c r="M1216" s="116">
        <v>10</v>
      </c>
      <c r="N1216" s="42" t="s">
        <v>862</v>
      </c>
      <c r="O1216" s="42" t="s">
        <v>863</v>
      </c>
      <c r="P1216" s="205" t="s">
        <v>1699</v>
      </c>
      <c r="Q1216" s="81" t="s">
        <v>1645</v>
      </c>
      <c r="R1216" s="81" t="s">
        <v>1646</v>
      </c>
      <c r="S1216" s="180">
        <v>0.2</v>
      </c>
      <c r="T1216" s="181" t="s">
        <v>217</v>
      </c>
    </row>
    <row r="1217" spans="1:20" hidden="1" x14ac:dyDescent="0.2">
      <c r="A1217" s="110">
        <v>9008810606659</v>
      </c>
      <c r="B1217" s="103">
        <v>5213640</v>
      </c>
      <c r="C1217" s="44"/>
      <c r="D1217" s="114" t="s">
        <v>5293</v>
      </c>
      <c r="E1217" s="74">
        <v>1</v>
      </c>
      <c r="F1217" s="224"/>
      <c r="G1217" s="224"/>
      <c r="H1217" s="202" t="str">
        <f t="shared" si="136"/>
        <v/>
      </c>
      <c r="I1217" s="231" t="str">
        <f t="shared" si="137"/>
        <v>Morphine</v>
      </c>
      <c r="J1217" s="204">
        <f>VLOOKUP(I1217,Grenzmengen!$B$2:$C$351,2,FALSE)</f>
        <v>10</v>
      </c>
      <c r="K1217" s="204">
        <f t="shared" si="133"/>
        <v>0</v>
      </c>
      <c r="L1217" s="106">
        <v>24</v>
      </c>
      <c r="M1217" s="105">
        <v>10</v>
      </c>
      <c r="N1217" s="44" t="s">
        <v>862</v>
      </c>
      <c r="O1217" s="44" t="s">
        <v>863</v>
      </c>
      <c r="P1217" s="205" t="s">
        <v>1699</v>
      </c>
      <c r="Q1217" s="81" t="s">
        <v>1645</v>
      </c>
      <c r="R1217" s="81" t="s">
        <v>1646</v>
      </c>
      <c r="S1217" s="180">
        <v>2.4</v>
      </c>
      <c r="T1217" s="181" t="s">
        <v>217</v>
      </c>
    </row>
    <row r="1218" spans="1:20" hidden="1" x14ac:dyDescent="0.2">
      <c r="A1218" s="110">
        <v>9008810606673</v>
      </c>
      <c r="B1218" s="103">
        <v>5213663</v>
      </c>
      <c r="C1218" s="44"/>
      <c r="D1218" s="114" t="s">
        <v>5291</v>
      </c>
      <c r="E1218" s="74">
        <v>1</v>
      </c>
      <c r="F1218" s="224"/>
      <c r="G1218" s="224"/>
      <c r="H1218" s="202" t="str">
        <f t="shared" si="136"/>
        <v/>
      </c>
      <c r="I1218" s="231" t="str">
        <f t="shared" si="137"/>
        <v>Morphine</v>
      </c>
      <c r="J1218" s="204">
        <f>VLOOKUP(I1218,Grenzmengen!$B$2:$C$351,2,FALSE)</f>
        <v>10</v>
      </c>
      <c r="K1218" s="204">
        <f t="shared" ref="K1218:K1281" si="140">(F1218*E1218*S1218)+(G1218*S1218)</f>
        <v>0</v>
      </c>
      <c r="L1218" s="106">
        <v>8</v>
      </c>
      <c r="M1218" s="116">
        <v>10</v>
      </c>
      <c r="N1218" s="42" t="s">
        <v>862</v>
      </c>
      <c r="O1218" s="42" t="s">
        <v>863</v>
      </c>
      <c r="P1218" s="205" t="s">
        <v>1699</v>
      </c>
      <c r="Q1218" s="81" t="s">
        <v>1645</v>
      </c>
      <c r="R1218" s="81" t="s">
        <v>1646</v>
      </c>
      <c r="S1218" s="180">
        <v>0.8</v>
      </c>
      <c r="T1218" s="181" t="s">
        <v>217</v>
      </c>
    </row>
    <row r="1219" spans="1:20" ht="14.25" hidden="1" x14ac:dyDescent="0.2">
      <c r="A1219" s="102">
        <v>9088881255697</v>
      </c>
      <c r="B1219" s="109">
        <v>1255699</v>
      </c>
      <c r="C1219" s="102"/>
      <c r="D1219" s="44" t="s">
        <v>358</v>
      </c>
      <c r="E1219" s="105">
        <v>10</v>
      </c>
      <c r="F1219" s="202"/>
      <c r="G1219" s="202"/>
      <c r="H1219" s="202" t="str">
        <f t="shared" si="136"/>
        <v/>
      </c>
      <c r="I1219" s="203" t="str">
        <f t="shared" si="137"/>
        <v>Morphine</v>
      </c>
      <c r="J1219" s="204">
        <f>VLOOKUP(I1219,Grenzmengen!$B$2:$C$351,2,FALSE)</f>
        <v>10</v>
      </c>
      <c r="K1219" s="204">
        <f t="shared" si="140"/>
        <v>0</v>
      </c>
      <c r="L1219" s="106">
        <v>7.6E-3</v>
      </c>
      <c r="M1219" s="105">
        <v>76</v>
      </c>
      <c r="N1219" s="44" t="s">
        <v>7034</v>
      </c>
      <c r="O1219" s="44" t="s">
        <v>217</v>
      </c>
      <c r="P1219" s="205" t="s">
        <v>1699</v>
      </c>
      <c r="Q1219" s="81" t="s">
        <v>1645</v>
      </c>
      <c r="R1219" s="81" t="s">
        <v>1646</v>
      </c>
      <c r="S1219" s="107">
        <f t="shared" ref="S1219:S1282" si="141">L1219</f>
        <v>7.6E-3</v>
      </c>
      <c r="T1219" s="108" t="str">
        <f t="shared" ref="T1219:T1282" si="142">O1219</f>
        <v>Morphine</v>
      </c>
    </row>
    <row r="1220" spans="1:20" ht="14.25" hidden="1" x14ac:dyDescent="0.2">
      <c r="A1220" s="102" t="s">
        <v>359</v>
      </c>
      <c r="B1220" s="109"/>
      <c r="C1220" s="102"/>
      <c r="D1220" s="44" t="s">
        <v>360</v>
      </c>
      <c r="E1220" s="105">
        <v>10</v>
      </c>
      <c r="F1220" s="202"/>
      <c r="G1220" s="202"/>
      <c r="H1220" s="202" t="str">
        <f t="shared" si="136"/>
        <v/>
      </c>
      <c r="I1220" s="203" t="str">
        <f t="shared" si="137"/>
        <v>Morphine</v>
      </c>
      <c r="J1220" s="204">
        <f>VLOOKUP(I1220,Grenzmengen!$B$2:$C$351,2,FALSE)</f>
        <v>10</v>
      </c>
      <c r="K1220" s="204">
        <f t="shared" si="140"/>
        <v>0</v>
      </c>
      <c r="L1220" s="106">
        <v>7.6E-3</v>
      </c>
      <c r="M1220" s="105">
        <v>76</v>
      </c>
      <c r="N1220" s="44" t="s">
        <v>7034</v>
      </c>
      <c r="O1220" s="44" t="s">
        <v>217</v>
      </c>
      <c r="P1220" s="205" t="s">
        <v>1699</v>
      </c>
      <c r="Q1220" s="81" t="s">
        <v>1645</v>
      </c>
      <c r="R1220" s="81" t="s">
        <v>1646</v>
      </c>
      <c r="S1220" s="107">
        <f t="shared" si="141"/>
        <v>7.6E-3</v>
      </c>
      <c r="T1220" s="108" t="str">
        <f t="shared" si="142"/>
        <v>Morphine</v>
      </c>
    </row>
    <row r="1221" spans="1:20" hidden="1" x14ac:dyDescent="0.2">
      <c r="A1221" s="102">
        <v>9088881289623</v>
      </c>
      <c r="B1221" s="109"/>
      <c r="C1221" s="102"/>
      <c r="D1221" s="44" t="s">
        <v>361</v>
      </c>
      <c r="E1221" s="105">
        <v>1</v>
      </c>
      <c r="F1221" s="224"/>
      <c r="G1221" s="224"/>
      <c r="H1221" s="202" t="str">
        <f t="shared" si="136"/>
        <v/>
      </c>
      <c r="I1221" s="203" t="str">
        <f t="shared" si="137"/>
        <v>Morphine</v>
      </c>
      <c r="J1221" s="204">
        <f>VLOOKUP(I1221,Grenzmengen!$B$2:$C$351,2,FALSE)</f>
        <v>10</v>
      </c>
      <c r="K1221" s="204">
        <f t="shared" si="140"/>
        <v>0</v>
      </c>
      <c r="L1221" s="106">
        <v>7.6000000000000012E-2</v>
      </c>
      <c r="M1221" s="105">
        <v>76</v>
      </c>
      <c r="N1221" s="44" t="s">
        <v>289</v>
      </c>
      <c r="O1221" s="44" t="s">
        <v>217</v>
      </c>
      <c r="P1221" s="205" t="s">
        <v>1699</v>
      </c>
      <c r="Q1221" s="81" t="s">
        <v>1645</v>
      </c>
      <c r="R1221" s="81" t="s">
        <v>1646</v>
      </c>
      <c r="S1221" s="107">
        <f t="shared" si="141"/>
        <v>7.6000000000000012E-2</v>
      </c>
      <c r="T1221" s="108" t="str">
        <f t="shared" si="142"/>
        <v>Morphine</v>
      </c>
    </row>
    <row r="1222" spans="1:20" ht="14.25" hidden="1" x14ac:dyDescent="0.2">
      <c r="A1222" s="102">
        <v>9088881312802</v>
      </c>
      <c r="B1222" s="109">
        <v>1312807</v>
      </c>
      <c r="C1222" s="102"/>
      <c r="D1222" s="44" t="s">
        <v>361</v>
      </c>
      <c r="E1222" s="105">
        <v>5</v>
      </c>
      <c r="F1222" s="224"/>
      <c r="G1222" s="224"/>
      <c r="H1222" s="202" t="str">
        <f t="shared" si="136"/>
        <v/>
      </c>
      <c r="I1222" s="203" t="str">
        <f t="shared" si="137"/>
        <v>Morphine</v>
      </c>
      <c r="J1222" s="204">
        <f>VLOOKUP(I1222,Grenzmengen!$B$2:$C$351,2,FALSE)</f>
        <v>10</v>
      </c>
      <c r="K1222" s="204">
        <f t="shared" si="140"/>
        <v>0</v>
      </c>
      <c r="L1222" s="106">
        <v>7.6000000000000012E-2</v>
      </c>
      <c r="M1222" s="105">
        <v>76</v>
      </c>
      <c r="N1222" s="44" t="s">
        <v>7034</v>
      </c>
      <c r="O1222" s="44" t="s">
        <v>217</v>
      </c>
      <c r="P1222" s="205" t="s">
        <v>1699</v>
      </c>
      <c r="Q1222" s="81" t="s">
        <v>1645</v>
      </c>
      <c r="R1222" s="81" t="s">
        <v>1646</v>
      </c>
      <c r="S1222" s="107">
        <f t="shared" si="141"/>
        <v>7.6000000000000012E-2</v>
      </c>
      <c r="T1222" s="108" t="str">
        <f t="shared" si="142"/>
        <v>Morphine</v>
      </c>
    </row>
    <row r="1223" spans="1:20" ht="14.25" hidden="1" x14ac:dyDescent="0.2">
      <c r="A1223" s="102" t="s">
        <v>362</v>
      </c>
      <c r="B1223" s="109"/>
      <c r="C1223" s="102"/>
      <c r="D1223" s="44" t="s">
        <v>363</v>
      </c>
      <c r="E1223" s="105">
        <v>10</v>
      </c>
      <c r="F1223" s="224"/>
      <c r="G1223" s="224"/>
      <c r="H1223" s="202" t="str">
        <f t="shared" si="136"/>
        <v/>
      </c>
      <c r="I1223" s="203" t="str">
        <f t="shared" si="137"/>
        <v>Morphine</v>
      </c>
      <c r="J1223" s="204">
        <f>VLOOKUP(I1223,Grenzmengen!$B$2:$C$351,2,FALSE)</f>
        <v>10</v>
      </c>
      <c r="K1223" s="204">
        <f t="shared" si="140"/>
        <v>0</v>
      </c>
      <c r="L1223" s="106">
        <v>7.6E-3</v>
      </c>
      <c r="M1223" s="105">
        <v>76</v>
      </c>
      <c r="N1223" s="44" t="s">
        <v>7034</v>
      </c>
      <c r="O1223" s="44" t="s">
        <v>217</v>
      </c>
      <c r="P1223" s="205" t="s">
        <v>1699</v>
      </c>
      <c r="Q1223" s="81" t="s">
        <v>1645</v>
      </c>
      <c r="R1223" s="81" t="s">
        <v>1646</v>
      </c>
      <c r="S1223" s="107">
        <f t="shared" si="141"/>
        <v>7.6E-3</v>
      </c>
      <c r="T1223" s="108" t="str">
        <f t="shared" si="142"/>
        <v>Morphine</v>
      </c>
    </row>
    <row r="1224" spans="1:20" hidden="1" x14ac:dyDescent="0.2">
      <c r="A1224" s="127" t="s">
        <v>5335</v>
      </c>
      <c r="B1224" s="146"/>
      <c r="C1224" s="127" t="s">
        <v>5335</v>
      </c>
      <c r="D1224" s="112" t="s">
        <v>5336</v>
      </c>
      <c r="E1224" s="130">
        <v>10</v>
      </c>
      <c r="F1224" s="216"/>
      <c r="G1224" s="216"/>
      <c r="H1224" s="202" t="str">
        <f t="shared" si="136"/>
        <v/>
      </c>
      <c r="I1224" s="203" t="str">
        <f t="shared" si="137"/>
        <v>Morphine</v>
      </c>
      <c r="J1224" s="204">
        <f>VLOOKUP(I1224,Grenzmengen!$B$2:$C$351,2,FALSE)</f>
        <v>10</v>
      </c>
      <c r="K1224" s="204">
        <f t="shared" si="140"/>
        <v>0</v>
      </c>
      <c r="L1224" s="106">
        <v>7.6E-3</v>
      </c>
      <c r="M1224" s="130">
        <v>76</v>
      </c>
      <c r="N1224" s="158" t="s">
        <v>228</v>
      </c>
      <c r="O1224" s="177" t="s">
        <v>217</v>
      </c>
      <c r="P1224" s="205" t="s">
        <v>1699</v>
      </c>
      <c r="Q1224" s="81" t="s">
        <v>1645</v>
      </c>
      <c r="R1224" s="81" t="s">
        <v>1646</v>
      </c>
      <c r="S1224" s="107">
        <f t="shared" si="141"/>
        <v>7.6E-3</v>
      </c>
      <c r="T1224" s="108" t="str">
        <f t="shared" si="142"/>
        <v>Morphine</v>
      </c>
    </row>
    <row r="1225" spans="1:20" hidden="1" x14ac:dyDescent="0.2">
      <c r="A1225" s="170" t="s">
        <v>250</v>
      </c>
      <c r="B1225" s="109"/>
      <c r="C1225" s="102"/>
      <c r="D1225" s="158" t="s">
        <v>251</v>
      </c>
      <c r="E1225" s="159">
        <v>10</v>
      </c>
      <c r="F1225" s="202"/>
      <c r="G1225" s="202"/>
      <c r="H1225" s="202" t="str">
        <f t="shared" si="136"/>
        <v/>
      </c>
      <c r="I1225" s="203" t="str">
        <f t="shared" si="137"/>
        <v>Morphine</v>
      </c>
      <c r="J1225" s="204">
        <f>VLOOKUP(I1225,Grenzmengen!$B$2:$C$351,2,FALSE)</f>
        <v>10</v>
      </c>
      <c r="K1225" s="204">
        <f t="shared" si="140"/>
        <v>0</v>
      </c>
      <c r="L1225" s="160">
        <v>7.6E-3</v>
      </c>
      <c r="M1225" s="161">
        <v>76</v>
      </c>
      <c r="N1225" s="158" t="s">
        <v>228</v>
      </c>
      <c r="O1225" s="44" t="s">
        <v>217</v>
      </c>
      <c r="P1225" s="205" t="s">
        <v>1699</v>
      </c>
      <c r="Q1225" s="81" t="s">
        <v>1645</v>
      </c>
      <c r="R1225" s="81" t="s">
        <v>1646</v>
      </c>
      <c r="S1225" s="107">
        <f t="shared" si="141"/>
        <v>7.6E-3</v>
      </c>
      <c r="T1225" s="108" t="str">
        <f t="shared" si="142"/>
        <v>Morphine</v>
      </c>
    </row>
    <row r="1226" spans="1:20" hidden="1" x14ac:dyDescent="0.2">
      <c r="A1226" s="102">
        <v>9088881302476</v>
      </c>
      <c r="B1226" s="109"/>
      <c r="C1226" s="102"/>
      <c r="D1226" s="44" t="s">
        <v>364</v>
      </c>
      <c r="E1226" s="105">
        <v>1</v>
      </c>
      <c r="F1226" s="202"/>
      <c r="G1226" s="202"/>
      <c r="H1226" s="202" t="str">
        <f t="shared" si="136"/>
        <v/>
      </c>
      <c r="I1226" s="203" t="str">
        <f t="shared" si="137"/>
        <v>Morphine</v>
      </c>
      <c r="J1226" s="204">
        <f>VLOOKUP(I1226,Grenzmengen!$B$2:$C$351,2,FALSE)</f>
        <v>10</v>
      </c>
      <c r="K1226" s="204">
        <f t="shared" si="140"/>
        <v>0</v>
      </c>
      <c r="L1226" s="106">
        <v>0.15200000000000002</v>
      </c>
      <c r="M1226" s="105">
        <v>76</v>
      </c>
      <c r="N1226" s="44" t="s">
        <v>289</v>
      </c>
      <c r="O1226" s="44" t="s">
        <v>217</v>
      </c>
      <c r="P1226" s="205" t="s">
        <v>1699</v>
      </c>
      <c r="Q1226" s="81" t="s">
        <v>1645</v>
      </c>
      <c r="R1226" s="81" t="s">
        <v>1646</v>
      </c>
      <c r="S1226" s="107">
        <f t="shared" si="141"/>
        <v>0.15200000000000002</v>
      </c>
      <c r="T1226" s="108" t="str">
        <f t="shared" si="142"/>
        <v>Morphine</v>
      </c>
    </row>
    <row r="1227" spans="1:20" ht="14.25" hidden="1" x14ac:dyDescent="0.2">
      <c r="A1227" s="102">
        <v>9088881312819</v>
      </c>
      <c r="B1227" s="109">
        <v>1312813</v>
      </c>
      <c r="C1227" s="102"/>
      <c r="D1227" s="44" t="s">
        <v>364</v>
      </c>
      <c r="E1227" s="105">
        <v>5</v>
      </c>
      <c r="F1227" s="202"/>
      <c r="G1227" s="202"/>
      <c r="H1227" s="202" t="str">
        <f t="shared" si="136"/>
        <v/>
      </c>
      <c r="I1227" s="203" t="str">
        <f t="shared" si="137"/>
        <v>Morphine</v>
      </c>
      <c r="J1227" s="204">
        <f>VLOOKUP(I1227,Grenzmengen!$B$2:$C$351,2,FALSE)</f>
        <v>10</v>
      </c>
      <c r="K1227" s="204">
        <f t="shared" si="140"/>
        <v>0</v>
      </c>
      <c r="L1227" s="106">
        <v>0.15200000000000002</v>
      </c>
      <c r="M1227" s="105">
        <v>76</v>
      </c>
      <c r="N1227" s="44" t="s">
        <v>7034</v>
      </c>
      <c r="O1227" s="44" t="s">
        <v>217</v>
      </c>
      <c r="P1227" s="205" t="s">
        <v>1699</v>
      </c>
      <c r="Q1227" s="81" t="s">
        <v>1645</v>
      </c>
      <c r="R1227" s="81" t="s">
        <v>1646</v>
      </c>
      <c r="S1227" s="107">
        <f t="shared" si="141"/>
        <v>0.15200000000000002</v>
      </c>
      <c r="T1227" s="108" t="str">
        <f t="shared" si="142"/>
        <v>Morphine</v>
      </c>
    </row>
    <row r="1228" spans="1:20" ht="14.25" hidden="1" x14ac:dyDescent="0.2">
      <c r="A1228" s="102">
        <v>9088881336297</v>
      </c>
      <c r="B1228" s="109">
        <v>1336297</v>
      </c>
      <c r="C1228" s="102"/>
      <c r="D1228" s="44" t="s">
        <v>365</v>
      </c>
      <c r="E1228" s="105">
        <v>1</v>
      </c>
      <c r="F1228" s="202"/>
      <c r="G1228" s="202"/>
      <c r="H1228" s="202" t="str">
        <f t="shared" si="136"/>
        <v/>
      </c>
      <c r="I1228" s="203" t="str">
        <f t="shared" si="137"/>
        <v>Morphine</v>
      </c>
      <c r="J1228" s="204">
        <f>VLOOKUP(I1228,Grenzmengen!$B$2:$C$351,2,FALSE)</f>
        <v>10</v>
      </c>
      <c r="K1228" s="204">
        <f t="shared" si="140"/>
        <v>0</v>
      </c>
      <c r="L1228" s="106">
        <v>0.38</v>
      </c>
      <c r="M1228" s="105">
        <v>76</v>
      </c>
      <c r="N1228" s="44" t="s">
        <v>7034</v>
      </c>
      <c r="O1228" s="44" t="s">
        <v>217</v>
      </c>
      <c r="P1228" s="205" t="s">
        <v>1699</v>
      </c>
      <c r="Q1228" s="81" t="s">
        <v>1645</v>
      </c>
      <c r="R1228" s="81" t="s">
        <v>1646</v>
      </c>
      <c r="S1228" s="107">
        <f t="shared" si="141"/>
        <v>0.38</v>
      </c>
      <c r="T1228" s="108" t="str">
        <f t="shared" si="142"/>
        <v>Morphine</v>
      </c>
    </row>
    <row r="1229" spans="1:20" ht="14.25" hidden="1" x14ac:dyDescent="0.2">
      <c r="A1229" s="3" t="s">
        <v>7032</v>
      </c>
      <c r="B1229" s="3"/>
      <c r="C1229" s="3" t="s">
        <v>7032</v>
      </c>
      <c r="D1229" s="3" t="s">
        <v>7033</v>
      </c>
      <c r="E1229" s="4">
        <v>1</v>
      </c>
      <c r="F1229" s="224"/>
      <c r="G1229" s="224"/>
      <c r="H1229" s="202" t="str">
        <f t="shared" si="136"/>
        <v/>
      </c>
      <c r="I1229" s="203" t="str">
        <f t="shared" si="137"/>
        <v>Morphine</v>
      </c>
      <c r="J1229" s="204">
        <f>VLOOKUP(I1229,Grenzmengen!$B$2:$C$351,2,FALSE)</f>
        <v>10</v>
      </c>
      <c r="K1229" s="204">
        <f t="shared" si="140"/>
        <v>0</v>
      </c>
      <c r="L1229" s="8">
        <v>0.38</v>
      </c>
      <c r="M1229" s="4">
        <v>76</v>
      </c>
      <c r="N1229" s="7" t="s">
        <v>7034</v>
      </c>
      <c r="O1229" s="7" t="s">
        <v>217</v>
      </c>
      <c r="P1229" s="6" t="s">
        <v>1699</v>
      </c>
      <c r="Q1229" s="12" t="s">
        <v>1645</v>
      </c>
      <c r="R1229" s="12" t="s">
        <v>1646</v>
      </c>
      <c r="S1229" s="107">
        <f t="shared" si="141"/>
        <v>0.38</v>
      </c>
      <c r="T1229" s="108" t="str">
        <f t="shared" si="142"/>
        <v>Morphine</v>
      </c>
    </row>
    <row r="1230" spans="1:20" hidden="1" x14ac:dyDescent="0.2">
      <c r="A1230" s="170" t="s">
        <v>252</v>
      </c>
      <c r="B1230" s="109"/>
      <c r="C1230" s="102"/>
      <c r="D1230" s="158" t="s">
        <v>253</v>
      </c>
      <c r="E1230" s="159">
        <v>1</v>
      </c>
      <c r="F1230" s="202"/>
      <c r="G1230" s="202"/>
      <c r="H1230" s="202" t="str">
        <f t="shared" si="136"/>
        <v/>
      </c>
      <c r="I1230" s="203" t="str">
        <f t="shared" si="137"/>
        <v>Morphine</v>
      </c>
      <c r="J1230" s="204">
        <f>VLOOKUP(I1230,Grenzmengen!$B$2:$C$351,2,FALSE)</f>
        <v>10</v>
      </c>
      <c r="K1230" s="204">
        <f t="shared" si="140"/>
        <v>0</v>
      </c>
      <c r="L1230" s="160">
        <v>0.38</v>
      </c>
      <c r="M1230" s="161">
        <v>76</v>
      </c>
      <c r="N1230" s="158" t="s">
        <v>228</v>
      </c>
      <c r="O1230" s="44" t="s">
        <v>217</v>
      </c>
      <c r="P1230" s="205" t="s">
        <v>1699</v>
      </c>
      <c r="Q1230" s="81" t="s">
        <v>1645</v>
      </c>
      <c r="R1230" s="81" t="s">
        <v>1646</v>
      </c>
      <c r="S1230" s="107">
        <f t="shared" si="141"/>
        <v>0.38</v>
      </c>
      <c r="T1230" s="108" t="str">
        <f t="shared" si="142"/>
        <v>Morphine</v>
      </c>
    </row>
    <row r="1231" spans="1:20" ht="14.25" hidden="1" x14ac:dyDescent="0.2">
      <c r="A1231" s="102">
        <v>9088882477494</v>
      </c>
      <c r="B1231" s="109">
        <v>2477491</v>
      </c>
      <c r="C1231" s="102"/>
      <c r="D1231" s="44" t="s">
        <v>366</v>
      </c>
      <c r="E1231" s="105">
        <v>10</v>
      </c>
      <c r="F1231" s="224"/>
      <c r="G1231" s="224"/>
      <c r="H1231" s="202" t="str">
        <f t="shared" si="136"/>
        <v/>
      </c>
      <c r="I1231" s="203" t="str">
        <f t="shared" si="137"/>
        <v>Morphine</v>
      </c>
      <c r="J1231" s="204">
        <f>VLOOKUP(I1231,Grenzmengen!$B$2:$C$351,2,FALSE)</f>
        <v>10</v>
      </c>
      <c r="K1231" s="204">
        <f t="shared" si="140"/>
        <v>0</v>
      </c>
      <c r="L1231" s="106">
        <v>7.6E-3</v>
      </c>
      <c r="M1231" s="105">
        <v>76</v>
      </c>
      <c r="N1231" s="44" t="s">
        <v>7034</v>
      </c>
      <c r="O1231" s="44" t="s">
        <v>217</v>
      </c>
      <c r="P1231" s="205" t="s">
        <v>1699</v>
      </c>
      <c r="Q1231" s="81" t="s">
        <v>1645</v>
      </c>
      <c r="R1231" s="81" t="s">
        <v>1646</v>
      </c>
      <c r="S1231" s="107">
        <f t="shared" si="141"/>
        <v>7.6E-3</v>
      </c>
      <c r="T1231" s="108" t="str">
        <f t="shared" si="142"/>
        <v>Morphine</v>
      </c>
    </row>
    <row r="1232" spans="1:20" ht="14.25" hidden="1" x14ac:dyDescent="0.2">
      <c r="A1232" s="102">
        <v>9088882477517</v>
      </c>
      <c r="B1232" s="109">
        <v>2477516</v>
      </c>
      <c r="C1232" s="102"/>
      <c r="D1232" s="44" t="s">
        <v>366</v>
      </c>
      <c r="E1232" s="105">
        <v>30</v>
      </c>
      <c r="F1232" s="202"/>
      <c r="G1232" s="202"/>
      <c r="H1232" s="202" t="str">
        <f t="shared" si="136"/>
        <v/>
      </c>
      <c r="I1232" s="203" t="str">
        <f t="shared" si="137"/>
        <v>Morphine</v>
      </c>
      <c r="J1232" s="204">
        <f>VLOOKUP(I1232,Grenzmengen!$B$2:$C$351,2,FALSE)</f>
        <v>10</v>
      </c>
      <c r="K1232" s="204">
        <f t="shared" si="140"/>
        <v>0</v>
      </c>
      <c r="L1232" s="106">
        <v>7.6E-3</v>
      </c>
      <c r="M1232" s="105">
        <v>76</v>
      </c>
      <c r="N1232" s="44" t="s">
        <v>7034</v>
      </c>
      <c r="O1232" s="44" t="s">
        <v>217</v>
      </c>
      <c r="P1232" s="205" t="s">
        <v>1699</v>
      </c>
      <c r="Q1232" s="81" t="s">
        <v>1645</v>
      </c>
      <c r="R1232" s="81" t="s">
        <v>1646</v>
      </c>
      <c r="S1232" s="107">
        <f t="shared" si="141"/>
        <v>7.6E-3</v>
      </c>
      <c r="T1232" s="108" t="str">
        <f t="shared" si="142"/>
        <v>Morphine</v>
      </c>
    </row>
    <row r="1233" spans="1:20" ht="14.25" hidden="1" x14ac:dyDescent="0.2">
      <c r="A1233" s="102">
        <v>9088882477524</v>
      </c>
      <c r="B1233" s="109">
        <v>2477522</v>
      </c>
      <c r="C1233" s="102"/>
      <c r="D1233" s="44" t="s">
        <v>367</v>
      </c>
      <c r="E1233" s="105">
        <v>10</v>
      </c>
      <c r="F1233" s="202"/>
      <c r="G1233" s="202"/>
      <c r="H1233" s="202" t="str">
        <f t="shared" si="136"/>
        <v/>
      </c>
      <c r="I1233" s="203" t="str">
        <f t="shared" si="137"/>
        <v>Morphine</v>
      </c>
      <c r="J1233" s="204">
        <f>VLOOKUP(I1233,Grenzmengen!$B$2:$C$351,2,FALSE)</f>
        <v>10</v>
      </c>
      <c r="K1233" s="204">
        <f t="shared" si="140"/>
        <v>0</v>
      </c>
      <c r="L1233" s="106">
        <v>1.52E-2</v>
      </c>
      <c r="M1233" s="105">
        <v>76</v>
      </c>
      <c r="N1233" s="44" t="s">
        <v>7034</v>
      </c>
      <c r="O1233" s="44" t="s">
        <v>217</v>
      </c>
      <c r="P1233" s="205" t="s">
        <v>1699</v>
      </c>
      <c r="Q1233" s="81" t="s">
        <v>1645</v>
      </c>
      <c r="R1233" s="81" t="s">
        <v>1646</v>
      </c>
      <c r="S1233" s="107">
        <f t="shared" si="141"/>
        <v>1.52E-2</v>
      </c>
      <c r="T1233" s="108" t="str">
        <f t="shared" si="142"/>
        <v>Morphine</v>
      </c>
    </row>
    <row r="1234" spans="1:20" ht="14.25" hidden="1" x14ac:dyDescent="0.2">
      <c r="A1234" s="102">
        <v>9088882477531</v>
      </c>
      <c r="B1234" s="109">
        <v>2477539</v>
      </c>
      <c r="C1234" s="102"/>
      <c r="D1234" s="44" t="s">
        <v>367</v>
      </c>
      <c r="E1234" s="105">
        <v>30</v>
      </c>
      <c r="F1234" s="202"/>
      <c r="G1234" s="202"/>
      <c r="H1234" s="202" t="str">
        <f t="shared" si="136"/>
        <v/>
      </c>
      <c r="I1234" s="203" t="str">
        <f t="shared" si="137"/>
        <v>Morphine</v>
      </c>
      <c r="J1234" s="204">
        <f>VLOOKUP(I1234,Grenzmengen!$B$2:$C$351,2,FALSE)</f>
        <v>10</v>
      </c>
      <c r="K1234" s="204">
        <f t="shared" si="140"/>
        <v>0</v>
      </c>
      <c r="L1234" s="106">
        <v>1.52E-2</v>
      </c>
      <c r="M1234" s="105">
        <v>76</v>
      </c>
      <c r="N1234" s="44" t="s">
        <v>7034</v>
      </c>
      <c r="O1234" s="44" t="s">
        <v>217</v>
      </c>
      <c r="P1234" s="205" t="s">
        <v>1699</v>
      </c>
      <c r="Q1234" s="81" t="s">
        <v>1645</v>
      </c>
      <c r="R1234" s="81" t="s">
        <v>1646</v>
      </c>
      <c r="S1234" s="107">
        <f t="shared" si="141"/>
        <v>1.52E-2</v>
      </c>
      <c r="T1234" s="108" t="str">
        <f t="shared" si="142"/>
        <v>Morphine</v>
      </c>
    </row>
    <row r="1235" spans="1:20" hidden="1" x14ac:dyDescent="0.2">
      <c r="A1235" s="140" t="s">
        <v>214</v>
      </c>
      <c r="B1235" s="109"/>
      <c r="C1235" s="102"/>
      <c r="D1235" s="112" t="s">
        <v>215</v>
      </c>
      <c r="E1235" s="131">
        <v>30</v>
      </c>
      <c r="F1235" s="210"/>
      <c r="G1235" s="210"/>
      <c r="H1235" s="202" t="str">
        <f t="shared" si="136"/>
        <v/>
      </c>
      <c r="I1235" s="203" t="str">
        <f t="shared" si="137"/>
        <v>Morphine</v>
      </c>
      <c r="J1235" s="204">
        <f>VLOOKUP(I1235,Grenzmengen!$B$2:$C$351,2,FALSE)</f>
        <v>10</v>
      </c>
      <c r="K1235" s="204">
        <f t="shared" si="140"/>
        <v>0</v>
      </c>
      <c r="L1235" s="106">
        <v>7.5999999999999998E-2</v>
      </c>
      <c r="M1235" s="131">
        <v>76</v>
      </c>
      <c r="N1235" s="112" t="s">
        <v>216</v>
      </c>
      <c r="O1235" s="44" t="s">
        <v>217</v>
      </c>
      <c r="P1235" s="205" t="s">
        <v>1699</v>
      </c>
      <c r="Q1235" s="81" t="s">
        <v>1645</v>
      </c>
      <c r="R1235" s="81" t="s">
        <v>1646</v>
      </c>
      <c r="S1235" s="107">
        <f t="shared" si="141"/>
        <v>7.5999999999999998E-2</v>
      </c>
      <c r="T1235" s="108" t="str">
        <f t="shared" si="142"/>
        <v>Morphine</v>
      </c>
    </row>
    <row r="1236" spans="1:20" ht="14.25" hidden="1" x14ac:dyDescent="0.2">
      <c r="A1236" s="60" t="s">
        <v>5114</v>
      </c>
      <c r="B1236" s="126"/>
      <c r="C1236" s="60" t="s">
        <v>5114</v>
      </c>
      <c r="D1236" s="60" t="s">
        <v>5115</v>
      </c>
      <c r="E1236" s="128">
        <v>10</v>
      </c>
      <c r="F1236" s="202"/>
      <c r="G1236" s="202"/>
      <c r="H1236" s="202" t="str">
        <f t="shared" si="136"/>
        <v/>
      </c>
      <c r="I1236" s="203" t="str">
        <f t="shared" si="137"/>
        <v>Morphine</v>
      </c>
      <c r="J1236" s="204">
        <f>VLOOKUP(I1236,Grenzmengen!$B$2:$C$351,2,FALSE)</f>
        <v>10</v>
      </c>
      <c r="K1236" s="204">
        <f t="shared" si="140"/>
        <v>0</v>
      </c>
      <c r="L1236" s="129">
        <v>7.6E-3</v>
      </c>
      <c r="M1236" s="122">
        <v>76</v>
      </c>
      <c r="N1236" s="44" t="s">
        <v>7034</v>
      </c>
      <c r="O1236" s="44" t="s">
        <v>217</v>
      </c>
      <c r="P1236" s="205" t="s">
        <v>1699</v>
      </c>
      <c r="Q1236" s="81" t="s">
        <v>1645</v>
      </c>
      <c r="R1236" s="81" t="s">
        <v>1646</v>
      </c>
      <c r="S1236" s="107">
        <f t="shared" si="141"/>
        <v>7.6E-3</v>
      </c>
      <c r="T1236" s="108" t="str">
        <f t="shared" si="142"/>
        <v>Morphine</v>
      </c>
    </row>
    <row r="1237" spans="1:20" hidden="1" x14ac:dyDescent="0.2">
      <c r="A1237" s="140" t="s">
        <v>218</v>
      </c>
      <c r="B1237" s="109"/>
      <c r="C1237" s="102"/>
      <c r="D1237" s="112" t="s">
        <v>219</v>
      </c>
      <c r="E1237" s="131">
        <v>30</v>
      </c>
      <c r="F1237" s="210"/>
      <c r="G1237" s="210"/>
      <c r="H1237" s="202" t="str">
        <f t="shared" si="136"/>
        <v/>
      </c>
      <c r="I1237" s="203" t="str">
        <f t="shared" si="137"/>
        <v>Morphine</v>
      </c>
      <c r="J1237" s="204">
        <f>VLOOKUP(I1237,Grenzmengen!$B$2:$C$351,2,FALSE)</f>
        <v>10</v>
      </c>
      <c r="K1237" s="204">
        <f t="shared" si="140"/>
        <v>0</v>
      </c>
      <c r="L1237" s="106">
        <v>2.2800000000000001E-2</v>
      </c>
      <c r="M1237" s="131">
        <v>76</v>
      </c>
      <c r="N1237" s="112" t="s">
        <v>216</v>
      </c>
      <c r="O1237" s="44" t="s">
        <v>217</v>
      </c>
      <c r="P1237" s="205" t="s">
        <v>1699</v>
      </c>
      <c r="Q1237" s="81" t="s">
        <v>1645</v>
      </c>
      <c r="R1237" s="81" t="s">
        <v>1646</v>
      </c>
      <c r="S1237" s="107">
        <f t="shared" si="141"/>
        <v>2.2800000000000001E-2</v>
      </c>
      <c r="T1237" s="108" t="str">
        <f t="shared" si="142"/>
        <v>Morphine</v>
      </c>
    </row>
    <row r="1238" spans="1:20" ht="14.25" hidden="1" x14ac:dyDescent="0.2">
      <c r="A1238" s="60" t="s">
        <v>5116</v>
      </c>
      <c r="B1238" s="126"/>
      <c r="C1238" s="60" t="s">
        <v>5116</v>
      </c>
      <c r="D1238" s="60" t="s">
        <v>5117</v>
      </c>
      <c r="E1238" s="128">
        <v>10</v>
      </c>
      <c r="F1238" s="202"/>
      <c r="G1238" s="202"/>
      <c r="H1238" s="202" t="str">
        <f t="shared" si="136"/>
        <v/>
      </c>
      <c r="I1238" s="203" t="str">
        <f t="shared" si="137"/>
        <v>Morphine</v>
      </c>
      <c r="J1238" s="204">
        <f>VLOOKUP(I1238,Grenzmengen!$B$2:$C$351,2,FALSE)</f>
        <v>10</v>
      </c>
      <c r="K1238" s="204">
        <f t="shared" si="140"/>
        <v>0</v>
      </c>
      <c r="L1238" s="129">
        <v>2.2800000000000001E-2</v>
      </c>
      <c r="M1238" s="122">
        <v>76</v>
      </c>
      <c r="N1238" s="44" t="s">
        <v>7034</v>
      </c>
      <c r="O1238" s="44" t="s">
        <v>217</v>
      </c>
      <c r="P1238" s="205" t="s">
        <v>1699</v>
      </c>
      <c r="Q1238" s="81" t="s">
        <v>1645</v>
      </c>
      <c r="R1238" s="81" t="s">
        <v>1646</v>
      </c>
      <c r="S1238" s="107">
        <f t="shared" si="141"/>
        <v>2.2800000000000001E-2</v>
      </c>
      <c r="T1238" s="108" t="str">
        <f t="shared" si="142"/>
        <v>Morphine</v>
      </c>
    </row>
    <row r="1239" spans="1:20" hidden="1" x14ac:dyDescent="0.2">
      <c r="A1239" s="140" t="s">
        <v>220</v>
      </c>
      <c r="B1239" s="109"/>
      <c r="C1239" s="102"/>
      <c r="D1239" s="112" t="s">
        <v>221</v>
      </c>
      <c r="E1239" s="131">
        <v>10</v>
      </c>
      <c r="F1239" s="210"/>
      <c r="G1239" s="210"/>
      <c r="H1239" s="202" t="str">
        <f t="shared" si="136"/>
        <v/>
      </c>
      <c r="I1239" s="203" t="str">
        <f t="shared" si="137"/>
        <v>Morphine</v>
      </c>
      <c r="J1239" s="204">
        <f>VLOOKUP(I1239,Grenzmengen!$B$2:$C$351,2,FALSE)</f>
        <v>10</v>
      </c>
      <c r="K1239" s="204">
        <f t="shared" si="140"/>
        <v>0</v>
      </c>
      <c r="L1239" s="106">
        <v>2.2800000000000001E-2</v>
      </c>
      <c r="M1239" s="131">
        <v>76</v>
      </c>
      <c r="N1239" s="112" t="s">
        <v>216</v>
      </c>
      <c r="O1239" s="44" t="s">
        <v>217</v>
      </c>
      <c r="P1239" s="205" t="s">
        <v>1699</v>
      </c>
      <c r="Q1239" s="81" t="s">
        <v>1645</v>
      </c>
      <c r="R1239" s="81" t="s">
        <v>1646</v>
      </c>
      <c r="S1239" s="107">
        <f t="shared" si="141"/>
        <v>2.2800000000000001E-2</v>
      </c>
      <c r="T1239" s="108" t="str">
        <f t="shared" si="142"/>
        <v>Morphine</v>
      </c>
    </row>
    <row r="1240" spans="1:20" ht="14.25" hidden="1" x14ac:dyDescent="0.2">
      <c r="A1240" s="60" t="s">
        <v>5118</v>
      </c>
      <c r="B1240" s="126"/>
      <c r="C1240" s="60" t="s">
        <v>5118</v>
      </c>
      <c r="D1240" s="60" t="s">
        <v>221</v>
      </c>
      <c r="E1240" s="128">
        <v>100</v>
      </c>
      <c r="F1240" s="202"/>
      <c r="G1240" s="202"/>
      <c r="H1240" s="202" t="str">
        <f t="shared" si="136"/>
        <v/>
      </c>
      <c r="I1240" s="203" t="str">
        <f t="shared" si="137"/>
        <v>Morphine</v>
      </c>
      <c r="J1240" s="204">
        <f>VLOOKUP(I1240,Grenzmengen!$B$2:$C$351,2,FALSE)</f>
        <v>10</v>
      </c>
      <c r="K1240" s="204">
        <f t="shared" si="140"/>
        <v>0</v>
      </c>
      <c r="L1240" s="129">
        <v>2.2800000000000001E-2</v>
      </c>
      <c r="M1240" s="122">
        <v>76</v>
      </c>
      <c r="N1240" s="44" t="s">
        <v>7034</v>
      </c>
      <c r="O1240" s="44" t="s">
        <v>217</v>
      </c>
      <c r="P1240" s="205" t="s">
        <v>1699</v>
      </c>
      <c r="Q1240" s="81" t="s">
        <v>1645</v>
      </c>
      <c r="R1240" s="81" t="s">
        <v>1646</v>
      </c>
      <c r="S1240" s="107">
        <f t="shared" si="141"/>
        <v>2.2800000000000001E-2</v>
      </c>
      <c r="T1240" s="108" t="str">
        <f t="shared" si="142"/>
        <v>Morphine</v>
      </c>
    </row>
    <row r="1241" spans="1:20" hidden="1" x14ac:dyDescent="0.2">
      <c r="A1241" s="140" t="s">
        <v>222</v>
      </c>
      <c r="B1241" s="109"/>
      <c r="C1241" s="102"/>
      <c r="D1241" s="112" t="s">
        <v>223</v>
      </c>
      <c r="E1241" s="131">
        <v>30</v>
      </c>
      <c r="F1241" s="210"/>
      <c r="G1241" s="210"/>
      <c r="H1241" s="202" t="str">
        <f t="shared" si="136"/>
        <v/>
      </c>
      <c r="I1241" s="203" t="str">
        <f t="shared" si="137"/>
        <v>Morphine</v>
      </c>
      <c r="J1241" s="204">
        <f>VLOOKUP(I1241,Grenzmengen!$B$2:$C$351,2,FALSE)</f>
        <v>10</v>
      </c>
      <c r="K1241" s="204">
        <f t="shared" si="140"/>
        <v>0</v>
      </c>
      <c r="L1241" s="106">
        <v>4.5600000000000002E-2</v>
      </c>
      <c r="M1241" s="131">
        <v>76</v>
      </c>
      <c r="N1241" s="112" t="s">
        <v>216</v>
      </c>
      <c r="O1241" s="44" t="s">
        <v>217</v>
      </c>
      <c r="P1241" s="205" t="s">
        <v>1699</v>
      </c>
      <c r="Q1241" s="81" t="s">
        <v>1645</v>
      </c>
      <c r="R1241" s="81" t="s">
        <v>1646</v>
      </c>
      <c r="S1241" s="107">
        <f t="shared" si="141"/>
        <v>4.5600000000000002E-2</v>
      </c>
      <c r="T1241" s="108" t="str">
        <f t="shared" si="142"/>
        <v>Morphine</v>
      </c>
    </row>
    <row r="1242" spans="1:20" ht="14.25" hidden="1" x14ac:dyDescent="0.2">
      <c r="A1242" s="60" t="s">
        <v>5119</v>
      </c>
      <c r="B1242" s="126"/>
      <c r="C1242" s="60" t="s">
        <v>5119</v>
      </c>
      <c r="D1242" s="60" t="s">
        <v>5120</v>
      </c>
      <c r="E1242" s="128">
        <v>10</v>
      </c>
      <c r="F1242" s="202"/>
      <c r="G1242" s="202"/>
      <c r="H1242" s="202" t="str">
        <f t="shared" si="136"/>
        <v/>
      </c>
      <c r="I1242" s="203" t="str">
        <f t="shared" si="137"/>
        <v>Morphine</v>
      </c>
      <c r="J1242" s="204">
        <f>VLOOKUP(I1242,Grenzmengen!$B$2:$C$351,2,FALSE)</f>
        <v>10</v>
      </c>
      <c r="K1242" s="204">
        <f t="shared" si="140"/>
        <v>0</v>
      </c>
      <c r="L1242" s="129">
        <v>4.5600000000000002E-2</v>
      </c>
      <c r="M1242" s="122">
        <v>76</v>
      </c>
      <c r="N1242" s="44" t="s">
        <v>7034</v>
      </c>
      <c r="O1242" s="44" t="s">
        <v>217</v>
      </c>
      <c r="P1242" s="205" t="s">
        <v>1699</v>
      </c>
      <c r="Q1242" s="81" t="s">
        <v>1645</v>
      </c>
      <c r="R1242" s="81" t="s">
        <v>1646</v>
      </c>
      <c r="S1242" s="107">
        <f t="shared" si="141"/>
        <v>4.5600000000000002E-2</v>
      </c>
      <c r="T1242" s="108" t="str">
        <f t="shared" si="142"/>
        <v>Morphine</v>
      </c>
    </row>
    <row r="1243" spans="1:20" hidden="1" x14ac:dyDescent="0.2">
      <c r="A1243" s="140" t="s">
        <v>224</v>
      </c>
      <c r="B1243" s="109"/>
      <c r="C1243" s="102"/>
      <c r="D1243" s="112" t="s">
        <v>225</v>
      </c>
      <c r="E1243" s="131">
        <v>10</v>
      </c>
      <c r="F1243" s="207"/>
      <c r="G1243" s="207"/>
      <c r="H1243" s="202" t="str">
        <f t="shared" si="136"/>
        <v/>
      </c>
      <c r="I1243" s="203" t="str">
        <f t="shared" si="137"/>
        <v>Morphine</v>
      </c>
      <c r="J1243" s="204">
        <f>VLOOKUP(I1243,Grenzmengen!$B$2:$C$351,2,FALSE)</f>
        <v>10</v>
      </c>
      <c r="K1243" s="204">
        <f t="shared" si="140"/>
        <v>0</v>
      </c>
      <c r="L1243" s="106">
        <v>4.5600000000000002E-2</v>
      </c>
      <c r="M1243" s="131">
        <v>76</v>
      </c>
      <c r="N1243" s="112" t="s">
        <v>216</v>
      </c>
      <c r="O1243" s="44" t="s">
        <v>217</v>
      </c>
      <c r="P1243" s="205" t="s">
        <v>1699</v>
      </c>
      <c r="Q1243" s="81" t="s">
        <v>1645</v>
      </c>
      <c r="R1243" s="81" t="s">
        <v>1646</v>
      </c>
      <c r="S1243" s="107">
        <f t="shared" si="141"/>
        <v>4.5600000000000002E-2</v>
      </c>
      <c r="T1243" s="108" t="str">
        <f t="shared" si="142"/>
        <v>Morphine</v>
      </c>
    </row>
    <row r="1244" spans="1:20" ht="14.25" hidden="1" x14ac:dyDescent="0.2">
      <c r="A1244" s="60" t="s">
        <v>5121</v>
      </c>
      <c r="B1244" s="126"/>
      <c r="C1244" s="60" t="s">
        <v>5121</v>
      </c>
      <c r="D1244" s="60" t="s">
        <v>225</v>
      </c>
      <c r="E1244" s="128">
        <v>100</v>
      </c>
      <c r="F1244" s="202"/>
      <c r="G1244" s="202"/>
      <c r="H1244" s="202" t="str">
        <f t="shared" si="136"/>
        <v/>
      </c>
      <c r="I1244" s="203" t="str">
        <f t="shared" si="137"/>
        <v>Morphine</v>
      </c>
      <c r="J1244" s="204">
        <f>VLOOKUP(I1244,Grenzmengen!$B$2:$C$351,2,FALSE)</f>
        <v>10</v>
      </c>
      <c r="K1244" s="204">
        <f t="shared" si="140"/>
        <v>0</v>
      </c>
      <c r="L1244" s="129">
        <v>4.5600000000000002E-2</v>
      </c>
      <c r="M1244" s="122">
        <v>76</v>
      </c>
      <c r="N1244" s="44" t="s">
        <v>7034</v>
      </c>
      <c r="O1244" s="44" t="s">
        <v>217</v>
      </c>
      <c r="P1244" s="205" t="s">
        <v>1699</v>
      </c>
      <c r="Q1244" s="81" t="s">
        <v>1645</v>
      </c>
      <c r="R1244" s="81" t="s">
        <v>1646</v>
      </c>
      <c r="S1244" s="107">
        <f t="shared" si="141"/>
        <v>4.5600000000000002E-2</v>
      </c>
      <c r="T1244" s="108" t="str">
        <f t="shared" si="142"/>
        <v>Morphine</v>
      </c>
    </row>
    <row r="1245" spans="1:20" ht="14.25" hidden="1" x14ac:dyDescent="0.2">
      <c r="A1245" s="102" t="s">
        <v>368</v>
      </c>
      <c r="B1245" s="109"/>
      <c r="C1245" s="102"/>
      <c r="D1245" s="44" t="s">
        <v>369</v>
      </c>
      <c r="E1245" s="105">
        <v>10</v>
      </c>
      <c r="F1245" s="202"/>
      <c r="G1245" s="202"/>
      <c r="H1245" s="202" t="str">
        <f t="shared" si="136"/>
        <v/>
      </c>
      <c r="I1245" s="203" t="str">
        <f t="shared" si="137"/>
        <v>Morphine</v>
      </c>
      <c r="J1245" s="204">
        <f>VLOOKUP(I1245,Grenzmengen!$B$2:$C$351,2,FALSE)</f>
        <v>10</v>
      </c>
      <c r="K1245" s="204">
        <f t="shared" si="140"/>
        <v>0</v>
      </c>
      <c r="L1245" s="106">
        <v>7.6E-3</v>
      </c>
      <c r="M1245" s="105">
        <v>76</v>
      </c>
      <c r="N1245" s="44" t="s">
        <v>7034</v>
      </c>
      <c r="O1245" s="44" t="s">
        <v>217</v>
      </c>
      <c r="P1245" s="205" t="s">
        <v>1699</v>
      </c>
      <c r="Q1245" s="81" t="s">
        <v>1645</v>
      </c>
      <c r="R1245" s="81" t="s">
        <v>1646</v>
      </c>
      <c r="S1245" s="107">
        <f t="shared" si="141"/>
        <v>7.6E-3</v>
      </c>
      <c r="T1245" s="108" t="str">
        <f t="shared" si="142"/>
        <v>Morphine</v>
      </c>
    </row>
    <row r="1246" spans="1:20" ht="14.25" hidden="1" x14ac:dyDescent="0.2">
      <c r="A1246" s="102" t="s">
        <v>370</v>
      </c>
      <c r="B1246" s="109"/>
      <c r="C1246" s="102"/>
      <c r="D1246" s="44" t="s">
        <v>369</v>
      </c>
      <c r="E1246" s="105">
        <v>30</v>
      </c>
      <c r="F1246" s="202"/>
      <c r="G1246" s="202"/>
      <c r="H1246" s="202" t="str">
        <f t="shared" si="136"/>
        <v/>
      </c>
      <c r="I1246" s="203" t="str">
        <f t="shared" si="137"/>
        <v>Morphine</v>
      </c>
      <c r="J1246" s="204">
        <f>VLOOKUP(I1246,Grenzmengen!$B$2:$C$351,2,FALSE)</f>
        <v>10</v>
      </c>
      <c r="K1246" s="204">
        <f t="shared" si="140"/>
        <v>0</v>
      </c>
      <c r="L1246" s="106">
        <v>7.6E-3</v>
      </c>
      <c r="M1246" s="105">
        <v>76</v>
      </c>
      <c r="N1246" s="44" t="s">
        <v>7034</v>
      </c>
      <c r="O1246" s="44" t="s">
        <v>217</v>
      </c>
      <c r="P1246" s="205" t="s">
        <v>1699</v>
      </c>
      <c r="Q1246" s="81" t="s">
        <v>1645</v>
      </c>
      <c r="R1246" s="81" t="s">
        <v>1646</v>
      </c>
      <c r="S1246" s="107">
        <f t="shared" si="141"/>
        <v>7.6E-3</v>
      </c>
      <c r="T1246" s="108" t="str">
        <f t="shared" si="142"/>
        <v>Morphine</v>
      </c>
    </row>
    <row r="1247" spans="1:20" ht="14.25" hidden="1" x14ac:dyDescent="0.2">
      <c r="A1247" s="102" t="s">
        <v>371</v>
      </c>
      <c r="B1247" s="109"/>
      <c r="C1247" s="102"/>
      <c r="D1247" s="44" t="s">
        <v>369</v>
      </c>
      <c r="E1247" s="105">
        <v>30</v>
      </c>
      <c r="F1247" s="202"/>
      <c r="G1247" s="202"/>
      <c r="H1247" s="202" t="str">
        <f t="shared" ref="H1247:H1310" si="143">IF(ISBLANK(F1247),"","x")&amp;IF(ISBLANK(G1247),"","x")</f>
        <v/>
      </c>
      <c r="I1247" s="203" t="str">
        <f t="shared" ref="I1247:I1310" si="144">T1247</f>
        <v>Morphine</v>
      </c>
      <c r="J1247" s="204">
        <f>VLOOKUP(I1247,Grenzmengen!$B$2:$C$351,2,FALSE)</f>
        <v>10</v>
      </c>
      <c r="K1247" s="204">
        <f t="shared" si="140"/>
        <v>0</v>
      </c>
      <c r="L1247" s="106">
        <v>7.6E-3</v>
      </c>
      <c r="M1247" s="105">
        <v>76</v>
      </c>
      <c r="N1247" s="44" t="s">
        <v>7034</v>
      </c>
      <c r="O1247" s="44" t="s">
        <v>217</v>
      </c>
      <c r="P1247" s="205" t="s">
        <v>1699</v>
      </c>
      <c r="Q1247" s="81" t="s">
        <v>1645</v>
      </c>
      <c r="R1247" s="81" t="s">
        <v>1646</v>
      </c>
      <c r="S1247" s="107">
        <f t="shared" si="141"/>
        <v>7.6E-3</v>
      </c>
      <c r="T1247" s="108" t="str">
        <f t="shared" si="142"/>
        <v>Morphine</v>
      </c>
    </row>
    <row r="1248" spans="1:20" ht="14.25" hidden="1" x14ac:dyDescent="0.2">
      <c r="A1248" s="102" t="s">
        <v>372</v>
      </c>
      <c r="B1248" s="109"/>
      <c r="C1248" s="102"/>
      <c r="D1248" s="44" t="s">
        <v>369</v>
      </c>
      <c r="E1248" s="105">
        <v>30</v>
      </c>
      <c r="F1248" s="202"/>
      <c r="G1248" s="202"/>
      <c r="H1248" s="202" t="str">
        <f t="shared" si="143"/>
        <v/>
      </c>
      <c r="I1248" s="203" t="str">
        <f t="shared" si="144"/>
        <v>Morphine</v>
      </c>
      <c r="J1248" s="204">
        <f>VLOOKUP(I1248,Grenzmengen!$B$2:$C$351,2,FALSE)</f>
        <v>10</v>
      </c>
      <c r="K1248" s="204">
        <f t="shared" si="140"/>
        <v>0</v>
      </c>
      <c r="L1248" s="106">
        <v>7.6E-3</v>
      </c>
      <c r="M1248" s="105">
        <v>76</v>
      </c>
      <c r="N1248" s="44" t="s">
        <v>7034</v>
      </c>
      <c r="O1248" s="44" t="s">
        <v>217</v>
      </c>
      <c r="P1248" s="205" t="s">
        <v>1699</v>
      </c>
      <c r="Q1248" s="81" t="s">
        <v>1645</v>
      </c>
      <c r="R1248" s="81" t="s">
        <v>1646</v>
      </c>
      <c r="S1248" s="107">
        <f t="shared" si="141"/>
        <v>7.6E-3</v>
      </c>
      <c r="T1248" s="108" t="str">
        <f t="shared" si="142"/>
        <v>Morphine</v>
      </c>
    </row>
    <row r="1249" spans="1:20" ht="14.25" hidden="1" x14ac:dyDescent="0.2">
      <c r="A1249" s="102" t="s">
        <v>373</v>
      </c>
      <c r="B1249" s="109"/>
      <c r="C1249" s="102"/>
      <c r="D1249" s="44" t="s">
        <v>369</v>
      </c>
      <c r="E1249" s="105">
        <v>30</v>
      </c>
      <c r="F1249" s="202"/>
      <c r="G1249" s="202"/>
      <c r="H1249" s="202" t="str">
        <f t="shared" si="143"/>
        <v/>
      </c>
      <c r="I1249" s="203" t="str">
        <f t="shared" si="144"/>
        <v>Morphine</v>
      </c>
      <c r="J1249" s="204">
        <f>VLOOKUP(I1249,Grenzmengen!$B$2:$C$351,2,FALSE)</f>
        <v>10</v>
      </c>
      <c r="K1249" s="204">
        <f t="shared" si="140"/>
        <v>0</v>
      </c>
      <c r="L1249" s="106">
        <v>7.6E-3</v>
      </c>
      <c r="M1249" s="105">
        <v>76</v>
      </c>
      <c r="N1249" s="44" t="s">
        <v>7034</v>
      </c>
      <c r="O1249" s="44" t="s">
        <v>217</v>
      </c>
      <c r="P1249" s="205" t="s">
        <v>1699</v>
      </c>
      <c r="Q1249" s="81" t="s">
        <v>1645</v>
      </c>
      <c r="R1249" s="81" t="s">
        <v>1646</v>
      </c>
      <c r="S1249" s="107">
        <f t="shared" si="141"/>
        <v>7.6E-3</v>
      </c>
      <c r="T1249" s="108" t="str">
        <f t="shared" si="142"/>
        <v>Morphine</v>
      </c>
    </row>
    <row r="1250" spans="1:20" ht="14.25" hidden="1" x14ac:dyDescent="0.2">
      <c r="A1250" s="102" t="s">
        <v>374</v>
      </c>
      <c r="B1250" s="109"/>
      <c r="C1250" s="102"/>
      <c r="D1250" s="44" t="s">
        <v>369</v>
      </c>
      <c r="E1250" s="105">
        <v>30</v>
      </c>
      <c r="F1250" s="202"/>
      <c r="G1250" s="202"/>
      <c r="H1250" s="202" t="str">
        <f t="shared" si="143"/>
        <v/>
      </c>
      <c r="I1250" s="203" t="str">
        <f t="shared" si="144"/>
        <v>Morphine</v>
      </c>
      <c r="J1250" s="204">
        <f>VLOOKUP(I1250,Grenzmengen!$B$2:$C$351,2,FALSE)</f>
        <v>10</v>
      </c>
      <c r="K1250" s="204">
        <f t="shared" si="140"/>
        <v>0</v>
      </c>
      <c r="L1250" s="106">
        <v>7.6E-3</v>
      </c>
      <c r="M1250" s="105">
        <v>76</v>
      </c>
      <c r="N1250" s="44" t="s">
        <v>7034</v>
      </c>
      <c r="O1250" s="44" t="s">
        <v>217</v>
      </c>
      <c r="P1250" s="205" t="s">
        <v>1699</v>
      </c>
      <c r="Q1250" s="81" t="s">
        <v>1645</v>
      </c>
      <c r="R1250" s="81" t="s">
        <v>1646</v>
      </c>
      <c r="S1250" s="107">
        <f t="shared" si="141"/>
        <v>7.6E-3</v>
      </c>
      <c r="T1250" s="108" t="str">
        <f t="shared" si="142"/>
        <v>Morphine</v>
      </c>
    </row>
    <row r="1251" spans="1:20" ht="14.25" hidden="1" x14ac:dyDescent="0.2">
      <c r="A1251" s="102" t="s">
        <v>375</v>
      </c>
      <c r="B1251" s="109"/>
      <c r="C1251" s="102"/>
      <c r="D1251" s="44" t="s">
        <v>369</v>
      </c>
      <c r="E1251" s="105">
        <v>100</v>
      </c>
      <c r="F1251" s="202"/>
      <c r="G1251" s="202"/>
      <c r="H1251" s="202" t="str">
        <f t="shared" si="143"/>
        <v/>
      </c>
      <c r="I1251" s="203" t="str">
        <f t="shared" si="144"/>
        <v>Morphine</v>
      </c>
      <c r="J1251" s="204">
        <f>VLOOKUP(I1251,Grenzmengen!$B$2:$C$351,2,FALSE)</f>
        <v>10</v>
      </c>
      <c r="K1251" s="204">
        <f t="shared" si="140"/>
        <v>0</v>
      </c>
      <c r="L1251" s="106">
        <v>7.6E-3</v>
      </c>
      <c r="M1251" s="105">
        <v>76</v>
      </c>
      <c r="N1251" s="44" t="s">
        <v>7034</v>
      </c>
      <c r="O1251" s="44" t="s">
        <v>217</v>
      </c>
      <c r="P1251" s="205" t="s">
        <v>1699</v>
      </c>
      <c r="Q1251" s="81" t="s">
        <v>1645</v>
      </c>
      <c r="R1251" s="81" t="s">
        <v>1646</v>
      </c>
      <c r="S1251" s="107">
        <f t="shared" si="141"/>
        <v>7.6E-3</v>
      </c>
      <c r="T1251" s="108" t="str">
        <f t="shared" si="142"/>
        <v>Morphine</v>
      </c>
    </row>
    <row r="1252" spans="1:20" ht="14.25" hidden="1" x14ac:dyDescent="0.2">
      <c r="A1252" s="102">
        <v>9088881273714</v>
      </c>
      <c r="B1252" s="109">
        <v>1273711</v>
      </c>
      <c r="C1252" s="102"/>
      <c r="D1252" s="44" t="s">
        <v>376</v>
      </c>
      <c r="E1252" s="105">
        <v>10</v>
      </c>
      <c r="F1252" s="202"/>
      <c r="G1252" s="202"/>
      <c r="H1252" s="202" t="str">
        <f t="shared" si="143"/>
        <v/>
      </c>
      <c r="I1252" s="203" t="str">
        <f t="shared" si="144"/>
        <v>Morphine</v>
      </c>
      <c r="J1252" s="204">
        <f>VLOOKUP(I1252,Grenzmengen!$B$2:$C$351,2,FALSE)</f>
        <v>10</v>
      </c>
      <c r="K1252" s="204">
        <f t="shared" si="140"/>
        <v>0</v>
      </c>
      <c r="L1252" s="106">
        <v>7.6E-3</v>
      </c>
      <c r="M1252" s="105">
        <v>76</v>
      </c>
      <c r="N1252" s="44" t="s">
        <v>7034</v>
      </c>
      <c r="O1252" s="44" t="s">
        <v>217</v>
      </c>
      <c r="P1252" s="205" t="s">
        <v>1699</v>
      </c>
      <c r="Q1252" s="81" t="s">
        <v>1645</v>
      </c>
      <c r="R1252" s="81" t="s">
        <v>1646</v>
      </c>
      <c r="S1252" s="107">
        <f t="shared" si="141"/>
        <v>7.6E-3</v>
      </c>
      <c r="T1252" s="108" t="str">
        <f t="shared" si="142"/>
        <v>Morphine</v>
      </c>
    </row>
    <row r="1253" spans="1:20" ht="14.25" hidden="1" x14ac:dyDescent="0.2">
      <c r="A1253" s="102">
        <v>9088881273721</v>
      </c>
      <c r="B1253" s="109">
        <v>1273728</v>
      </c>
      <c r="C1253" s="102"/>
      <c r="D1253" s="44" t="s">
        <v>376</v>
      </c>
      <c r="E1253" s="105">
        <v>30</v>
      </c>
      <c r="F1253" s="202"/>
      <c r="G1253" s="202"/>
      <c r="H1253" s="202" t="str">
        <f t="shared" si="143"/>
        <v/>
      </c>
      <c r="I1253" s="203" t="str">
        <f t="shared" si="144"/>
        <v>Morphine</v>
      </c>
      <c r="J1253" s="204">
        <f>VLOOKUP(I1253,Grenzmengen!$B$2:$C$351,2,FALSE)</f>
        <v>10</v>
      </c>
      <c r="K1253" s="204">
        <f t="shared" si="140"/>
        <v>0</v>
      </c>
      <c r="L1253" s="106">
        <v>7.6E-3</v>
      </c>
      <c r="M1253" s="105">
        <v>76</v>
      </c>
      <c r="N1253" s="44" t="s">
        <v>7034</v>
      </c>
      <c r="O1253" s="44" t="s">
        <v>217</v>
      </c>
      <c r="P1253" s="205" t="s">
        <v>1699</v>
      </c>
      <c r="Q1253" s="81" t="s">
        <v>1645</v>
      </c>
      <c r="R1253" s="81" t="s">
        <v>1646</v>
      </c>
      <c r="S1253" s="107">
        <f t="shared" si="141"/>
        <v>7.6E-3</v>
      </c>
      <c r="T1253" s="108" t="str">
        <f t="shared" si="142"/>
        <v>Morphine</v>
      </c>
    </row>
    <row r="1254" spans="1:20" ht="14.25" hidden="1" x14ac:dyDescent="0.2">
      <c r="A1254" s="102" t="s">
        <v>377</v>
      </c>
      <c r="B1254" s="109"/>
      <c r="C1254" s="102"/>
      <c r="D1254" s="44" t="s">
        <v>378</v>
      </c>
      <c r="E1254" s="105">
        <v>10</v>
      </c>
      <c r="F1254" s="202"/>
      <c r="G1254" s="202"/>
      <c r="H1254" s="202" t="str">
        <f t="shared" si="143"/>
        <v/>
      </c>
      <c r="I1254" s="203" t="str">
        <f t="shared" si="144"/>
        <v>Morphine</v>
      </c>
      <c r="J1254" s="204">
        <f>VLOOKUP(I1254,Grenzmengen!$B$2:$C$351,2,FALSE)</f>
        <v>10</v>
      </c>
      <c r="K1254" s="204">
        <f t="shared" si="140"/>
        <v>0</v>
      </c>
      <c r="L1254" s="106">
        <v>7.5999999999999998E-2</v>
      </c>
      <c r="M1254" s="105">
        <v>76</v>
      </c>
      <c r="N1254" s="44" t="s">
        <v>7034</v>
      </c>
      <c r="O1254" s="44" t="s">
        <v>217</v>
      </c>
      <c r="P1254" s="205" t="s">
        <v>1699</v>
      </c>
      <c r="Q1254" s="81" t="s">
        <v>1645</v>
      </c>
      <c r="R1254" s="81" t="s">
        <v>1646</v>
      </c>
      <c r="S1254" s="107">
        <f t="shared" si="141"/>
        <v>7.5999999999999998E-2</v>
      </c>
      <c r="T1254" s="108" t="str">
        <f t="shared" si="142"/>
        <v>Morphine</v>
      </c>
    </row>
    <row r="1255" spans="1:20" ht="14.25" hidden="1" x14ac:dyDescent="0.2">
      <c r="A1255" s="102" t="s">
        <v>379</v>
      </c>
      <c r="B1255" s="109"/>
      <c r="C1255" s="102"/>
      <c r="D1255" s="44" t="s">
        <v>378</v>
      </c>
      <c r="E1255" s="105">
        <v>20</v>
      </c>
      <c r="F1255" s="202"/>
      <c r="G1255" s="202"/>
      <c r="H1255" s="202" t="str">
        <f t="shared" si="143"/>
        <v/>
      </c>
      <c r="I1255" s="203" t="str">
        <f t="shared" si="144"/>
        <v>Morphine</v>
      </c>
      <c r="J1255" s="204">
        <f>VLOOKUP(I1255,Grenzmengen!$B$2:$C$351,2,FALSE)</f>
        <v>10</v>
      </c>
      <c r="K1255" s="204">
        <f t="shared" si="140"/>
        <v>0</v>
      </c>
      <c r="L1255" s="106">
        <v>7.5999999999999998E-2</v>
      </c>
      <c r="M1255" s="105">
        <v>76</v>
      </c>
      <c r="N1255" s="44" t="s">
        <v>7034</v>
      </c>
      <c r="O1255" s="44" t="s">
        <v>217</v>
      </c>
      <c r="P1255" s="205" t="s">
        <v>1699</v>
      </c>
      <c r="Q1255" s="81" t="s">
        <v>1645</v>
      </c>
      <c r="R1255" s="81" t="s">
        <v>1646</v>
      </c>
      <c r="S1255" s="107">
        <f t="shared" si="141"/>
        <v>7.5999999999999998E-2</v>
      </c>
      <c r="T1255" s="108" t="str">
        <f t="shared" si="142"/>
        <v>Morphine</v>
      </c>
    </row>
    <row r="1256" spans="1:20" ht="14.25" hidden="1" x14ac:dyDescent="0.2">
      <c r="A1256" s="102" t="s">
        <v>380</v>
      </c>
      <c r="B1256" s="109"/>
      <c r="C1256" s="102"/>
      <c r="D1256" s="44" t="s">
        <v>378</v>
      </c>
      <c r="E1256" s="105">
        <v>30</v>
      </c>
      <c r="F1256" s="202"/>
      <c r="G1256" s="202"/>
      <c r="H1256" s="202" t="str">
        <f t="shared" si="143"/>
        <v/>
      </c>
      <c r="I1256" s="203" t="str">
        <f t="shared" si="144"/>
        <v>Morphine</v>
      </c>
      <c r="J1256" s="204">
        <f>VLOOKUP(I1256,Grenzmengen!$B$2:$C$351,2,FALSE)</f>
        <v>10</v>
      </c>
      <c r="K1256" s="204">
        <f t="shared" si="140"/>
        <v>0</v>
      </c>
      <c r="L1256" s="106">
        <v>7.5999999999999998E-2</v>
      </c>
      <c r="M1256" s="105">
        <v>76</v>
      </c>
      <c r="N1256" s="44" t="s">
        <v>7034</v>
      </c>
      <c r="O1256" s="44" t="s">
        <v>217</v>
      </c>
      <c r="P1256" s="205" t="s">
        <v>1699</v>
      </c>
      <c r="Q1256" s="81" t="s">
        <v>1645</v>
      </c>
      <c r="R1256" s="81" t="s">
        <v>1646</v>
      </c>
      <c r="S1256" s="107">
        <f t="shared" si="141"/>
        <v>7.5999999999999998E-2</v>
      </c>
      <c r="T1256" s="108" t="str">
        <f t="shared" si="142"/>
        <v>Morphine</v>
      </c>
    </row>
    <row r="1257" spans="1:20" ht="14.25" hidden="1" x14ac:dyDescent="0.2">
      <c r="A1257" s="102" t="s">
        <v>381</v>
      </c>
      <c r="B1257" s="109"/>
      <c r="C1257" s="102"/>
      <c r="D1257" s="44" t="s">
        <v>378</v>
      </c>
      <c r="E1257" s="105">
        <v>30</v>
      </c>
      <c r="F1257" s="202"/>
      <c r="G1257" s="202"/>
      <c r="H1257" s="202" t="str">
        <f t="shared" si="143"/>
        <v/>
      </c>
      <c r="I1257" s="203" t="str">
        <f t="shared" si="144"/>
        <v>Morphine</v>
      </c>
      <c r="J1257" s="204">
        <f>VLOOKUP(I1257,Grenzmengen!$B$2:$C$351,2,FALSE)</f>
        <v>10</v>
      </c>
      <c r="K1257" s="204">
        <f t="shared" si="140"/>
        <v>0</v>
      </c>
      <c r="L1257" s="106">
        <v>7.5999999999999998E-2</v>
      </c>
      <c r="M1257" s="105">
        <v>76</v>
      </c>
      <c r="N1257" s="44" t="s">
        <v>7034</v>
      </c>
      <c r="O1257" s="44" t="s">
        <v>217</v>
      </c>
      <c r="P1257" s="205" t="s">
        <v>1699</v>
      </c>
      <c r="Q1257" s="81" t="s">
        <v>1645</v>
      </c>
      <c r="R1257" s="81" t="s">
        <v>1646</v>
      </c>
      <c r="S1257" s="107">
        <f t="shared" si="141"/>
        <v>7.5999999999999998E-2</v>
      </c>
      <c r="T1257" s="108" t="str">
        <f t="shared" si="142"/>
        <v>Morphine</v>
      </c>
    </row>
    <row r="1258" spans="1:20" ht="14.25" hidden="1" x14ac:dyDescent="0.2">
      <c r="A1258" s="102" t="s">
        <v>382</v>
      </c>
      <c r="B1258" s="109"/>
      <c r="C1258" s="102"/>
      <c r="D1258" s="44" t="s">
        <v>378</v>
      </c>
      <c r="E1258" s="105">
        <v>30</v>
      </c>
      <c r="F1258" s="202"/>
      <c r="G1258" s="202"/>
      <c r="H1258" s="202" t="str">
        <f t="shared" si="143"/>
        <v/>
      </c>
      <c r="I1258" s="203" t="str">
        <f t="shared" si="144"/>
        <v>Morphine</v>
      </c>
      <c r="J1258" s="204">
        <f>VLOOKUP(I1258,Grenzmengen!$B$2:$C$351,2,FALSE)</f>
        <v>10</v>
      </c>
      <c r="K1258" s="204">
        <f t="shared" si="140"/>
        <v>0</v>
      </c>
      <c r="L1258" s="106">
        <v>7.5999999999999998E-2</v>
      </c>
      <c r="M1258" s="105">
        <v>76</v>
      </c>
      <c r="N1258" s="44" t="s">
        <v>7034</v>
      </c>
      <c r="O1258" s="44" t="s">
        <v>217</v>
      </c>
      <c r="P1258" s="205" t="s">
        <v>1699</v>
      </c>
      <c r="Q1258" s="81" t="s">
        <v>1645</v>
      </c>
      <c r="R1258" s="81" t="s">
        <v>1646</v>
      </c>
      <c r="S1258" s="107">
        <f t="shared" si="141"/>
        <v>7.5999999999999998E-2</v>
      </c>
      <c r="T1258" s="108" t="str">
        <f t="shared" si="142"/>
        <v>Morphine</v>
      </c>
    </row>
    <row r="1259" spans="1:20" ht="14.25" hidden="1" x14ac:dyDescent="0.2">
      <c r="A1259" s="102" t="s">
        <v>383</v>
      </c>
      <c r="B1259" s="109"/>
      <c r="C1259" s="102"/>
      <c r="D1259" s="44" t="s">
        <v>378</v>
      </c>
      <c r="E1259" s="105">
        <v>30</v>
      </c>
      <c r="F1259" s="202"/>
      <c r="G1259" s="202"/>
      <c r="H1259" s="202" t="str">
        <f t="shared" si="143"/>
        <v/>
      </c>
      <c r="I1259" s="203" t="str">
        <f t="shared" si="144"/>
        <v>Morphine</v>
      </c>
      <c r="J1259" s="204">
        <f>VLOOKUP(I1259,Grenzmengen!$B$2:$C$351,2,FALSE)</f>
        <v>10</v>
      </c>
      <c r="K1259" s="204">
        <f t="shared" si="140"/>
        <v>0</v>
      </c>
      <c r="L1259" s="106">
        <v>7.5999999999999998E-2</v>
      </c>
      <c r="M1259" s="105">
        <v>76</v>
      </c>
      <c r="N1259" s="44" t="s">
        <v>7034</v>
      </c>
      <c r="O1259" s="44" t="s">
        <v>217</v>
      </c>
      <c r="P1259" s="205" t="s">
        <v>1699</v>
      </c>
      <c r="Q1259" s="81" t="s">
        <v>1645</v>
      </c>
      <c r="R1259" s="81" t="s">
        <v>1646</v>
      </c>
      <c r="S1259" s="107">
        <f t="shared" si="141"/>
        <v>7.5999999999999998E-2</v>
      </c>
      <c r="T1259" s="108" t="str">
        <f t="shared" si="142"/>
        <v>Morphine</v>
      </c>
    </row>
    <row r="1260" spans="1:20" ht="14.25" hidden="1" x14ac:dyDescent="0.2">
      <c r="A1260" s="102" t="s">
        <v>384</v>
      </c>
      <c r="B1260" s="109"/>
      <c r="C1260" s="102"/>
      <c r="D1260" s="44" t="s">
        <v>378</v>
      </c>
      <c r="E1260" s="105">
        <v>30</v>
      </c>
      <c r="F1260" s="202"/>
      <c r="G1260" s="202"/>
      <c r="H1260" s="202" t="str">
        <f t="shared" si="143"/>
        <v/>
      </c>
      <c r="I1260" s="203" t="str">
        <f t="shared" si="144"/>
        <v>Morphine</v>
      </c>
      <c r="J1260" s="204">
        <f>VLOOKUP(I1260,Grenzmengen!$B$2:$C$351,2,FALSE)</f>
        <v>10</v>
      </c>
      <c r="K1260" s="204">
        <f t="shared" si="140"/>
        <v>0</v>
      </c>
      <c r="L1260" s="106">
        <v>7.6000000000000012E-2</v>
      </c>
      <c r="M1260" s="105">
        <v>76</v>
      </c>
      <c r="N1260" s="44" t="s">
        <v>7034</v>
      </c>
      <c r="O1260" s="44" t="s">
        <v>217</v>
      </c>
      <c r="P1260" s="205" t="s">
        <v>1699</v>
      </c>
      <c r="Q1260" s="81" t="s">
        <v>1645</v>
      </c>
      <c r="R1260" s="81" t="s">
        <v>1646</v>
      </c>
      <c r="S1260" s="107">
        <f t="shared" si="141"/>
        <v>7.6000000000000012E-2</v>
      </c>
      <c r="T1260" s="108" t="str">
        <f t="shared" si="142"/>
        <v>Morphine</v>
      </c>
    </row>
    <row r="1261" spans="1:20" ht="14.25" hidden="1" x14ac:dyDescent="0.2">
      <c r="A1261" s="102" t="s">
        <v>385</v>
      </c>
      <c r="B1261" s="109"/>
      <c r="C1261" s="102"/>
      <c r="D1261" s="44" t="s">
        <v>378</v>
      </c>
      <c r="E1261" s="105">
        <v>30</v>
      </c>
      <c r="F1261" s="202"/>
      <c r="G1261" s="202"/>
      <c r="H1261" s="202" t="str">
        <f t="shared" si="143"/>
        <v/>
      </c>
      <c r="I1261" s="203" t="str">
        <f t="shared" si="144"/>
        <v>Morphine</v>
      </c>
      <c r="J1261" s="204">
        <f>VLOOKUP(I1261,Grenzmengen!$B$2:$C$351,2,FALSE)</f>
        <v>10</v>
      </c>
      <c r="K1261" s="204">
        <f t="shared" si="140"/>
        <v>0</v>
      </c>
      <c r="L1261" s="106">
        <v>7.5999999999999998E-2</v>
      </c>
      <c r="M1261" s="105">
        <v>76</v>
      </c>
      <c r="N1261" s="44" t="s">
        <v>7034</v>
      </c>
      <c r="O1261" s="44" t="s">
        <v>217</v>
      </c>
      <c r="P1261" s="205" t="s">
        <v>1699</v>
      </c>
      <c r="Q1261" s="81" t="s">
        <v>1645</v>
      </c>
      <c r="R1261" s="81" t="s">
        <v>1646</v>
      </c>
      <c r="S1261" s="107">
        <f t="shared" si="141"/>
        <v>7.5999999999999998E-2</v>
      </c>
      <c r="T1261" s="108" t="str">
        <f t="shared" si="142"/>
        <v>Morphine</v>
      </c>
    </row>
    <row r="1262" spans="1:20" ht="14.25" hidden="1" x14ac:dyDescent="0.2">
      <c r="A1262" s="102" t="s">
        <v>386</v>
      </c>
      <c r="B1262" s="109"/>
      <c r="C1262" s="102"/>
      <c r="D1262" s="44" t="s">
        <v>378</v>
      </c>
      <c r="E1262" s="105">
        <v>100</v>
      </c>
      <c r="F1262" s="202"/>
      <c r="G1262" s="202"/>
      <c r="H1262" s="202" t="str">
        <f t="shared" si="143"/>
        <v/>
      </c>
      <c r="I1262" s="203" t="str">
        <f t="shared" si="144"/>
        <v>Morphine</v>
      </c>
      <c r="J1262" s="204">
        <f>VLOOKUP(I1262,Grenzmengen!$B$2:$C$351,2,FALSE)</f>
        <v>10</v>
      </c>
      <c r="K1262" s="204">
        <f t="shared" si="140"/>
        <v>0</v>
      </c>
      <c r="L1262" s="106">
        <v>7.6000000000000012E-2</v>
      </c>
      <c r="M1262" s="105">
        <v>76</v>
      </c>
      <c r="N1262" s="44" t="s">
        <v>7034</v>
      </c>
      <c r="O1262" s="44" t="s">
        <v>217</v>
      </c>
      <c r="P1262" s="205" t="s">
        <v>1699</v>
      </c>
      <c r="Q1262" s="81" t="s">
        <v>1645</v>
      </c>
      <c r="R1262" s="81" t="s">
        <v>1646</v>
      </c>
      <c r="S1262" s="107">
        <f t="shared" si="141"/>
        <v>7.6000000000000012E-2</v>
      </c>
      <c r="T1262" s="108" t="str">
        <f t="shared" si="142"/>
        <v>Morphine</v>
      </c>
    </row>
    <row r="1263" spans="1:20" ht="14.25" hidden="1" x14ac:dyDescent="0.2">
      <c r="A1263" s="102">
        <v>9088881273783</v>
      </c>
      <c r="B1263" s="109">
        <v>1273786</v>
      </c>
      <c r="C1263" s="102"/>
      <c r="D1263" s="44" t="s">
        <v>387</v>
      </c>
      <c r="E1263" s="105">
        <v>10</v>
      </c>
      <c r="F1263" s="202"/>
      <c r="G1263" s="202"/>
      <c r="H1263" s="202" t="str">
        <f t="shared" si="143"/>
        <v/>
      </c>
      <c r="I1263" s="203" t="str">
        <f t="shared" si="144"/>
        <v>Morphine</v>
      </c>
      <c r="J1263" s="204">
        <f>VLOOKUP(I1263,Grenzmengen!$B$2:$C$351,2,FALSE)</f>
        <v>10</v>
      </c>
      <c r="K1263" s="204">
        <f t="shared" si="140"/>
        <v>0</v>
      </c>
      <c r="L1263" s="106">
        <v>7.6000000000000012E-2</v>
      </c>
      <c r="M1263" s="105">
        <v>76</v>
      </c>
      <c r="N1263" s="44" t="s">
        <v>7034</v>
      </c>
      <c r="O1263" s="44" t="s">
        <v>217</v>
      </c>
      <c r="P1263" s="205" t="s">
        <v>1699</v>
      </c>
      <c r="Q1263" s="81" t="s">
        <v>1645</v>
      </c>
      <c r="R1263" s="81" t="s">
        <v>1646</v>
      </c>
      <c r="S1263" s="107">
        <f t="shared" si="141"/>
        <v>7.6000000000000012E-2</v>
      </c>
      <c r="T1263" s="108" t="str">
        <f t="shared" si="142"/>
        <v>Morphine</v>
      </c>
    </row>
    <row r="1264" spans="1:20" ht="14.25" hidden="1" x14ac:dyDescent="0.2">
      <c r="A1264" s="102">
        <v>9088881273790</v>
      </c>
      <c r="B1264" s="109">
        <v>1273792</v>
      </c>
      <c r="C1264" s="102"/>
      <c r="D1264" s="44" t="s">
        <v>387</v>
      </c>
      <c r="E1264" s="105">
        <v>30</v>
      </c>
      <c r="F1264" s="202"/>
      <c r="G1264" s="202"/>
      <c r="H1264" s="202" t="str">
        <f t="shared" si="143"/>
        <v/>
      </c>
      <c r="I1264" s="203" t="str">
        <f t="shared" si="144"/>
        <v>Morphine</v>
      </c>
      <c r="J1264" s="204">
        <f>VLOOKUP(I1264,Grenzmengen!$B$2:$C$351,2,FALSE)</f>
        <v>10</v>
      </c>
      <c r="K1264" s="204">
        <f t="shared" si="140"/>
        <v>0</v>
      </c>
      <c r="L1264" s="106">
        <v>7.6000000000000012E-2</v>
      </c>
      <c r="M1264" s="105">
        <v>76</v>
      </c>
      <c r="N1264" s="44" t="s">
        <v>7034</v>
      </c>
      <c r="O1264" s="44" t="s">
        <v>217</v>
      </c>
      <c r="P1264" s="205" t="s">
        <v>1699</v>
      </c>
      <c r="Q1264" s="81" t="s">
        <v>1645</v>
      </c>
      <c r="R1264" s="81" t="s">
        <v>1646</v>
      </c>
      <c r="S1264" s="107">
        <f t="shared" si="141"/>
        <v>7.6000000000000012E-2</v>
      </c>
      <c r="T1264" s="108" t="str">
        <f t="shared" si="142"/>
        <v>Morphine</v>
      </c>
    </row>
    <row r="1265" spans="1:20" ht="14.25" hidden="1" x14ac:dyDescent="0.2">
      <c r="A1265" s="102" t="s">
        <v>388</v>
      </c>
      <c r="B1265" s="109"/>
      <c r="C1265" s="102"/>
      <c r="D1265" s="44" t="s">
        <v>389</v>
      </c>
      <c r="E1265" s="105">
        <v>10</v>
      </c>
      <c r="F1265" s="202"/>
      <c r="G1265" s="202"/>
      <c r="H1265" s="202" t="str">
        <f t="shared" si="143"/>
        <v/>
      </c>
      <c r="I1265" s="203" t="str">
        <f t="shared" si="144"/>
        <v>Morphine</v>
      </c>
      <c r="J1265" s="204">
        <f>VLOOKUP(I1265,Grenzmengen!$B$2:$C$351,2,FALSE)</f>
        <v>10</v>
      </c>
      <c r="K1265" s="204">
        <f t="shared" si="140"/>
        <v>0</v>
      </c>
      <c r="L1265" s="106">
        <v>0.152</v>
      </c>
      <c r="M1265" s="105">
        <v>76</v>
      </c>
      <c r="N1265" s="44" t="s">
        <v>7034</v>
      </c>
      <c r="O1265" s="44" t="s">
        <v>217</v>
      </c>
      <c r="P1265" s="205" t="s">
        <v>1699</v>
      </c>
      <c r="Q1265" s="81" t="s">
        <v>1645</v>
      </c>
      <c r="R1265" s="81" t="s">
        <v>1646</v>
      </c>
      <c r="S1265" s="107">
        <f t="shared" si="141"/>
        <v>0.152</v>
      </c>
      <c r="T1265" s="108" t="str">
        <f t="shared" si="142"/>
        <v>Morphine</v>
      </c>
    </row>
    <row r="1266" spans="1:20" ht="14.25" hidden="1" x14ac:dyDescent="0.2">
      <c r="A1266" s="102" t="s">
        <v>390</v>
      </c>
      <c r="B1266" s="109"/>
      <c r="C1266" s="102"/>
      <c r="D1266" s="44" t="s">
        <v>389</v>
      </c>
      <c r="E1266" s="105">
        <v>30</v>
      </c>
      <c r="F1266" s="207"/>
      <c r="G1266" s="207"/>
      <c r="H1266" s="202" t="str">
        <f t="shared" si="143"/>
        <v/>
      </c>
      <c r="I1266" s="203" t="str">
        <f t="shared" si="144"/>
        <v>Morphine</v>
      </c>
      <c r="J1266" s="204">
        <f>VLOOKUP(I1266,Grenzmengen!$B$2:$C$351,2,FALSE)</f>
        <v>10</v>
      </c>
      <c r="K1266" s="204">
        <f t="shared" si="140"/>
        <v>0</v>
      </c>
      <c r="L1266" s="106">
        <v>0.152</v>
      </c>
      <c r="M1266" s="105">
        <v>76</v>
      </c>
      <c r="N1266" s="44" t="s">
        <v>7034</v>
      </c>
      <c r="O1266" s="44" t="s">
        <v>217</v>
      </c>
      <c r="P1266" s="205" t="s">
        <v>1699</v>
      </c>
      <c r="Q1266" s="81" t="s">
        <v>1645</v>
      </c>
      <c r="R1266" s="81" t="s">
        <v>1646</v>
      </c>
      <c r="S1266" s="107">
        <f t="shared" si="141"/>
        <v>0.152</v>
      </c>
      <c r="T1266" s="108" t="str">
        <f t="shared" si="142"/>
        <v>Morphine</v>
      </c>
    </row>
    <row r="1267" spans="1:20" ht="14.25" hidden="1" x14ac:dyDescent="0.2">
      <c r="A1267" s="102" t="s">
        <v>391</v>
      </c>
      <c r="B1267" s="109"/>
      <c r="C1267" s="102"/>
      <c r="D1267" s="44" t="s">
        <v>389</v>
      </c>
      <c r="E1267" s="105">
        <v>30</v>
      </c>
      <c r="F1267" s="207"/>
      <c r="G1267" s="207"/>
      <c r="H1267" s="202" t="str">
        <f t="shared" si="143"/>
        <v/>
      </c>
      <c r="I1267" s="203" t="str">
        <f t="shared" si="144"/>
        <v>Morphine</v>
      </c>
      <c r="J1267" s="204">
        <f>VLOOKUP(I1267,Grenzmengen!$B$2:$C$351,2,FALSE)</f>
        <v>10</v>
      </c>
      <c r="K1267" s="204">
        <f t="shared" si="140"/>
        <v>0</v>
      </c>
      <c r="L1267" s="106">
        <v>0.152</v>
      </c>
      <c r="M1267" s="105">
        <v>76</v>
      </c>
      <c r="N1267" s="44" t="s">
        <v>7034</v>
      </c>
      <c r="O1267" s="44" t="s">
        <v>217</v>
      </c>
      <c r="P1267" s="205" t="s">
        <v>1699</v>
      </c>
      <c r="Q1267" s="81" t="s">
        <v>1645</v>
      </c>
      <c r="R1267" s="81" t="s">
        <v>1646</v>
      </c>
      <c r="S1267" s="107">
        <f t="shared" si="141"/>
        <v>0.152</v>
      </c>
      <c r="T1267" s="108" t="str">
        <f t="shared" si="142"/>
        <v>Morphine</v>
      </c>
    </row>
    <row r="1268" spans="1:20" ht="14.25" hidden="1" x14ac:dyDescent="0.2">
      <c r="A1268" s="102" t="s">
        <v>392</v>
      </c>
      <c r="B1268" s="109"/>
      <c r="C1268" s="102"/>
      <c r="D1268" s="44" t="s">
        <v>389</v>
      </c>
      <c r="E1268" s="105">
        <v>30</v>
      </c>
      <c r="F1268" s="202"/>
      <c r="G1268" s="202"/>
      <c r="H1268" s="202" t="str">
        <f t="shared" si="143"/>
        <v/>
      </c>
      <c r="I1268" s="203" t="str">
        <f t="shared" si="144"/>
        <v>Morphine</v>
      </c>
      <c r="J1268" s="204">
        <f>VLOOKUP(I1268,Grenzmengen!$B$2:$C$351,2,FALSE)</f>
        <v>10</v>
      </c>
      <c r="K1268" s="204">
        <f t="shared" si="140"/>
        <v>0</v>
      </c>
      <c r="L1268" s="106">
        <v>0.152</v>
      </c>
      <c r="M1268" s="105">
        <v>76</v>
      </c>
      <c r="N1268" s="44" t="s">
        <v>7034</v>
      </c>
      <c r="O1268" s="44" t="s">
        <v>217</v>
      </c>
      <c r="P1268" s="205" t="s">
        <v>1699</v>
      </c>
      <c r="Q1268" s="81" t="s">
        <v>1645</v>
      </c>
      <c r="R1268" s="81" t="s">
        <v>1646</v>
      </c>
      <c r="S1268" s="107">
        <f t="shared" si="141"/>
        <v>0.152</v>
      </c>
      <c r="T1268" s="108" t="str">
        <f t="shared" si="142"/>
        <v>Morphine</v>
      </c>
    </row>
    <row r="1269" spans="1:20" ht="14.25" hidden="1" x14ac:dyDescent="0.2">
      <c r="A1269" s="102" t="s">
        <v>393</v>
      </c>
      <c r="B1269" s="109"/>
      <c r="C1269" s="102"/>
      <c r="D1269" s="44" t="s">
        <v>389</v>
      </c>
      <c r="E1269" s="105">
        <v>30</v>
      </c>
      <c r="F1269" s="202"/>
      <c r="G1269" s="202"/>
      <c r="H1269" s="202" t="str">
        <f t="shared" si="143"/>
        <v/>
      </c>
      <c r="I1269" s="203" t="str">
        <f t="shared" si="144"/>
        <v>Morphine</v>
      </c>
      <c r="J1269" s="204">
        <f>VLOOKUP(I1269,Grenzmengen!$B$2:$C$351,2,FALSE)</f>
        <v>10</v>
      </c>
      <c r="K1269" s="204">
        <f t="shared" si="140"/>
        <v>0</v>
      </c>
      <c r="L1269" s="106">
        <v>0.15200000000000002</v>
      </c>
      <c r="M1269" s="105">
        <v>76</v>
      </c>
      <c r="N1269" s="44" t="s">
        <v>7034</v>
      </c>
      <c r="O1269" s="44" t="s">
        <v>217</v>
      </c>
      <c r="P1269" s="205" t="s">
        <v>1699</v>
      </c>
      <c r="Q1269" s="81" t="s">
        <v>1645</v>
      </c>
      <c r="R1269" s="81" t="s">
        <v>1646</v>
      </c>
      <c r="S1269" s="107">
        <f t="shared" si="141"/>
        <v>0.15200000000000002</v>
      </c>
      <c r="T1269" s="108" t="str">
        <f t="shared" si="142"/>
        <v>Morphine</v>
      </c>
    </row>
    <row r="1270" spans="1:20" ht="14.25" hidden="1" x14ac:dyDescent="0.2">
      <c r="A1270" s="102" t="s">
        <v>394</v>
      </c>
      <c r="B1270" s="109"/>
      <c r="C1270" s="102"/>
      <c r="D1270" s="44" t="s">
        <v>389</v>
      </c>
      <c r="E1270" s="105">
        <v>30</v>
      </c>
      <c r="F1270" s="202"/>
      <c r="G1270" s="202"/>
      <c r="H1270" s="202" t="str">
        <f t="shared" si="143"/>
        <v/>
      </c>
      <c r="I1270" s="203" t="str">
        <f t="shared" si="144"/>
        <v>Morphine</v>
      </c>
      <c r="J1270" s="204">
        <f>VLOOKUP(I1270,Grenzmengen!$B$2:$C$351,2,FALSE)</f>
        <v>10</v>
      </c>
      <c r="K1270" s="204">
        <f t="shared" si="140"/>
        <v>0</v>
      </c>
      <c r="L1270" s="106">
        <v>0.152</v>
      </c>
      <c r="M1270" s="105">
        <v>76</v>
      </c>
      <c r="N1270" s="44" t="s">
        <v>7034</v>
      </c>
      <c r="O1270" s="44" t="s">
        <v>217</v>
      </c>
      <c r="P1270" s="205" t="s">
        <v>1699</v>
      </c>
      <c r="Q1270" s="81" t="s">
        <v>1645</v>
      </c>
      <c r="R1270" s="81" t="s">
        <v>1646</v>
      </c>
      <c r="S1270" s="107">
        <f t="shared" si="141"/>
        <v>0.152</v>
      </c>
      <c r="T1270" s="108" t="str">
        <f t="shared" si="142"/>
        <v>Morphine</v>
      </c>
    </row>
    <row r="1271" spans="1:20" ht="14.25" hidden="1" x14ac:dyDescent="0.2">
      <c r="A1271" s="102" t="s">
        <v>395</v>
      </c>
      <c r="B1271" s="109"/>
      <c r="C1271" s="102"/>
      <c r="D1271" s="44" t="s">
        <v>389</v>
      </c>
      <c r="E1271" s="105">
        <v>100</v>
      </c>
      <c r="F1271" s="202"/>
      <c r="G1271" s="202"/>
      <c r="H1271" s="202" t="str">
        <f t="shared" si="143"/>
        <v/>
      </c>
      <c r="I1271" s="203" t="str">
        <f t="shared" si="144"/>
        <v>Morphine</v>
      </c>
      <c r="J1271" s="204">
        <f>VLOOKUP(I1271,Grenzmengen!$B$2:$C$351,2,FALSE)</f>
        <v>10</v>
      </c>
      <c r="K1271" s="204">
        <f t="shared" si="140"/>
        <v>0</v>
      </c>
      <c r="L1271" s="106">
        <v>0.15200000000000002</v>
      </c>
      <c r="M1271" s="105">
        <v>76</v>
      </c>
      <c r="N1271" s="44" t="s">
        <v>7034</v>
      </c>
      <c r="O1271" s="44" t="s">
        <v>217</v>
      </c>
      <c r="P1271" s="205" t="s">
        <v>1699</v>
      </c>
      <c r="Q1271" s="81" t="s">
        <v>1645</v>
      </c>
      <c r="R1271" s="81" t="s">
        <v>1646</v>
      </c>
      <c r="S1271" s="107">
        <f t="shared" si="141"/>
        <v>0.15200000000000002</v>
      </c>
      <c r="T1271" s="108" t="str">
        <f t="shared" si="142"/>
        <v>Morphine</v>
      </c>
    </row>
    <row r="1272" spans="1:20" ht="14.25" hidden="1" x14ac:dyDescent="0.2">
      <c r="A1272" s="102">
        <v>9088881273806</v>
      </c>
      <c r="B1272" s="109">
        <v>1273800</v>
      </c>
      <c r="C1272" s="102"/>
      <c r="D1272" s="44" t="s">
        <v>396</v>
      </c>
      <c r="E1272" s="105">
        <v>10</v>
      </c>
      <c r="F1272" s="207"/>
      <c r="G1272" s="207"/>
      <c r="H1272" s="202" t="str">
        <f t="shared" si="143"/>
        <v/>
      </c>
      <c r="I1272" s="203" t="str">
        <f t="shared" si="144"/>
        <v>Morphine</v>
      </c>
      <c r="J1272" s="204">
        <f>VLOOKUP(I1272,Grenzmengen!$B$2:$C$351,2,FALSE)</f>
        <v>10</v>
      </c>
      <c r="K1272" s="204">
        <f t="shared" si="140"/>
        <v>0</v>
      </c>
      <c r="L1272" s="106">
        <v>0.15200000000000002</v>
      </c>
      <c r="M1272" s="105">
        <v>76</v>
      </c>
      <c r="N1272" s="44" t="s">
        <v>7034</v>
      </c>
      <c r="O1272" s="44" t="s">
        <v>217</v>
      </c>
      <c r="P1272" s="205" t="s">
        <v>1699</v>
      </c>
      <c r="Q1272" s="81" t="s">
        <v>1645</v>
      </c>
      <c r="R1272" s="81" t="s">
        <v>1646</v>
      </c>
      <c r="S1272" s="107">
        <f t="shared" si="141"/>
        <v>0.15200000000000002</v>
      </c>
      <c r="T1272" s="108" t="str">
        <f t="shared" si="142"/>
        <v>Morphine</v>
      </c>
    </row>
    <row r="1273" spans="1:20" ht="14.25" hidden="1" x14ac:dyDescent="0.2">
      <c r="A1273" s="102">
        <v>9088881273813</v>
      </c>
      <c r="B1273" s="109">
        <v>1273817</v>
      </c>
      <c r="C1273" s="102"/>
      <c r="D1273" s="44" t="s">
        <v>396</v>
      </c>
      <c r="E1273" s="105">
        <v>30</v>
      </c>
      <c r="F1273" s="202"/>
      <c r="G1273" s="202"/>
      <c r="H1273" s="202" t="str">
        <f t="shared" si="143"/>
        <v/>
      </c>
      <c r="I1273" s="203" t="str">
        <f t="shared" si="144"/>
        <v>Morphine</v>
      </c>
      <c r="J1273" s="204">
        <f>VLOOKUP(I1273,Grenzmengen!$B$2:$C$351,2,FALSE)</f>
        <v>10</v>
      </c>
      <c r="K1273" s="204">
        <f t="shared" si="140"/>
        <v>0</v>
      </c>
      <c r="L1273" s="106">
        <v>0.15200000000000002</v>
      </c>
      <c r="M1273" s="105">
        <v>76</v>
      </c>
      <c r="N1273" s="44" t="s">
        <v>7034</v>
      </c>
      <c r="O1273" s="44" t="s">
        <v>217</v>
      </c>
      <c r="P1273" s="205" t="s">
        <v>1699</v>
      </c>
      <c r="Q1273" s="81" t="s">
        <v>1645</v>
      </c>
      <c r="R1273" s="81" t="s">
        <v>1646</v>
      </c>
      <c r="S1273" s="107">
        <f t="shared" si="141"/>
        <v>0.15200000000000002</v>
      </c>
      <c r="T1273" s="108" t="str">
        <f t="shared" si="142"/>
        <v>Morphine</v>
      </c>
    </row>
    <row r="1274" spans="1:20" ht="14.25" hidden="1" x14ac:dyDescent="0.2">
      <c r="A1274" s="102" t="s">
        <v>397</v>
      </c>
      <c r="B1274" s="109"/>
      <c r="C1274" s="102"/>
      <c r="D1274" s="44" t="s">
        <v>398</v>
      </c>
      <c r="E1274" s="105">
        <v>10</v>
      </c>
      <c r="F1274" s="202"/>
      <c r="G1274" s="202"/>
      <c r="H1274" s="202" t="str">
        <f t="shared" si="143"/>
        <v/>
      </c>
      <c r="I1274" s="203" t="str">
        <f t="shared" si="144"/>
        <v>Morphine</v>
      </c>
      <c r="J1274" s="204">
        <f>VLOOKUP(I1274,Grenzmengen!$B$2:$C$351,2,FALSE)</f>
        <v>10</v>
      </c>
      <c r="K1274" s="204">
        <f t="shared" si="140"/>
        <v>0</v>
      </c>
      <c r="L1274" s="106">
        <v>2.2800000000000001E-2</v>
      </c>
      <c r="M1274" s="105">
        <v>76</v>
      </c>
      <c r="N1274" s="44" t="s">
        <v>7034</v>
      </c>
      <c r="O1274" s="44" t="s">
        <v>217</v>
      </c>
      <c r="P1274" s="205" t="s">
        <v>1699</v>
      </c>
      <c r="Q1274" s="81" t="s">
        <v>1645</v>
      </c>
      <c r="R1274" s="81" t="s">
        <v>1646</v>
      </c>
      <c r="S1274" s="107">
        <f t="shared" si="141"/>
        <v>2.2800000000000001E-2</v>
      </c>
      <c r="T1274" s="108" t="str">
        <f t="shared" si="142"/>
        <v>Morphine</v>
      </c>
    </row>
    <row r="1275" spans="1:20" ht="14.25" hidden="1" x14ac:dyDescent="0.2">
      <c r="A1275" s="102" t="s">
        <v>399</v>
      </c>
      <c r="B1275" s="109"/>
      <c r="C1275" s="102"/>
      <c r="D1275" s="44" t="s">
        <v>398</v>
      </c>
      <c r="E1275" s="105">
        <v>30</v>
      </c>
      <c r="F1275" s="202"/>
      <c r="G1275" s="202"/>
      <c r="H1275" s="202" t="str">
        <f t="shared" si="143"/>
        <v/>
      </c>
      <c r="I1275" s="203" t="str">
        <f t="shared" si="144"/>
        <v>Morphine</v>
      </c>
      <c r="J1275" s="204">
        <f>VLOOKUP(I1275,Grenzmengen!$B$2:$C$351,2,FALSE)</f>
        <v>10</v>
      </c>
      <c r="K1275" s="204">
        <f t="shared" si="140"/>
        <v>0</v>
      </c>
      <c r="L1275" s="106">
        <v>2.2800000000000001E-2</v>
      </c>
      <c r="M1275" s="105">
        <v>76</v>
      </c>
      <c r="N1275" s="44" t="s">
        <v>7034</v>
      </c>
      <c r="O1275" s="44" t="s">
        <v>217</v>
      </c>
      <c r="P1275" s="205" t="s">
        <v>1699</v>
      </c>
      <c r="Q1275" s="81" t="s">
        <v>1645</v>
      </c>
      <c r="R1275" s="81" t="s">
        <v>1646</v>
      </c>
      <c r="S1275" s="107">
        <f t="shared" si="141"/>
        <v>2.2800000000000001E-2</v>
      </c>
      <c r="T1275" s="108" t="str">
        <f t="shared" si="142"/>
        <v>Morphine</v>
      </c>
    </row>
    <row r="1276" spans="1:20" ht="14.25" hidden="1" x14ac:dyDescent="0.2">
      <c r="A1276" s="102" t="s">
        <v>400</v>
      </c>
      <c r="B1276" s="109"/>
      <c r="C1276" s="102"/>
      <c r="D1276" s="44" t="s">
        <v>398</v>
      </c>
      <c r="E1276" s="105">
        <v>30</v>
      </c>
      <c r="F1276" s="207"/>
      <c r="G1276" s="207"/>
      <c r="H1276" s="202" t="str">
        <f t="shared" si="143"/>
        <v/>
      </c>
      <c r="I1276" s="203" t="str">
        <f t="shared" si="144"/>
        <v>Morphine</v>
      </c>
      <c r="J1276" s="204">
        <f>VLOOKUP(I1276,Grenzmengen!$B$2:$C$351,2,FALSE)</f>
        <v>10</v>
      </c>
      <c r="K1276" s="204">
        <f t="shared" si="140"/>
        <v>0</v>
      </c>
      <c r="L1276" s="106">
        <v>2.2800000000000001E-2</v>
      </c>
      <c r="M1276" s="105">
        <v>76</v>
      </c>
      <c r="N1276" s="44" t="s">
        <v>7034</v>
      </c>
      <c r="O1276" s="44" t="s">
        <v>217</v>
      </c>
      <c r="P1276" s="205" t="s">
        <v>1699</v>
      </c>
      <c r="Q1276" s="81" t="s">
        <v>1645</v>
      </c>
      <c r="R1276" s="81" t="s">
        <v>1646</v>
      </c>
      <c r="S1276" s="107">
        <f t="shared" si="141"/>
        <v>2.2800000000000001E-2</v>
      </c>
      <c r="T1276" s="108" t="str">
        <f t="shared" si="142"/>
        <v>Morphine</v>
      </c>
    </row>
    <row r="1277" spans="1:20" ht="14.25" hidden="1" x14ac:dyDescent="0.2">
      <c r="A1277" s="102" t="s">
        <v>401</v>
      </c>
      <c r="B1277" s="109"/>
      <c r="C1277" s="102"/>
      <c r="D1277" s="44" t="s">
        <v>398</v>
      </c>
      <c r="E1277" s="105">
        <v>30</v>
      </c>
      <c r="F1277" s="207"/>
      <c r="G1277" s="207"/>
      <c r="H1277" s="202" t="str">
        <f t="shared" si="143"/>
        <v/>
      </c>
      <c r="I1277" s="203" t="str">
        <f t="shared" si="144"/>
        <v>Morphine</v>
      </c>
      <c r="J1277" s="204">
        <f>VLOOKUP(I1277,Grenzmengen!$B$2:$C$351,2,FALSE)</f>
        <v>10</v>
      </c>
      <c r="K1277" s="204">
        <f t="shared" si="140"/>
        <v>0</v>
      </c>
      <c r="L1277" s="106">
        <v>2.2800000000000001E-2</v>
      </c>
      <c r="M1277" s="105">
        <v>76</v>
      </c>
      <c r="N1277" s="44" t="s">
        <v>7034</v>
      </c>
      <c r="O1277" s="44" t="s">
        <v>217</v>
      </c>
      <c r="P1277" s="205" t="s">
        <v>1699</v>
      </c>
      <c r="Q1277" s="81" t="s">
        <v>1645</v>
      </c>
      <c r="R1277" s="81" t="s">
        <v>1646</v>
      </c>
      <c r="S1277" s="107">
        <f t="shared" si="141"/>
        <v>2.2800000000000001E-2</v>
      </c>
      <c r="T1277" s="108" t="str">
        <f t="shared" si="142"/>
        <v>Morphine</v>
      </c>
    </row>
    <row r="1278" spans="1:20" ht="14.25" hidden="1" x14ac:dyDescent="0.2">
      <c r="A1278" s="102" t="s">
        <v>402</v>
      </c>
      <c r="B1278" s="109"/>
      <c r="C1278" s="102"/>
      <c r="D1278" s="44" t="s">
        <v>398</v>
      </c>
      <c r="E1278" s="105">
        <v>30</v>
      </c>
      <c r="F1278" s="207"/>
      <c r="G1278" s="207"/>
      <c r="H1278" s="202" t="str">
        <f t="shared" si="143"/>
        <v/>
      </c>
      <c r="I1278" s="203" t="str">
        <f t="shared" si="144"/>
        <v>Morphine</v>
      </c>
      <c r="J1278" s="204">
        <f>VLOOKUP(I1278,Grenzmengen!$B$2:$C$351,2,FALSE)</f>
        <v>10</v>
      </c>
      <c r="K1278" s="204">
        <f t="shared" si="140"/>
        <v>0</v>
      </c>
      <c r="L1278" s="106">
        <v>2.2800000000000001E-2</v>
      </c>
      <c r="M1278" s="105">
        <v>76</v>
      </c>
      <c r="N1278" s="44" t="s">
        <v>7034</v>
      </c>
      <c r="O1278" s="44" t="s">
        <v>217</v>
      </c>
      <c r="P1278" s="205" t="s">
        <v>1699</v>
      </c>
      <c r="Q1278" s="81" t="s">
        <v>1645</v>
      </c>
      <c r="R1278" s="81" t="s">
        <v>1646</v>
      </c>
      <c r="S1278" s="107">
        <f t="shared" si="141"/>
        <v>2.2800000000000001E-2</v>
      </c>
      <c r="T1278" s="108" t="str">
        <f t="shared" si="142"/>
        <v>Morphine</v>
      </c>
    </row>
    <row r="1279" spans="1:20" ht="14.25" hidden="1" x14ac:dyDescent="0.2">
      <c r="A1279" s="102" t="s">
        <v>403</v>
      </c>
      <c r="B1279" s="109"/>
      <c r="C1279" s="102"/>
      <c r="D1279" s="44" t="s">
        <v>398</v>
      </c>
      <c r="E1279" s="105">
        <v>30</v>
      </c>
      <c r="F1279" s="207"/>
      <c r="G1279" s="207"/>
      <c r="H1279" s="202" t="str">
        <f t="shared" si="143"/>
        <v/>
      </c>
      <c r="I1279" s="203" t="str">
        <f t="shared" si="144"/>
        <v>Morphine</v>
      </c>
      <c r="J1279" s="204">
        <f>VLOOKUP(I1279,Grenzmengen!$B$2:$C$351,2,FALSE)</f>
        <v>10</v>
      </c>
      <c r="K1279" s="204">
        <f t="shared" si="140"/>
        <v>0</v>
      </c>
      <c r="L1279" s="106">
        <v>2.2800000000000001E-2</v>
      </c>
      <c r="M1279" s="105">
        <v>76</v>
      </c>
      <c r="N1279" s="44" t="s">
        <v>7034</v>
      </c>
      <c r="O1279" s="44" t="s">
        <v>217</v>
      </c>
      <c r="P1279" s="205" t="s">
        <v>1699</v>
      </c>
      <c r="Q1279" s="81" t="s">
        <v>1645</v>
      </c>
      <c r="R1279" s="81" t="s">
        <v>1646</v>
      </c>
      <c r="S1279" s="107">
        <f t="shared" si="141"/>
        <v>2.2800000000000001E-2</v>
      </c>
      <c r="T1279" s="108" t="str">
        <f t="shared" si="142"/>
        <v>Morphine</v>
      </c>
    </row>
    <row r="1280" spans="1:20" ht="14.25" hidden="1" x14ac:dyDescent="0.2">
      <c r="A1280" s="102" t="s">
        <v>404</v>
      </c>
      <c r="B1280" s="109"/>
      <c r="C1280" s="102"/>
      <c r="D1280" s="44" t="s">
        <v>398</v>
      </c>
      <c r="E1280" s="105">
        <v>30</v>
      </c>
      <c r="F1280" s="207"/>
      <c r="G1280" s="207"/>
      <c r="H1280" s="202" t="str">
        <f t="shared" si="143"/>
        <v/>
      </c>
      <c r="I1280" s="203" t="str">
        <f t="shared" si="144"/>
        <v>Morphine</v>
      </c>
      <c r="J1280" s="204">
        <f>VLOOKUP(I1280,Grenzmengen!$B$2:$C$351,2,FALSE)</f>
        <v>10</v>
      </c>
      <c r="K1280" s="204">
        <f t="shared" si="140"/>
        <v>0</v>
      </c>
      <c r="L1280" s="106">
        <v>2.2800000000000001E-2</v>
      </c>
      <c r="M1280" s="105">
        <v>76</v>
      </c>
      <c r="N1280" s="44" t="s">
        <v>7034</v>
      </c>
      <c r="O1280" s="44" t="s">
        <v>217</v>
      </c>
      <c r="P1280" s="205" t="s">
        <v>1699</v>
      </c>
      <c r="Q1280" s="81" t="s">
        <v>1645</v>
      </c>
      <c r="R1280" s="81" t="s">
        <v>1646</v>
      </c>
      <c r="S1280" s="107">
        <f t="shared" si="141"/>
        <v>2.2800000000000001E-2</v>
      </c>
      <c r="T1280" s="108" t="str">
        <f t="shared" si="142"/>
        <v>Morphine</v>
      </c>
    </row>
    <row r="1281" spans="1:20" ht="14.25" hidden="1" x14ac:dyDescent="0.2">
      <c r="A1281" s="102" t="s">
        <v>405</v>
      </c>
      <c r="B1281" s="109"/>
      <c r="C1281" s="102"/>
      <c r="D1281" s="44" t="s">
        <v>398</v>
      </c>
      <c r="E1281" s="105">
        <v>30</v>
      </c>
      <c r="F1281" s="207"/>
      <c r="G1281" s="207"/>
      <c r="H1281" s="202" t="str">
        <f t="shared" si="143"/>
        <v/>
      </c>
      <c r="I1281" s="203" t="str">
        <f t="shared" si="144"/>
        <v>Morphine</v>
      </c>
      <c r="J1281" s="204">
        <f>VLOOKUP(I1281,Grenzmengen!$B$2:$C$351,2,FALSE)</f>
        <v>10</v>
      </c>
      <c r="K1281" s="204">
        <f t="shared" si="140"/>
        <v>0</v>
      </c>
      <c r="L1281" s="106">
        <v>2.2800000000000001E-2</v>
      </c>
      <c r="M1281" s="105">
        <v>76</v>
      </c>
      <c r="N1281" s="44" t="s">
        <v>7034</v>
      </c>
      <c r="O1281" s="44" t="s">
        <v>217</v>
      </c>
      <c r="P1281" s="205" t="s">
        <v>1699</v>
      </c>
      <c r="Q1281" s="81" t="s">
        <v>1645</v>
      </c>
      <c r="R1281" s="81" t="s">
        <v>1646</v>
      </c>
      <c r="S1281" s="107">
        <f t="shared" si="141"/>
        <v>2.2800000000000001E-2</v>
      </c>
      <c r="T1281" s="108" t="str">
        <f t="shared" si="142"/>
        <v>Morphine</v>
      </c>
    </row>
    <row r="1282" spans="1:20" ht="14.25" hidden="1" x14ac:dyDescent="0.2">
      <c r="A1282" s="102" t="s">
        <v>406</v>
      </c>
      <c r="B1282" s="109"/>
      <c r="C1282" s="102"/>
      <c r="D1282" s="44" t="s">
        <v>398</v>
      </c>
      <c r="E1282" s="105">
        <v>30</v>
      </c>
      <c r="F1282" s="224"/>
      <c r="G1282" s="224"/>
      <c r="H1282" s="202" t="str">
        <f t="shared" si="143"/>
        <v/>
      </c>
      <c r="I1282" s="203" t="str">
        <f t="shared" si="144"/>
        <v>Morphine</v>
      </c>
      <c r="J1282" s="204">
        <f>VLOOKUP(I1282,Grenzmengen!$B$2:$C$351,2,FALSE)</f>
        <v>10</v>
      </c>
      <c r="K1282" s="204">
        <f t="shared" ref="K1282:K1345" si="145">(F1282*E1282*S1282)+(G1282*S1282)</f>
        <v>0</v>
      </c>
      <c r="L1282" s="106">
        <v>2.2800000000000001E-2</v>
      </c>
      <c r="M1282" s="105">
        <v>76</v>
      </c>
      <c r="N1282" s="44" t="s">
        <v>7034</v>
      </c>
      <c r="O1282" s="44" t="s">
        <v>217</v>
      </c>
      <c r="P1282" s="205" t="s">
        <v>1699</v>
      </c>
      <c r="Q1282" s="81" t="s">
        <v>1645</v>
      </c>
      <c r="R1282" s="81" t="s">
        <v>1646</v>
      </c>
      <c r="S1282" s="107">
        <f t="shared" si="141"/>
        <v>2.2800000000000001E-2</v>
      </c>
      <c r="T1282" s="108" t="str">
        <f t="shared" si="142"/>
        <v>Morphine</v>
      </c>
    </row>
    <row r="1283" spans="1:20" ht="14.25" hidden="1" x14ac:dyDescent="0.2">
      <c r="A1283" s="102" t="s">
        <v>407</v>
      </c>
      <c r="B1283" s="109"/>
      <c r="C1283" s="102"/>
      <c r="D1283" s="44" t="s">
        <v>398</v>
      </c>
      <c r="E1283" s="105">
        <v>100</v>
      </c>
      <c r="F1283" s="224"/>
      <c r="G1283" s="224"/>
      <c r="H1283" s="202" t="str">
        <f t="shared" si="143"/>
        <v/>
      </c>
      <c r="I1283" s="203" t="str">
        <f t="shared" si="144"/>
        <v>Morphine</v>
      </c>
      <c r="J1283" s="204">
        <f>VLOOKUP(I1283,Grenzmengen!$B$2:$C$351,2,FALSE)</f>
        <v>10</v>
      </c>
      <c r="K1283" s="204">
        <f t="shared" si="145"/>
        <v>0</v>
      </c>
      <c r="L1283" s="106">
        <v>2.2799999999999997E-2</v>
      </c>
      <c r="M1283" s="105">
        <v>76</v>
      </c>
      <c r="N1283" s="44" t="s">
        <v>7034</v>
      </c>
      <c r="O1283" s="44" t="s">
        <v>217</v>
      </c>
      <c r="P1283" s="205" t="s">
        <v>1699</v>
      </c>
      <c r="Q1283" s="81" t="s">
        <v>1645</v>
      </c>
      <c r="R1283" s="81" t="s">
        <v>1646</v>
      </c>
      <c r="S1283" s="107">
        <f t="shared" ref="S1283:S1346" si="146">L1283</f>
        <v>2.2799999999999997E-2</v>
      </c>
      <c r="T1283" s="108" t="str">
        <f t="shared" ref="T1283:T1346" si="147">O1283</f>
        <v>Morphine</v>
      </c>
    </row>
    <row r="1284" spans="1:20" ht="14.25" hidden="1" x14ac:dyDescent="0.2">
      <c r="A1284" s="102">
        <v>9088881273738</v>
      </c>
      <c r="B1284" s="109">
        <v>1273734</v>
      </c>
      <c r="C1284" s="102"/>
      <c r="D1284" s="44" t="s">
        <v>408</v>
      </c>
      <c r="E1284" s="105">
        <v>10</v>
      </c>
      <c r="F1284" s="207"/>
      <c r="G1284" s="207"/>
      <c r="H1284" s="202" t="str">
        <f t="shared" si="143"/>
        <v/>
      </c>
      <c r="I1284" s="203" t="str">
        <f t="shared" si="144"/>
        <v>Morphine</v>
      </c>
      <c r="J1284" s="204">
        <f>VLOOKUP(I1284,Grenzmengen!$B$2:$C$351,2,FALSE)</f>
        <v>10</v>
      </c>
      <c r="K1284" s="204">
        <f t="shared" si="145"/>
        <v>0</v>
      </c>
      <c r="L1284" s="106">
        <v>2.2799999999999997E-2</v>
      </c>
      <c r="M1284" s="105">
        <v>76</v>
      </c>
      <c r="N1284" s="44" t="s">
        <v>7034</v>
      </c>
      <c r="O1284" s="44" t="s">
        <v>217</v>
      </c>
      <c r="P1284" s="205" t="s">
        <v>1699</v>
      </c>
      <c r="Q1284" s="81" t="s">
        <v>1645</v>
      </c>
      <c r="R1284" s="81" t="s">
        <v>1646</v>
      </c>
      <c r="S1284" s="107">
        <f t="shared" si="146"/>
        <v>2.2799999999999997E-2</v>
      </c>
      <c r="T1284" s="108" t="str">
        <f t="shared" si="147"/>
        <v>Morphine</v>
      </c>
    </row>
    <row r="1285" spans="1:20" ht="14.25" hidden="1" x14ac:dyDescent="0.2">
      <c r="A1285" s="102">
        <v>9088881273745</v>
      </c>
      <c r="B1285" s="109">
        <v>1273740</v>
      </c>
      <c r="C1285" s="102"/>
      <c r="D1285" s="44" t="s">
        <v>408</v>
      </c>
      <c r="E1285" s="105">
        <v>30</v>
      </c>
      <c r="F1285" s="224"/>
      <c r="G1285" s="224"/>
      <c r="H1285" s="202" t="str">
        <f t="shared" si="143"/>
        <v/>
      </c>
      <c r="I1285" s="203" t="str">
        <f t="shared" si="144"/>
        <v>Morphine</v>
      </c>
      <c r="J1285" s="204">
        <f>VLOOKUP(I1285,Grenzmengen!$B$2:$C$351,2,FALSE)</f>
        <v>10</v>
      </c>
      <c r="K1285" s="204">
        <f t="shared" si="145"/>
        <v>0</v>
      </c>
      <c r="L1285" s="106">
        <v>2.2799999999999997E-2</v>
      </c>
      <c r="M1285" s="105">
        <v>76</v>
      </c>
      <c r="N1285" s="44" t="s">
        <v>7034</v>
      </c>
      <c r="O1285" s="44" t="s">
        <v>217</v>
      </c>
      <c r="P1285" s="205" t="s">
        <v>1699</v>
      </c>
      <c r="Q1285" s="81" t="s">
        <v>1645</v>
      </c>
      <c r="R1285" s="81" t="s">
        <v>1646</v>
      </c>
      <c r="S1285" s="107">
        <f t="shared" si="146"/>
        <v>2.2799999999999997E-2</v>
      </c>
      <c r="T1285" s="108" t="str">
        <f t="shared" si="147"/>
        <v>Morphine</v>
      </c>
    </row>
    <row r="1286" spans="1:20" ht="14.25" hidden="1" x14ac:dyDescent="0.2">
      <c r="A1286" s="87" t="s">
        <v>5875</v>
      </c>
      <c r="B1286" s="146"/>
      <c r="C1286" s="127"/>
      <c r="D1286" s="112" t="s">
        <v>5876</v>
      </c>
      <c r="E1286" s="130">
        <v>10</v>
      </c>
      <c r="F1286" s="224"/>
      <c r="G1286" s="224"/>
      <c r="H1286" s="202" t="str">
        <f t="shared" si="143"/>
        <v/>
      </c>
      <c r="I1286" s="203" t="str">
        <f t="shared" si="144"/>
        <v>Morphine</v>
      </c>
      <c r="J1286" s="204">
        <f>VLOOKUP(I1286,Grenzmengen!$B$2:$C$351,2,FALSE)</f>
        <v>10</v>
      </c>
      <c r="K1286" s="204">
        <f t="shared" si="145"/>
        <v>0</v>
      </c>
      <c r="L1286" s="150">
        <v>2.2800000000000001E-2</v>
      </c>
      <c r="M1286" s="130">
        <v>76</v>
      </c>
      <c r="N1286" s="44" t="s">
        <v>7034</v>
      </c>
      <c r="O1286" s="44" t="s">
        <v>217</v>
      </c>
      <c r="P1286" s="205" t="s">
        <v>1699</v>
      </c>
      <c r="Q1286" s="81" t="s">
        <v>1645</v>
      </c>
      <c r="R1286" s="81" t="s">
        <v>1646</v>
      </c>
      <c r="S1286" s="107">
        <f t="shared" si="146"/>
        <v>2.2800000000000001E-2</v>
      </c>
      <c r="T1286" s="108" t="str">
        <f t="shared" si="147"/>
        <v>Morphine</v>
      </c>
    </row>
    <row r="1287" spans="1:20" ht="14.25" hidden="1" x14ac:dyDescent="0.2">
      <c r="A1287" s="87" t="s">
        <v>5877</v>
      </c>
      <c r="B1287" s="146"/>
      <c r="C1287" s="127"/>
      <c r="D1287" s="112" t="s">
        <v>5878</v>
      </c>
      <c r="E1287" s="130">
        <v>10</v>
      </c>
      <c r="F1287" s="207"/>
      <c r="G1287" s="207"/>
      <c r="H1287" s="202" t="str">
        <f t="shared" si="143"/>
        <v/>
      </c>
      <c r="I1287" s="203" t="str">
        <f t="shared" si="144"/>
        <v>Morphine</v>
      </c>
      <c r="J1287" s="204">
        <f>VLOOKUP(I1287,Grenzmengen!$B$2:$C$351,2,FALSE)</f>
        <v>10</v>
      </c>
      <c r="K1287" s="204">
        <f t="shared" si="145"/>
        <v>0</v>
      </c>
      <c r="L1287" s="150">
        <v>2.2800000000000001E-2</v>
      </c>
      <c r="M1287" s="130">
        <v>76</v>
      </c>
      <c r="N1287" s="44" t="s">
        <v>7034</v>
      </c>
      <c r="O1287" s="44" t="s">
        <v>217</v>
      </c>
      <c r="P1287" s="205" t="s">
        <v>1699</v>
      </c>
      <c r="Q1287" s="81" t="s">
        <v>1645</v>
      </c>
      <c r="R1287" s="81" t="s">
        <v>1646</v>
      </c>
      <c r="S1287" s="107">
        <f t="shared" si="146"/>
        <v>2.2800000000000001E-2</v>
      </c>
      <c r="T1287" s="108" t="str">
        <f t="shared" si="147"/>
        <v>Morphine</v>
      </c>
    </row>
    <row r="1288" spans="1:20" ht="14.25" hidden="1" x14ac:dyDescent="0.2">
      <c r="A1288" s="102" t="s">
        <v>409</v>
      </c>
      <c r="B1288" s="109"/>
      <c r="C1288" s="102"/>
      <c r="D1288" s="44" t="s">
        <v>410</v>
      </c>
      <c r="E1288" s="105">
        <v>10</v>
      </c>
      <c r="F1288" s="202"/>
      <c r="G1288" s="202"/>
      <c r="H1288" s="202" t="str">
        <f t="shared" si="143"/>
        <v/>
      </c>
      <c r="I1288" s="203" t="str">
        <f t="shared" si="144"/>
        <v>Morphine</v>
      </c>
      <c r="J1288" s="204">
        <f>VLOOKUP(I1288,Grenzmengen!$B$2:$C$351,2,FALSE)</f>
        <v>10</v>
      </c>
      <c r="K1288" s="204">
        <f t="shared" si="145"/>
        <v>0</v>
      </c>
      <c r="L1288" s="106">
        <v>4.5600000000000002E-2</v>
      </c>
      <c r="M1288" s="105">
        <v>76</v>
      </c>
      <c r="N1288" s="44" t="s">
        <v>7034</v>
      </c>
      <c r="O1288" s="44" t="s">
        <v>217</v>
      </c>
      <c r="P1288" s="205" t="s">
        <v>1699</v>
      </c>
      <c r="Q1288" s="81" t="s">
        <v>1645</v>
      </c>
      <c r="R1288" s="81" t="s">
        <v>1646</v>
      </c>
      <c r="S1288" s="107">
        <f t="shared" si="146"/>
        <v>4.5600000000000002E-2</v>
      </c>
      <c r="T1288" s="108" t="str">
        <f t="shared" si="147"/>
        <v>Morphine</v>
      </c>
    </row>
    <row r="1289" spans="1:20" ht="14.25" hidden="1" x14ac:dyDescent="0.2">
      <c r="A1289" s="102" t="s">
        <v>411</v>
      </c>
      <c r="B1289" s="109"/>
      <c r="C1289" s="102"/>
      <c r="D1289" s="44" t="s">
        <v>410</v>
      </c>
      <c r="E1289" s="105">
        <v>30</v>
      </c>
      <c r="F1289" s="202"/>
      <c r="G1289" s="202"/>
      <c r="H1289" s="202" t="str">
        <f t="shared" si="143"/>
        <v/>
      </c>
      <c r="I1289" s="203" t="str">
        <f t="shared" si="144"/>
        <v>Morphine</v>
      </c>
      <c r="J1289" s="204">
        <f>VLOOKUP(I1289,Grenzmengen!$B$2:$C$351,2,FALSE)</f>
        <v>10</v>
      </c>
      <c r="K1289" s="204">
        <f t="shared" si="145"/>
        <v>0</v>
      </c>
      <c r="L1289" s="106">
        <v>4.5600000000000002E-2</v>
      </c>
      <c r="M1289" s="105">
        <v>76</v>
      </c>
      <c r="N1289" s="44" t="s">
        <v>7034</v>
      </c>
      <c r="O1289" s="44" t="s">
        <v>217</v>
      </c>
      <c r="P1289" s="205" t="s">
        <v>1699</v>
      </c>
      <c r="Q1289" s="81" t="s">
        <v>1645</v>
      </c>
      <c r="R1289" s="81" t="s">
        <v>1646</v>
      </c>
      <c r="S1289" s="107">
        <f t="shared" si="146"/>
        <v>4.5600000000000002E-2</v>
      </c>
      <c r="T1289" s="108" t="str">
        <f t="shared" si="147"/>
        <v>Morphine</v>
      </c>
    </row>
    <row r="1290" spans="1:20" ht="14.25" hidden="1" x14ac:dyDescent="0.2">
      <c r="A1290" s="102" t="s">
        <v>412</v>
      </c>
      <c r="B1290" s="109"/>
      <c r="C1290" s="102"/>
      <c r="D1290" s="44" t="s">
        <v>410</v>
      </c>
      <c r="E1290" s="105">
        <v>30</v>
      </c>
      <c r="F1290" s="202"/>
      <c r="G1290" s="202"/>
      <c r="H1290" s="202" t="str">
        <f t="shared" si="143"/>
        <v/>
      </c>
      <c r="I1290" s="203" t="str">
        <f t="shared" si="144"/>
        <v>Morphine</v>
      </c>
      <c r="J1290" s="204">
        <f>VLOOKUP(I1290,Grenzmengen!$B$2:$C$351,2,FALSE)</f>
        <v>10</v>
      </c>
      <c r="K1290" s="204">
        <f t="shared" si="145"/>
        <v>0</v>
      </c>
      <c r="L1290" s="106">
        <v>4.5600000000000002E-2</v>
      </c>
      <c r="M1290" s="105">
        <v>76</v>
      </c>
      <c r="N1290" s="44" t="s">
        <v>7034</v>
      </c>
      <c r="O1290" s="44" t="s">
        <v>217</v>
      </c>
      <c r="P1290" s="205" t="s">
        <v>1699</v>
      </c>
      <c r="Q1290" s="81" t="s">
        <v>1645</v>
      </c>
      <c r="R1290" s="81" t="s">
        <v>1646</v>
      </c>
      <c r="S1290" s="107">
        <f t="shared" si="146"/>
        <v>4.5600000000000002E-2</v>
      </c>
      <c r="T1290" s="108" t="str">
        <f t="shared" si="147"/>
        <v>Morphine</v>
      </c>
    </row>
    <row r="1291" spans="1:20" ht="14.25" hidden="1" x14ac:dyDescent="0.2">
      <c r="A1291" s="102" t="s">
        <v>413</v>
      </c>
      <c r="B1291" s="109"/>
      <c r="C1291" s="102"/>
      <c r="D1291" s="44" t="s">
        <v>410</v>
      </c>
      <c r="E1291" s="105">
        <v>30</v>
      </c>
      <c r="F1291" s="202"/>
      <c r="G1291" s="202"/>
      <c r="H1291" s="202" t="str">
        <f t="shared" si="143"/>
        <v/>
      </c>
      <c r="I1291" s="203" t="str">
        <f t="shared" si="144"/>
        <v>Morphine</v>
      </c>
      <c r="J1291" s="204">
        <f>VLOOKUP(I1291,Grenzmengen!$B$2:$C$351,2,FALSE)</f>
        <v>10</v>
      </c>
      <c r="K1291" s="204">
        <f t="shared" si="145"/>
        <v>0</v>
      </c>
      <c r="L1291" s="106">
        <v>4.5600000000000002E-2</v>
      </c>
      <c r="M1291" s="105">
        <v>76</v>
      </c>
      <c r="N1291" s="44" t="s">
        <v>7034</v>
      </c>
      <c r="O1291" s="44" t="s">
        <v>217</v>
      </c>
      <c r="P1291" s="205" t="s">
        <v>1699</v>
      </c>
      <c r="Q1291" s="81" t="s">
        <v>1645</v>
      </c>
      <c r="R1291" s="81" t="s">
        <v>1646</v>
      </c>
      <c r="S1291" s="107">
        <f t="shared" si="146"/>
        <v>4.5600000000000002E-2</v>
      </c>
      <c r="T1291" s="108" t="str">
        <f t="shared" si="147"/>
        <v>Morphine</v>
      </c>
    </row>
    <row r="1292" spans="1:20" ht="14.25" hidden="1" x14ac:dyDescent="0.2">
      <c r="A1292" s="102" t="s">
        <v>414</v>
      </c>
      <c r="B1292" s="109"/>
      <c r="C1292" s="102"/>
      <c r="D1292" s="44" t="s">
        <v>410</v>
      </c>
      <c r="E1292" s="105">
        <v>30</v>
      </c>
      <c r="F1292" s="202"/>
      <c r="G1292" s="202"/>
      <c r="H1292" s="202" t="str">
        <f t="shared" si="143"/>
        <v/>
      </c>
      <c r="I1292" s="203" t="str">
        <f t="shared" si="144"/>
        <v>Morphine</v>
      </c>
      <c r="J1292" s="204">
        <f>VLOOKUP(I1292,Grenzmengen!$B$2:$C$351,2,FALSE)</f>
        <v>10</v>
      </c>
      <c r="K1292" s="204">
        <f t="shared" si="145"/>
        <v>0</v>
      </c>
      <c r="L1292" s="106">
        <v>4.5600000000000002E-2</v>
      </c>
      <c r="M1292" s="105">
        <v>76</v>
      </c>
      <c r="N1292" s="44" t="s">
        <v>7034</v>
      </c>
      <c r="O1292" s="44" t="s">
        <v>217</v>
      </c>
      <c r="P1292" s="205" t="s">
        <v>1699</v>
      </c>
      <c r="Q1292" s="81" t="s">
        <v>1645</v>
      </c>
      <c r="R1292" s="81" t="s">
        <v>1646</v>
      </c>
      <c r="S1292" s="107">
        <f t="shared" si="146"/>
        <v>4.5600000000000002E-2</v>
      </c>
      <c r="T1292" s="108" t="str">
        <f t="shared" si="147"/>
        <v>Morphine</v>
      </c>
    </row>
    <row r="1293" spans="1:20" ht="14.25" hidden="1" x14ac:dyDescent="0.2">
      <c r="A1293" s="102" t="s">
        <v>415</v>
      </c>
      <c r="B1293" s="109"/>
      <c r="C1293" s="102"/>
      <c r="D1293" s="44" t="s">
        <v>410</v>
      </c>
      <c r="E1293" s="105">
        <v>30</v>
      </c>
      <c r="F1293" s="202"/>
      <c r="G1293" s="202"/>
      <c r="H1293" s="202" t="str">
        <f t="shared" si="143"/>
        <v/>
      </c>
      <c r="I1293" s="203" t="str">
        <f t="shared" si="144"/>
        <v>Morphine</v>
      </c>
      <c r="J1293" s="204">
        <f>VLOOKUP(I1293,Grenzmengen!$B$2:$C$351,2,FALSE)</f>
        <v>10</v>
      </c>
      <c r="K1293" s="204">
        <f t="shared" si="145"/>
        <v>0</v>
      </c>
      <c r="L1293" s="106">
        <v>4.5600000000000002E-2</v>
      </c>
      <c r="M1293" s="105">
        <v>76</v>
      </c>
      <c r="N1293" s="44" t="s">
        <v>7034</v>
      </c>
      <c r="O1293" s="44" t="s">
        <v>217</v>
      </c>
      <c r="P1293" s="205" t="s">
        <v>1699</v>
      </c>
      <c r="Q1293" s="81" t="s">
        <v>1645</v>
      </c>
      <c r="R1293" s="81" t="s">
        <v>1646</v>
      </c>
      <c r="S1293" s="107">
        <f t="shared" si="146"/>
        <v>4.5600000000000002E-2</v>
      </c>
      <c r="T1293" s="108" t="str">
        <f t="shared" si="147"/>
        <v>Morphine</v>
      </c>
    </row>
    <row r="1294" spans="1:20" ht="14.25" hidden="1" x14ac:dyDescent="0.2">
      <c r="A1294" s="102" t="s">
        <v>416</v>
      </c>
      <c r="B1294" s="109"/>
      <c r="C1294" s="102"/>
      <c r="D1294" s="44" t="s">
        <v>410</v>
      </c>
      <c r="E1294" s="105">
        <v>30</v>
      </c>
      <c r="F1294" s="202"/>
      <c r="G1294" s="202"/>
      <c r="H1294" s="202" t="str">
        <f t="shared" si="143"/>
        <v/>
      </c>
      <c r="I1294" s="203" t="str">
        <f t="shared" si="144"/>
        <v>Morphine</v>
      </c>
      <c r="J1294" s="204">
        <f>VLOOKUP(I1294,Grenzmengen!$B$2:$C$351,2,FALSE)</f>
        <v>10</v>
      </c>
      <c r="K1294" s="204">
        <f t="shared" si="145"/>
        <v>0</v>
      </c>
      <c r="L1294" s="106">
        <v>4.5600000000000002E-2</v>
      </c>
      <c r="M1294" s="105">
        <v>76</v>
      </c>
      <c r="N1294" s="44" t="s">
        <v>7034</v>
      </c>
      <c r="O1294" s="44" t="s">
        <v>217</v>
      </c>
      <c r="P1294" s="205" t="s">
        <v>1699</v>
      </c>
      <c r="Q1294" s="81" t="s">
        <v>1645</v>
      </c>
      <c r="R1294" s="81" t="s">
        <v>1646</v>
      </c>
      <c r="S1294" s="107">
        <f t="shared" si="146"/>
        <v>4.5600000000000002E-2</v>
      </c>
      <c r="T1294" s="108" t="str">
        <f t="shared" si="147"/>
        <v>Morphine</v>
      </c>
    </row>
    <row r="1295" spans="1:20" ht="14.25" hidden="1" x14ac:dyDescent="0.2">
      <c r="A1295" s="102" t="s">
        <v>417</v>
      </c>
      <c r="B1295" s="109"/>
      <c r="C1295" s="102"/>
      <c r="D1295" s="44" t="s">
        <v>410</v>
      </c>
      <c r="E1295" s="105">
        <v>30</v>
      </c>
      <c r="F1295" s="202"/>
      <c r="G1295" s="202"/>
      <c r="H1295" s="202" t="str">
        <f t="shared" si="143"/>
        <v/>
      </c>
      <c r="I1295" s="203" t="str">
        <f t="shared" si="144"/>
        <v>Morphine</v>
      </c>
      <c r="J1295" s="204">
        <f>VLOOKUP(I1295,Grenzmengen!$B$2:$C$351,2,FALSE)</f>
        <v>10</v>
      </c>
      <c r="K1295" s="204">
        <f t="shared" si="145"/>
        <v>0</v>
      </c>
      <c r="L1295" s="106">
        <v>4.5600000000000002E-2</v>
      </c>
      <c r="M1295" s="105">
        <v>76</v>
      </c>
      <c r="N1295" s="44" t="s">
        <v>7034</v>
      </c>
      <c r="O1295" s="44" t="s">
        <v>217</v>
      </c>
      <c r="P1295" s="205" t="s">
        <v>1699</v>
      </c>
      <c r="Q1295" s="81" t="s">
        <v>1645</v>
      </c>
      <c r="R1295" s="81" t="s">
        <v>1646</v>
      </c>
      <c r="S1295" s="107">
        <f t="shared" si="146"/>
        <v>4.5600000000000002E-2</v>
      </c>
      <c r="T1295" s="108" t="str">
        <f t="shared" si="147"/>
        <v>Morphine</v>
      </c>
    </row>
    <row r="1296" spans="1:20" ht="14.25" hidden="1" x14ac:dyDescent="0.2">
      <c r="A1296" s="102" t="s">
        <v>418</v>
      </c>
      <c r="B1296" s="109"/>
      <c r="C1296" s="102"/>
      <c r="D1296" s="44" t="s">
        <v>410</v>
      </c>
      <c r="E1296" s="105">
        <v>30</v>
      </c>
      <c r="F1296" s="202"/>
      <c r="G1296" s="202"/>
      <c r="H1296" s="202" t="str">
        <f t="shared" si="143"/>
        <v/>
      </c>
      <c r="I1296" s="203" t="str">
        <f t="shared" si="144"/>
        <v>Morphine</v>
      </c>
      <c r="J1296" s="204">
        <f>VLOOKUP(I1296,Grenzmengen!$B$2:$C$351,2,FALSE)</f>
        <v>10</v>
      </c>
      <c r="K1296" s="204">
        <f t="shared" si="145"/>
        <v>0</v>
      </c>
      <c r="L1296" s="106">
        <v>4.5600000000000002E-2</v>
      </c>
      <c r="M1296" s="105">
        <v>76</v>
      </c>
      <c r="N1296" s="44" t="s">
        <v>7034</v>
      </c>
      <c r="O1296" s="44" t="s">
        <v>217</v>
      </c>
      <c r="P1296" s="205" t="s">
        <v>1699</v>
      </c>
      <c r="Q1296" s="81" t="s">
        <v>1645</v>
      </c>
      <c r="R1296" s="81" t="s">
        <v>1646</v>
      </c>
      <c r="S1296" s="107">
        <f t="shared" si="146"/>
        <v>4.5600000000000002E-2</v>
      </c>
      <c r="T1296" s="108" t="str">
        <f t="shared" si="147"/>
        <v>Morphine</v>
      </c>
    </row>
    <row r="1297" spans="1:20" ht="14.25" hidden="1" x14ac:dyDescent="0.2">
      <c r="A1297" s="102" t="s">
        <v>419</v>
      </c>
      <c r="B1297" s="109"/>
      <c r="C1297" s="102"/>
      <c r="D1297" s="44" t="s">
        <v>410</v>
      </c>
      <c r="E1297" s="105">
        <v>100</v>
      </c>
      <c r="F1297" s="227"/>
      <c r="G1297" s="227"/>
      <c r="H1297" s="202" t="str">
        <f t="shared" si="143"/>
        <v/>
      </c>
      <c r="I1297" s="203" t="str">
        <f t="shared" si="144"/>
        <v>Morphine</v>
      </c>
      <c r="J1297" s="204">
        <f>VLOOKUP(I1297,Grenzmengen!$B$2:$C$351,2,FALSE)</f>
        <v>10</v>
      </c>
      <c r="K1297" s="204">
        <f t="shared" si="145"/>
        <v>0</v>
      </c>
      <c r="L1297" s="106">
        <v>4.5599999999999995E-2</v>
      </c>
      <c r="M1297" s="105">
        <v>76</v>
      </c>
      <c r="N1297" s="44" t="s">
        <v>7034</v>
      </c>
      <c r="O1297" s="44" t="s">
        <v>217</v>
      </c>
      <c r="P1297" s="205" t="s">
        <v>1699</v>
      </c>
      <c r="Q1297" s="81" t="s">
        <v>1645</v>
      </c>
      <c r="R1297" s="81" t="s">
        <v>1646</v>
      </c>
      <c r="S1297" s="107">
        <f t="shared" si="146"/>
        <v>4.5599999999999995E-2</v>
      </c>
      <c r="T1297" s="108" t="str">
        <f t="shared" si="147"/>
        <v>Morphine</v>
      </c>
    </row>
    <row r="1298" spans="1:20" ht="14.25" hidden="1" x14ac:dyDescent="0.2">
      <c r="A1298" s="102">
        <v>9088881273752</v>
      </c>
      <c r="B1298" s="109">
        <v>1273757</v>
      </c>
      <c r="C1298" s="102"/>
      <c r="D1298" s="44" t="s">
        <v>420</v>
      </c>
      <c r="E1298" s="105">
        <v>10</v>
      </c>
      <c r="F1298" s="224"/>
      <c r="G1298" s="224"/>
      <c r="H1298" s="202" t="str">
        <f t="shared" si="143"/>
        <v/>
      </c>
      <c r="I1298" s="203" t="str">
        <f t="shared" si="144"/>
        <v>Morphine</v>
      </c>
      <c r="J1298" s="204">
        <f>VLOOKUP(I1298,Grenzmengen!$B$2:$C$351,2,FALSE)</f>
        <v>10</v>
      </c>
      <c r="K1298" s="204">
        <f t="shared" si="145"/>
        <v>0</v>
      </c>
      <c r="L1298" s="106">
        <v>4.5599999999999995E-2</v>
      </c>
      <c r="M1298" s="105">
        <v>76</v>
      </c>
      <c r="N1298" s="44" t="s">
        <v>7034</v>
      </c>
      <c r="O1298" s="44" t="s">
        <v>217</v>
      </c>
      <c r="P1298" s="205" t="s">
        <v>1699</v>
      </c>
      <c r="Q1298" s="81" t="s">
        <v>1645</v>
      </c>
      <c r="R1298" s="81" t="s">
        <v>1646</v>
      </c>
      <c r="S1298" s="107">
        <f t="shared" si="146"/>
        <v>4.5599999999999995E-2</v>
      </c>
      <c r="T1298" s="108" t="str">
        <f t="shared" si="147"/>
        <v>Morphine</v>
      </c>
    </row>
    <row r="1299" spans="1:20" ht="14.25" hidden="1" x14ac:dyDescent="0.2">
      <c r="A1299" s="102">
        <v>9088881273769</v>
      </c>
      <c r="B1299" s="109">
        <v>1273763</v>
      </c>
      <c r="C1299" s="102"/>
      <c r="D1299" s="44" t="s">
        <v>420</v>
      </c>
      <c r="E1299" s="105">
        <v>30</v>
      </c>
      <c r="F1299" s="202"/>
      <c r="G1299" s="202"/>
      <c r="H1299" s="202" t="str">
        <f t="shared" si="143"/>
        <v/>
      </c>
      <c r="I1299" s="203" t="str">
        <f t="shared" si="144"/>
        <v>Morphine</v>
      </c>
      <c r="J1299" s="204">
        <f>VLOOKUP(I1299,Grenzmengen!$B$2:$C$351,2,FALSE)</f>
        <v>10</v>
      </c>
      <c r="K1299" s="204">
        <f t="shared" si="145"/>
        <v>0</v>
      </c>
      <c r="L1299" s="106">
        <v>4.5599999999999995E-2</v>
      </c>
      <c r="M1299" s="105">
        <v>76</v>
      </c>
      <c r="N1299" s="44" t="s">
        <v>7034</v>
      </c>
      <c r="O1299" s="44" t="s">
        <v>217</v>
      </c>
      <c r="P1299" s="205" t="s">
        <v>1699</v>
      </c>
      <c r="Q1299" s="81" t="s">
        <v>1645</v>
      </c>
      <c r="R1299" s="81" t="s">
        <v>1646</v>
      </c>
      <c r="S1299" s="107">
        <f t="shared" si="146"/>
        <v>4.5599999999999995E-2</v>
      </c>
      <c r="T1299" s="108" t="str">
        <f t="shared" si="147"/>
        <v>Morphine</v>
      </c>
    </row>
    <row r="1300" spans="1:20" hidden="1" x14ac:dyDescent="0.2">
      <c r="A1300" s="102" t="s">
        <v>494</v>
      </c>
      <c r="B1300" s="109"/>
      <c r="C1300" s="102"/>
      <c r="D1300" s="44" t="s">
        <v>495</v>
      </c>
      <c r="E1300" s="105">
        <v>6</v>
      </c>
      <c r="F1300" s="207"/>
      <c r="G1300" s="207"/>
      <c r="H1300" s="202" t="str">
        <f t="shared" si="143"/>
        <v/>
      </c>
      <c r="I1300" s="203" t="str">
        <f t="shared" si="144"/>
        <v>Nicomorphine</v>
      </c>
      <c r="J1300" s="204">
        <f>VLOOKUP(I1300,Grenzmengen!$B$2:$C$351,2,FALSE)</f>
        <v>20</v>
      </c>
      <c r="K1300" s="204">
        <f t="shared" si="145"/>
        <v>0</v>
      </c>
      <c r="L1300" s="106">
        <v>9.2999999999999992E-3</v>
      </c>
      <c r="M1300" s="105">
        <v>93</v>
      </c>
      <c r="N1300" s="44" t="s">
        <v>496</v>
      </c>
      <c r="O1300" s="44" t="s">
        <v>497</v>
      </c>
      <c r="P1300" s="205" t="s">
        <v>1699</v>
      </c>
      <c r="Q1300" s="81" t="s">
        <v>1645</v>
      </c>
      <c r="R1300" s="81" t="s">
        <v>1646</v>
      </c>
      <c r="S1300" s="107">
        <f t="shared" si="146"/>
        <v>9.2999999999999992E-3</v>
      </c>
      <c r="T1300" s="108" t="str">
        <f t="shared" si="147"/>
        <v>Nicomorphine</v>
      </c>
    </row>
    <row r="1301" spans="1:20" hidden="1" x14ac:dyDescent="0.2">
      <c r="A1301" s="102" t="s">
        <v>498</v>
      </c>
      <c r="B1301" s="109"/>
      <c r="C1301" s="102"/>
      <c r="D1301" s="44" t="s">
        <v>499</v>
      </c>
      <c r="E1301" s="105">
        <v>1</v>
      </c>
      <c r="F1301" s="207"/>
      <c r="G1301" s="207"/>
      <c r="H1301" s="202" t="str">
        <f t="shared" si="143"/>
        <v/>
      </c>
      <c r="I1301" s="203" t="str">
        <f t="shared" si="144"/>
        <v>Nicomorphine</v>
      </c>
      <c r="J1301" s="204">
        <f>VLOOKUP(I1301,Grenzmengen!$B$2:$C$351,2,FALSE)</f>
        <v>20</v>
      </c>
      <c r="K1301" s="204">
        <f t="shared" si="145"/>
        <v>0</v>
      </c>
      <c r="L1301" s="106">
        <v>9.2999999999999999E-2</v>
      </c>
      <c r="M1301" s="105">
        <v>93</v>
      </c>
      <c r="N1301" s="44" t="s">
        <v>496</v>
      </c>
      <c r="O1301" s="44" t="s">
        <v>497</v>
      </c>
      <c r="P1301" s="205" t="s">
        <v>1699</v>
      </c>
      <c r="Q1301" s="81" t="s">
        <v>1645</v>
      </c>
      <c r="R1301" s="81" t="s">
        <v>1646</v>
      </c>
      <c r="S1301" s="107">
        <f t="shared" si="146"/>
        <v>9.2999999999999999E-2</v>
      </c>
      <c r="T1301" s="108" t="str">
        <f t="shared" si="147"/>
        <v>Nicomorphine</v>
      </c>
    </row>
    <row r="1302" spans="1:20" hidden="1" x14ac:dyDescent="0.2">
      <c r="A1302" s="102" t="s">
        <v>500</v>
      </c>
      <c r="B1302" s="109"/>
      <c r="C1302" s="102"/>
      <c r="D1302" s="44" t="s">
        <v>501</v>
      </c>
      <c r="E1302" s="105">
        <v>10</v>
      </c>
      <c r="F1302" s="207"/>
      <c r="G1302" s="207"/>
      <c r="H1302" s="202" t="str">
        <f t="shared" si="143"/>
        <v/>
      </c>
      <c r="I1302" s="203" t="str">
        <f t="shared" si="144"/>
        <v>Nicomorphine</v>
      </c>
      <c r="J1302" s="204">
        <f>VLOOKUP(I1302,Grenzmengen!$B$2:$C$351,2,FALSE)</f>
        <v>20</v>
      </c>
      <c r="K1302" s="204">
        <f t="shared" si="145"/>
        <v>0</v>
      </c>
      <c r="L1302" s="106">
        <v>9.2999999999999999E-2</v>
      </c>
      <c r="M1302" s="105">
        <v>93</v>
      </c>
      <c r="N1302" s="44" t="s">
        <v>496</v>
      </c>
      <c r="O1302" s="44" t="s">
        <v>497</v>
      </c>
      <c r="P1302" s="205" t="s">
        <v>1699</v>
      </c>
      <c r="Q1302" s="81" t="s">
        <v>1645</v>
      </c>
      <c r="R1302" s="81" t="s">
        <v>1646</v>
      </c>
      <c r="S1302" s="107">
        <f t="shared" si="146"/>
        <v>9.2999999999999999E-2</v>
      </c>
      <c r="T1302" s="108" t="str">
        <f t="shared" si="147"/>
        <v>Nicomorphine</v>
      </c>
    </row>
    <row r="1303" spans="1:20" hidden="1" x14ac:dyDescent="0.2">
      <c r="A1303" s="102" t="s">
        <v>502</v>
      </c>
      <c r="B1303" s="109"/>
      <c r="C1303" s="102"/>
      <c r="D1303" s="44" t="s">
        <v>503</v>
      </c>
      <c r="E1303" s="105">
        <v>6</v>
      </c>
      <c r="F1303" s="202"/>
      <c r="G1303" s="202"/>
      <c r="H1303" s="202" t="str">
        <f t="shared" si="143"/>
        <v/>
      </c>
      <c r="I1303" s="203" t="str">
        <f t="shared" si="144"/>
        <v>Nicomorphine</v>
      </c>
      <c r="J1303" s="204">
        <f>VLOOKUP(I1303,Grenzmengen!$B$2:$C$351,2,FALSE)</f>
        <v>20</v>
      </c>
      <c r="K1303" s="204">
        <f t="shared" si="145"/>
        <v>0</v>
      </c>
      <c r="L1303" s="106">
        <v>9.2999999999999992E-3</v>
      </c>
      <c r="M1303" s="105">
        <v>93</v>
      </c>
      <c r="N1303" s="44" t="s">
        <v>496</v>
      </c>
      <c r="O1303" s="44" t="s">
        <v>497</v>
      </c>
      <c r="P1303" s="205" t="s">
        <v>1699</v>
      </c>
      <c r="Q1303" s="81" t="s">
        <v>1645</v>
      </c>
      <c r="R1303" s="81" t="s">
        <v>1646</v>
      </c>
      <c r="S1303" s="107">
        <f t="shared" si="146"/>
        <v>9.2999999999999992E-3</v>
      </c>
      <c r="T1303" s="108" t="str">
        <f t="shared" si="147"/>
        <v>Nicomorphine</v>
      </c>
    </row>
    <row r="1304" spans="1:20" hidden="1" x14ac:dyDescent="0.2">
      <c r="A1304" s="102" t="s">
        <v>504</v>
      </c>
      <c r="B1304" s="109"/>
      <c r="C1304" s="102"/>
      <c r="D1304" s="44" t="s">
        <v>505</v>
      </c>
      <c r="E1304" s="105">
        <v>6</v>
      </c>
      <c r="F1304" s="202"/>
      <c r="G1304" s="202"/>
      <c r="H1304" s="202" t="str">
        <f t="shared" si="143"/>
        <v/>
      </c>
      <c r="I1304" s="203" t="str">
        <f t="shared" si="144"/>
        <v>Nicomorphine</v>
      </c>
      <c r="J1304" s="204">
        <f>VLOOKUP(I1304,Grenzmengen!$B$2:$C$351,2,FALSE)</f>
        <v>20</v>
      </c>
      <c r="K1304" s="204">
        <f t="shared" si="145"/>
        <v>0</v>
      </c>
      <c r="L1304" s="106">
        <v>9.2999999999999992E-3</v>
      </c>
      <c r="M1304" s="105">
        <v>93</v>
      </c>
      <c r="N1304" s="44" t="s">
        <v>496</v>
      </c>
      <c r="O1304" s="44" t="s">
        <v>497</v>
      </c>
      <c r="P1304" s="205" t="s">
        <v>1699</v>
      </c>
      <c r="Q1304" s="81" t="s">
        <v>1645</v>
      </c>
      <c r="R1304" s="81" t="s">
        <v>1646</v>
      </c>
      <c r="S1304" s="107">
        <f t="shared" si="146"/>
        <v>9.2999999999999992E-3</v>
      </c>
      <c r="T1304" s="108" t="str">
        <f t="shared" si="147"/>
        <v>Nicomorphine</v>
      </c>
    </row>
    <row r="1305" spans="1:20" hidden="1" x14ac:dyDescent="0.2">
      <c r="A1305" s="102" t="s">
        <v>506</v>
      </c>
      <c r="B1305" s="109"/>
      <c r="C1305" s="102"/>
      <c r="D1305" s="44" t="s">
        <v>507</v>
      </c>
      <c r="E1305" s="105">
        <v>10</v>
      </c>
      <c r="F1305" s="202"/>
      <c r="G1305" s="202"/>
      <c r="H1305" s="202" t="str">
        <f t="shared" si="143"/>
        <v/>
      </c>
      <c r="I1305" s="203" t="str">
        <f t="shared" si="144"/>
        <v>Nicomorphine</v>
      </c>
      <c r="J1305" s="204">
        <f>VLOOKUP(I1305,Grenzmengen!$B$2:$C$351,2,FALSE)</f>
        <v>20</v>
      </c>
      <c r="K1305" s="204">
        <f t="shared" si="145"/>
        <v>0</v>
      </c>
      <c r="L1305" s="106">
        <v>9.2999999999999992E-3</v>
      </c>
      <c r="M1305" s="105">
        <v>93</v>
      </c>
      <c r="N1305" s="44" t="s">
        <v>496</v>
      </c>
      <c r="O1305" s="44" t="s">
        <v>497</v>
      </c>
      <c r="P1305" s="205" t="s">
        <v>1699</v>
      </c>
      <c r="Q1305" s="81" t="s">
        <v>1645</v>
      </c>
      <c r="R1305" s="81" t="s">
        <v>1646</v>
      </c>
      <c r="S1305" s="107">
        <f t="shared" si="146"/>
        <v>9.2999999999999992E-3</v>
      </c>
      <c r="T1305" s="108" t="str">
        <f t="shared" si="147"/>
        <v>Nicomorphine</v>
      </c>
    </row>
    <row r="1306" spans="1:20" hidden="1" x14ac:dyDescent="0.2">
      <c r="A1306" s="102" t="s">
        <v>508</v>
      </c>
      <c r="B1306" s="109"/>
      <c r="C1306" s="102"/>
      <c r="D1306" s="44" t="s">
        <v>509</v>
      </c>
      <c r="E1306" s="105">
        <v>10</v>
      </c>
      <c r="F1306" s="202"/>
      <c r="G1306" s="202"/>
      <c r="H1306" s="202" t="str">
        <f t="shared" si="143"/>
        <v/>
      </c>
      <c r="I1306" s="203" t="str">
        <f t="shared" si="144"/>
        <v>Nicomorphine</v>
      </c>
      <c r="J1306" s="204">
        <f>VLOOKUP(I1306,Grenzmengen!$B$2:$C$351,2,FALSE)</f>
        <v>20</v>
      </c>
      <c r="K1306" s="204">
        <f t="shared" si="145"/>
        <v>0</v>
      </c>
      <c r="L1306" s="106">
        <v>9.2999999999999992E-3</v>
      </c>
      <c r="M1306" s="105">
        <v>93</v>
      </c>
      <c r="N1306" s="44" t="s">
        <v>496</v>
      </c>
      <c r="O1306" s="44" t="s">
        <v>497</v>
      </c>
      <c r="P1306" s="205" t="s">
        <v>1699</v>
      </c>
      <c r="Q1306" s="81" t="s">
        <v>1645</v>
      </c>
      <c r="R1306" s="81" t="s">
        <v>1646</v>
      </c>
      <c r="S1306" s="107">
        <f t="shared" si="146"/>
        <v>9.2999999999999992E-3</v>
      </c>
      <c r="T1306" s="108" t="str">
        <f t="shared" si="147"/>
        <v>Nicomorphine</v>
      </c>
    </row>
    <row r="1307" spans="1:20" hidden="1" x14ac:dyDescent="0.2">
      <c r="A1307" s="102" t="s">
        <v>510</v>
      </c>
      <c r="B1307" s="109"/>
      <c r="C1307" s="102"/>
      <c r="D1307" s="44" t="s">
        <v>511</v>
      </c>
      <c r="E1307" s="105">
        <v>100</v>
      </c>
      <c r="F1307" s="210"/>
      <c r="G1307" s="210"/>
      <c r="H1307" s="202" t="str">
        <f t="shared" si="143"/>
        <v/>
      </c>
      <c r="I1307" s="203" t="str">
        <f t="shared" si="144"/>
        <v>Nicomorphine</v>
      </c>
      <c r="J1307" s="204">
        <f>VLOOKUP(I1307,Grenzmengen!$B$2:$C$351,2,FALSE)</f>
        <v>20</v>
      </c>
      <c r="K1307" s="204">
        <f t="shared" si="145"/>
        <v>0</v>
      </c>
      <c r="L1307" s="106">
        <v>9.2999999999999992E-3</v>
      </c>
      <c r="M1307" s="105">
        <v>93</v>
      </c>
      <c r="N1307" s="44" t="s">
        <v>496</v>
      </c>
      <c r="O1307" s="44" t="s">
        <v>497</v>
      </c>
      <c r="P1307" s="205" t="s">
        <v>1699</v>
      </c>
      <c r="Q1307" s="81" t="s">
        <v>1645</v>
      </c>
      <c r="R1307" s="81" t="s">
        <v>1646</v>
      </c>
      <c r="S1307" s="107">
        <f t="shared" si="146"/>
        <v>9.2999999999999992E-3</v>
      </c>
      <c r="T1307" s="108" t="str">
        <f t="shared" si="147"/>
        <v>Nicomorphine</v>
      </c>
    </row>
    <row r="1308" spans="1:20" hidden="1" x14ac:dyDescent="0.2">
      <c r="A1308" s="102" t="s">
        <v>512</v>
      </c>
      <c r="B1308" s="109"/>
      <c r="C1308" s="102"/>
      <c r="D1308" s="44" t="s">
        <v>513</v>
      </c>
      <c r="E1308" s="105">
        <v>100</v>
      </c>
      <c r="F1308" s="210"/>
      <c r="G1308" s="210"/>
      <c r="H1308" s="202" t="str">
        <f t="shared" si="143"/>
        <v/>
      </c>
      <c r="I1308" s="203" t="str">
        <f t="shared" si="144"/>
        <v>Nicomorphine</v>
      </c>
      <c r="J1308" s="204">
        <f>VLOOKUP(I1308,Grenzmengen!$B$2:$C$351,2,FALSE)</f>
        <v>20</v>
      </c>
      <c r="K1308" s="204">
        <f t="shared" si="145"/>
        <v>0</v>
      </c>
      <c r="L1308" s="106">
        <v>9.2999999999999992E-3</v>
      </c>
      <c r="M1308" s="105">
        <v>93</v>
      </c>
      <c r="N1308" s="44" t="s">
        <v>496</v>
      </c>
      <c r="O1308" s="44" t="s">
        <v>497</v>
      </c>
      <c r="P1308" s="205" t="s">
        <v>1699</v>
      </c>
      <c r="Q1308" s="81" t="s">
        <v>1645</v>
      </c>
      <c r="R1308" s="81" t="s">
        <v>1646</v>
      </c>
      <c r="S1308" s="107">
        <f t="shared" si="146"/>
        <v>9.2999999999999992E-3</v>
      </c>
      <c r="T1308" s="108" t="str">
        <f t="shared" si="147"/>
        <v>Nicomorphine</v>
      </c>
    </row>
    <row r="1309" spans="1:20" hidden="1" x14ac:dyDescent="0.2">
      <c r="A1309" s="102">
        <v>9088880062289</v>
      </c>
      <c r="B1309" s="109">
        <v>62283</v>
      </c>
      <c r="C1309" s="102"/>
      <c r="D1309" s="44" t="s">
        <v>514</v>
      </c>
      <c r="E1309" s="105">
        <v>10</v>
      </c>
      <c r="F1309" s="210"/>
      <c r="G1309" s="210"/>
      <c r="H1309" s="202" t="str">
        <f t="shared" si="143"/>
        <v/>
      </c>
      <c r="I1309" s="203" t="str">
        <f t="shared" si="144"/>
        <v>Nicomorphine</v>
      </c>
      <c r="J1309" s="204">
        <f>VLOOKUP(I1309,Grenzmengen!$B$2:$C$351,2,FALSE)</f>
        <v>20</v>
      </c>
      <c r="K1309" s="204">
        <f t="shared" si="145"/>
        <v>0</v>
      </c>
      <c r="L1309" s="106">
        <v>9.300000000000001E-3</v>
      </c>
      <c r="M1309" s="105">
        <v>93</v>
      </c>
      <c r="N1309" s="44" t="s">
        <v>496</v>
      </c>
      <c r="O1309" s="44" t="s">
        <v>497</v>
      </c>
      <c r="P1309" s="205" t="s">
        <v>1699</v>
      </c>
      <c r="Q1309" s="81" t="s">
        <v>1645</v>
      </c>
      <c r="R1309" s="81" t="s">
        <v>1646</v>
      </c>
      <c r="S1309" s="107">
        <f t="shared" si="146"/>
        <v>9.300000000000001E-3</v>
      </c>
      <c r="T1309" s="108" t="str">
        <f t="shared" si="147"/>
        <v>Nicomorphine</v>
      </c>
    </row>
    <row r="1310" spans="1:20" hidden="1" x14ac:dyDescent="0.2">
      <c r="A1310" s="102">
        <v>9088880062319</v>
      </c>
      <c r="B1310" s="109">
        <v>62314</v>
      </c>
      <c r="C1310" s="102"/>
      <c r="D1310" s="44" t="s">
        <v>515</v>
      </c>
      <c r="E1310" s="105">
        <v>10</v>
      </c>
      <c r="F1310" s="210"/>
      <c r="G1310" s="210"/>
      <c r="H1310" s="202" t="str">
        <f t="shared" si="143"/>
        <v/>
      </c>
      <c r="I1310" s="203" t="str">
        <f t="shared" si="144"/>
        <v>Nicomorphine</v>
      </c>
      <c r="J1310" s="204">
        <f>VLOOKUP(I1310,Grenzmengen!$B$2:$C$351,2,FALSE)</f>
        <v>20</v>
      </c>
      <c r="K1310" s="204">
        <f t="shared" si="145"/>
        <v>0</v>
      </c>
      <c r="L1310" s="106">
        <v>4.6500000000000005E-3</v>
      </c>
      <c r="M1310" s="105">
        <v>93</v>
      </c>
      <c r="N1310" s="44" t="s">
        <v>496</v>
      </c>
      <c r="O1310" s="44" t="s">
        <v>497</v>
      </c>
      <c r="P1310" s="205" t="s">
        <v>1699</v>
      </c>
      <c r="Q1310" s="81" t="s">
        <v>1645</v>
      </c>
      <c r="R1310" s="81" t="s">
        <v>1646</v>
      </c>
      <c r="S1310" s="107">
        <f t="shared" si="146"/>
        <v>4.6500000000000005E-3</v>
      </c>
      <c r="T1310" s="108" t="str">
        <f t="shared" si="147"/>
        <v>Nicomorphine</v>
      </c>
    </row>
    <row r="1311" spans="1:20" hidden="1" x14ac:dyDescent="0.2">
      <c r="A1311" s="102" t="s">
        <v>516</v>
      </c>
      <c r="B1311" s="109"/>
      <c r="C1311" s="102"/>
      <c r="D1311" s="44" t="s">
        <v>515</v>
      </c>
      <c r="E1311" s="105">
        <v>10</v>
      </c>
      <c r="F1311" s="210"/>
      <c r="G1311" s="210"/>
      <c r="H1311" s="202" t="str">
        <f t="shared" ref="H1311:H1374" si="148">IF(ISBLANK(F1311),"","x")&amp;IF(ISBLANK(G1311),"","x")</f>
        <v/>
      </c>
      <c r="I1311" s="203" t="str">
        <f t="shared" ref="I1311:I1374" si="149">T1311</f>
        <v>Nicomorphine</v>
      </c>
      <c r="J1311" s="204">
        <f>VLOOKUP(I1311,Grenzmengen!$B$2:$C$351,2,FALSE)</f>
        <v>20</v>
      </c>
      <c r="K1311" s="204">
        <f t="shared" si="145"/>
        <v>0</v>
      </c>
      <c r="L1311" s="106">
        <v>4.6499999999999996E-3</v>
      </c>
      <c r="M1311" s="105">
        <v>93</v>
      </c>
      <c r="N1311" s="44" t="s">
        <v>496</v>
      </c>
      <c r="O1311" s="44" t="s">
        <v>497</v>
      </c>
      <c r="P1311" s="205" t="s">
        <v>1699</v>
      </c>
      <c r="Q1311" s="81" t="s">
        <v>1645</v>
      </c>
      <c r="R1311" s="81" t="s">
        <v>1646</v>
      </c>
      <c r="S1311" s="107">
        <f t="shared" si="146"/>
        <v>4.6499999999999996E-3</v>
      </c>
      <c r="T1311" s="108" t="str">
        <f t="shared" si="147"/>
        <v>Nicomorphine</v>
      </c>
    </row>
    <row r="1312" spans="1:20" hidden="1" x14ac:dyDescent="0.2">
      <c r="A1312" s="102" t="s">
        <v>517</v>
      </c>
      <c r="B1312" s="109"/>
      <c r="C1312" s="102"/>
      <c r="D1312" s="44" t="s">
        <v>515</v>
      </c>
      <c r="E1312" s="105">
        <v>10</v>
      </c>
      <c r="F1312" s="210"/>
      <c r="G1312" s="210"/>
      <c r="H1312" s="202" t="str">
        <f t="shared" si="148"/>
        <v/>
      </c>
      <c r="I1312" s="203" t="str">
        <f t="shared" si="149"/>
        <v>Nicomorphine</v>
      </c>
      <c r="J1312" s="204">
        <f>VLOOKUP(I1312,Grenzmengen!$B$2:$C$351,2,FALSE)</f>
        <v>20</v>
      </c>
      <c r="K1312" s="204">
        <f t="shared" si="145"/>
        <v>0</v>
      </c>
      <c r="L1312" s="106">
        <v>4.6499999999999996E-3</v>
      </c>
      <c r="M1312" s="105">
        <v>93</v>
      </c>
      <c r="N1312" s="44" t="s">
        <v>496</v>
      </c>
      <c r="O1312" s="44" t="s">
        <v>497</v>
      </c>
      <c r="P1312" s="205" t="s">
        <v>1699</v>
      </c>
      <c r="Q1312" s="81" t="s">
        <v>1645</v>
      </c>
      <c r="R1312" s="81" t="s">
        <v>1646</v>
      </c>
      <c r="S1312" s="107">
        <f t="shared" si="146"/>
        <v>4.6499999999999996E-3</v>
      </c>
      <c r="T1312" s="108" t="str">
        <f t="shared" si="147"/>
        <v>Nicomorphine</v>
      </c>
    </row>
    <row r="1313" spans="1:20" hidden="1" x14ac:dyDescent="0.2">
      <c r="A1313" s="102" t="s">
        <v>518</v>
      </c>
      <c r="B1313" s="109"/>
      <c r="C1313" s="102"/>
      <c r="D1313" s="44" t="s">
        <v>515</v>
      </c>
      <c r="E1313" s="105">
        <v>50</v>
      </c>
      <c r="F1313" s="210"/>
      <c r="G1313" s="210"/>
      <c r="H1313" s="202" t="str">
        <f t="shared" si="148"/>
        <v/>
      </c>
      <c r="I1313" s="203" t="str">
        <f t="shared" si="149"/>
        <v>Nicomorphine</v>
      </c>
      <c r="J1313" s="204">
        <f>VLOOKUP(I1313,Grenzmengen!$B$2:$C$351,2,FALSE)</f>
        <v>20</v>
      </c>
      <c r="K1313" s="204">
        <f t="shared" si="145"/>
        <v>0</v>
      </c>
      <c r="L1313" s="106">
        <v>4.6499999999999996E-3</v>
      </c>
      <c r="M1313" s="105">
        <v>93</v>
      </c>
      <c r="N1313" s="44" t="s">
        <v>496</v>
      </c>
      <c r="O1313" s="44" t="s">
        <v>497</v>
      </c>
      <c r="P1313" s="205" t="s">
        <v>1699</v>
      </c>
      <c r="Q1313" s="81" t="s">
        <v>1645</v>
      </c>
      <c r="R1313" s="81" t="s">
        <v>1646</v>
      </c>
      <c r="S1313" s="107">
        <f t="shared" si="146"/>
        <v>4.6499999999999996E-3</v>
      </c>
      <c r="T1313" s="108" t="str">
        <f t="shared" si="147"/>
        <v>Nicomorphine</v>
      </c>
    </row>
    <row r="1314" spans="1:20" hidden="1" x14ac:dyDescent="0.2">
      <c r="A1314" s="102" t="s">
        <v>519</v>
      </c>
      <c r="B1314" s="109"/>
      <c r="C1314" s="102"/>
      <c r="D1314" s="44" t="s">
        <v>515</v>
      </c>
      <c r="E1314" s="105">
        <v>100</v>
      </c>
      <c r="F1314" s="210"/>
      <c r="G1314" s="210"/>
      <c r="H1314" s="202" t="str">
        <f t="shared" si="148"/>
        <v/>
      </c>
      <c r="I1314" s="203" t="str">
        <f t="shared" si="149"/>
        <v>Nicomorphine</v>
      </c>
      <c r="J1314" s="204">
        <f>VLOOKUP(I1314,Grenzmengen!$B$2:$C$351,2,FALSE)</f>
        <v>20</v>
      </c>
      <c r="K1314" s="204">
        <f t="shared" si="145"/>
        <v>0</v>
      </c>
      <c r="L1314" s="106">
        <v>4.6499999999999996E-3</v>
      </c>
      <c r="M1314" s="105">
        <v>93</v>
      </c>
      <c r="N1314" s="44" t="s">
        <v>496</v>
      </c>
      <c r="O1314" s="44" t="s">
        <v>497</v>
      </c>
      <c r="P1314" s="205" t="s">
        <v>1699</v>
      </c>
      <c r="Q1314" s="81" t="s">
        <v>1645</v>
      </c>
      <c r="R1314" s="81" t="s">
        <v>1646</v>
      </c>
      <c r="S1314" s="107">
        <f t="shared" si="146"/>
        <v>4.6499999999999996E-3</v>
      </c>
      <c r="T1314" s="108" t="str">
        <f t="shared" si="147"/>
        <v>Nicomorphine</v>
      </c>
    </row>
    <row r="1315" spans="1:20" hidden="1" x14ac:dyDescent="0.2">
      <c r="A1315" s="102">
        <v>9088880062302</v>
      </c>
      <c r="B1315" s="109">
        <v>62308</v>
      </c>
      <c r="C1315" s="102"/>
      <c r="D1315" s="44" t="s">
        <v>520</v>
      </c>
      <c r="E1315" s="105">
        <v>6</v>
      </c>
      <c r="F1315" s="202"/>
      <c r="G1315" s="202"/>
      <c r="H1315" s="202" t="str">
        <f t="shared" si="148"/>
        <v/>
      </c>
      <c r="I1315" s="203" t="str">
        <f t="shared" si="149"/>
        <v>Nicomorphine</v>
      </c>
      <c r="J1315" s="204">
        <f>VLOOKUP(I1315,Grenzmengen!$B$2:$C$351,2,FALSE)</f>
        <v>20</v>
      </c>
      <c r="K1315" s="204">
        <f t="shared" si="145"/>
        <v>0</v>
      </c>
      <c r="L1315" s="106">
        <v>9.300000000000001E-3</v>
      </c>
      <c r="M1315" s="105">
        <v>93</v>
      </c>
      <c r="N1315" s="44" t="s">
        <v>496</v>
      </c>
      <c r="O1315" s="44" t="s">
        <v>497</v>
      </c>
      <c r="P1315" s="205" t="s">
        <v>1699</v>
      </c>
      <c r="Q1315" s="81" t="s">
        <v>1645</v>
      </c>
      <c r="R1315" s="81" t="s">
        <v>1646</v>
      </c>
      <c r="S1315" s="107">
        <f t="shared" si="146"/>
        <v>9.300000000000001E-3</v>
      </c>
      <c r="T1315" s="108" t="str">
        <f t="shared" si="147"/>
        <v>Nicomorphine</v>
      </c>
    </row>
    <row r="1316" spans="1:20" hidden="1" x14ac:dyDescent="0.2">
      <c r="A1316" s="110">
        <v>9088880035146</v>
      </c>
      <c r="B1316" s="103">
        <v>35145</v>
      </c>
      <c r="C1316" s="104"/>
      <c r="D1316" s="114" t="s">
        <v>1405</v>
      </c>
      <c r="E1316" s="122">
        <v>10</v>
      </c>
      <c r="F1316" s="202"/>
      <c r="G1316" s="202"/>
      <c r="H1316" s="202" t="str">
        <f t="shared" si="148"/>
        <v/>
      </c>
      <c r="I1316" s="203" t="str">
        <f t="shared" si="149"/>
        <v>Nitrazepam</v>
      </c>
      <c r="J1316" s="204">
        <f>VLOOKUP(I1316,Grenzmengen!$B$2:$C$351,2,FALSE)</f>
        <v>2</v>
      </c>
      <c r="K1316" s="204">
        <f t="shared" si="145"/>
        <v>0</v>
      </c>
      <c r="L1316" s="106">
        <v>5.0000000000000001E-3</v>
      </c>
      <c r="M1316" s="122">
        <v>100</v>
      </c>
      <c r="N1316" s="114" t="s">
        <v>1406</v>
      </c>
      <c r="O1316" s="114" t="s">
        <v>1406</v>
      </c>
      <c r="P1316" s="206" t="s">
        <v>1700</v>
      </c>
      <c r="Q1316" s="75" t="s">
        <v>1646</v>
      </c>
      <c r="R1316" s="75" t="s">
        <v>1645</v>
      </c>
      <c r="S1316" s="107">
        <f t="shared" si="146"/>
        <v>5.0000000000000001E-3</v>
      </c>
      <c r="T1316" s="108" t="str">
        <f t="shared" si="147"/>
        <v>Nitrazepam</v>
      </c>
    </row>
    <row r="1317" spans="1:20" hidden="1" x14ac:dyDescent="0.2">
      <c r="A1317" s="110">
        <v>9088880035153</v>
      </c>
      <c r="B1317" s="103">
        <v>35151</v>
      </c>
      <c r="C1317" s="104"/>
      <c r="D1317" s="114" t="s">
        <v>1405</v>
      </c>
      <c r="E1317" s="122">
        <v>50</v>
      </c>
      <c r="F1317" s="207"/>
      <c r="G1317" s="207"/>
      <c r="H1317" s="202" t="str">
        <f t="shared" si="148"/>
        <v/>
      </c>
      <c r="I1317" s="203" t="str">
        <f t="shared" si="149"/>
        <v>Nitrazepam</v>
      </c>
      <c r="J1317" s="204">
        <f>VLOOKUP(I1317,Grenzmengen!$B$2:$C$351,2,FALSE)</f>
        <v>2</v>
      </c>
      <c r="K1317" s="204">
        <f t="shared" si="145"/>
        <v>0</v>
      </c>
      <c r="L1317" s="106">
        <v>5.0000000000000001E-3</v>
      </c>
      <c r="M1317" s="122">
        <v>100</v>
      </c>
      <c r="N1317" s="114" t="s">
        <v>1406</v>
      </c>
      <c r="O1317" s="114" t="s">
        <v>1406</v>
      </c>
      <c r="P1317" s="206" t="s">
        <v>1700</v>
      </c>
      <c r="Q1317" s="75" t="s">
        <v>1646</v>
      </c>
      <c r="R1317" s="75" t="s">
        <v>1645</v>
      </c>
      <c r="S1317" s="107">
        <f t="shared" si="146"/>
        <v>5.0000000000000001E-3</v>
      </c>
      <c r="T1317" s="108" t="str">
        <f t="shared" si="147"/>
        <v>Nitrazepam</v>
      </c>
    </row>
    <row r="1318" spans="1:20" hidden="1" x14ac:dyDescent="0.2">
      <c r="A1318" s="110">
        <v>9088881199380</v>
      </c>
      <c r="B1318" s="103">
        <v>1199386</v>
      </c>
      <c r="C1318" s="104"/>
      <c r="D1318" s="114" t="s">
        <v>1408</v>
      </c>
      <c r="E1318" s="122">
        <v>20</v>
      </c>
      <c r="F1318" s="212"/>
      <c r="G1318" s="212"/>
      <c r="H1318" s="202" t="str">
        <f t="shared" si="148"/>
        <v/>
      </c>
      <c r="I1318" s="203" t="str">
        <f t="shared" si="149"/>
        <v>Oxazepam</v>
      </c>
      <c r="J1318" s="204">
        <f>VLOOKUP(I1318,Grenzmengen!$B$2:$C$351,2,FALSE)</f>
        <v>20</v>
      </c>
      <c r="K1318" s="204">
        <f t="shared" si="145"/>
        <v>0</v>
      </c>
      <c r="L1318" s="106">
        <v>0.01</v>
      </c>
      <c r="M1318" s="122">
        <v>100</v>
      </c>
      <c r="N1318" s="114" t="s">
        <v>1407</v>
      </c>
      <c r="O1318" s="114" t="s">
        <v>1407</v>
      </c>
      <c r="P1318" s="206" t="s">
        <v>1700</v>
      </c>
      <c r="Q1318" s="75" t="s">
        <v>1646</v>
      </c>
      <c r="R1318" s="75" t="s">
        <v>1645</v>
      </c>
      <c r="S1318" s="107">
        <f t="shared" si="146"/>
        <v>0.01</v>
      </c>
      <c r="T1318" s="108" t="str">
        <f t="shared" si="147"/>
        <v>Oxazepam</v>
      </c>
    </row>
    <row r="1319" spans="1:20" hidden="1" x14ac:dyDescent="0.2">
      <c r="A1319" s="110">
        <v>9088880455524</v>
      </c>
      <c r="B1319" s="103">
        <v>455522</v>
      </c>
      <c r="C1319" s="104"/>
      <c r="D1319" s="114" t="s">
        <v>1408</v>
      </c>
      <c r="E1319" s="122">
        <v>50</v>
      </c>
      <c r="F1319" s="212"/>
      <c r="G1319" s="212"/>
      <c r="H1319" s="202" t="str">
        <f t="shared" si="148"/>
        <v/>
      </c>
      <c r="I1319" s="203" t="str">
        <f t="shared" si="149"/>
        <v>Oxazepam</v>
      </c>
      <c r="J1319" s="204">
        <f>VLOOKUP(I1319,Grenzmengen!$B$2:$C$351,2,FALSE)</f>
        <v>20</v>
      </c>
      <c r="K1319" s="204">
        <f t="shared" si="145"/>
        <v>0</v>
      </c>
      <c r="L1319" s="106">
        <v>0.01</v>
      </c>
      <c r="M1319" s="122">
        <v>100</v>
      </c>
      <c r="N1319" s="114" t="s">
        <v>1407</v>
      </c>
      <c r="O1319" s="114" t="s">
        <v>1407</v>
      </c>
      <c r="P1319" s="206" t="s">
        <v>1700</v>
      </c>
      <c r="Q1319" s="75" t="s">
        <v>1646</v>
      </c>
      <c r="R1319" s="75" t="s">
        <v>1645</v>
      </c>
      <c r="S1319" s="107">
        <f t="shared" si="146"/>
        <v>0.01</v>
      </c>
      <c r="T1319" s="108" t="str">
        <f t="shared" si="147"/>
        <v>Oxazepam</v>
      </c>
    </row>
    <row r="1320" spans="1:20" hidden="1" x14ac:dyDescent="0.2">
      <c r="A1320" s="110">
        <v>9088880065457</v>
      </c>
      <c r="B1320" s="103">
        <v>65459</v>
      </c>
      <c r="C1320" s="104"/>
      <c r="D1320" s="114" t="s">
        <v>1409</v>
      </c>
      <c r="E1320" s="122">
        <v>30</v>
      </c>
      <c r="F1320" s="207"/>
      <c r="G1320" s="207"/>
      <c r="H1320" s="202" t="str">
        <f t="shared" si="148"/>
        <v/>
      </c>
      <c r="I1320" s="203" t="str">
        <f t="shared" si="149"/>
        <v>Oxazepam</v>
      </c>
      <c r="J1320" s="204">
        <f>VLOOKUP(I1320,Grenzmengen!$B$2:$C$351,2,FALSE)</f>
        <v>20</v>
      </c>
      <c r="K1320" s="204">
        <f t="shared" si="145"/>
        <v>0</v>
      </c>
      <c r="L1320" s="106">
        <v>0.05</v>
      </c>
      <c r="M1320" s="122">
        <v>100</v>
      </c>
      <c r="N1320" s="114" t="s">
        <v>1407</v>
      </c>
      <c r="O1320" s="114" t="s">
        <v>1407</v>
      </c>
      <c r="P1320" s="206" t="s">
        <v>1700</v>
      </c>
      <c r="Q1320" s="75" t="s">
        <v>1646</v>
      </c>
      <c r="R1320" s="75" t="s">
        <v>1645</v>
      </c>
      <c r="S1320" s="107">
        <f t="shared" si="146"/>
        <v>0.05</v>
      </c>
      <c r="T1320" s="108" t="str">
        <f t="shared" si="147"/>
        <v>Oxazepam</v>
      </c>
    </row>
    <row r="1321" spans="1:20" hidden="1" x14ac:dyDescent="0.2">
      <c r="A1321" s="110">
        <v>9088884981678</v>
      </c>
      <c r="B1321" s="103">
        <v>4981673</v>
      </c>
      <c r="C1321" s="104"/>
      <c r="D1321" s="114" t="s">
        <v>1409</v>
      </c>
      <c r="E1321" s="122">
        <v>100</v>
      </c>
      <c r="F1321" s="212"/>
      <c r="G1321" s="212"/>
      <c r="H1321" s="202" t="str">
        <f t="shared" si="148"/>
        <v/>
      </c>
      <c r="I1321" s="203" t="str">
        <f t="shared" si="149"/>
        <v>Oxazepam</v>
      </c>
      <c r="J1321" s="204">
        <f>VLOOKUP(I1321,Grenzmengen!$B$2:$C$351,2,FALSE)</f>
        <v>20</v>
      </c>
      <c r="K1321" s="204">
        <f t="shared" si="145"/>
        <v>0</v>
      </c>
      <c r="L1321" s="106">
        <v>0.05</v>
      </c>
      <c r="M1321" s="122">
        <v>100</v>
      </c>
      <c r="N1321" s="114" t="s">
        <v>1407</v>
      </c>
      <c r="O1321" s="114" t="s">
        <v>1407</v>
      </c>
      <c r="P1321" s="206" t="s">
        <v>1700</v>
      </c>
      <c r="Q1321" s="75" t="s">
        <v>1646</v>
      </c>
      <c r="R1321" s="75" t="s">
        <v>1645</v>
      </c>
      <c r="S1321" s="107">
        <f t="shared" si="146"/>
        <v>0.05</v>
      </c>
      <c r="T1321" s="108" t="str">
        <f t="shared" si="147"/>
        <v>Oxazepam</v>
      </c>
    </row>
    <row r="1322" spans="1:20" hidden="1" x14ac:dyDescent="0.2">
      <c r="A1322" s="110">
        <v>9088880003381</v>
      </c>
      <c r="B1322" s="103">
        <v>3381</v>
      </c>
      <c r="C1322" s="104"/>
      <c r="D1322" s="114" t="s">
        <v>1410</v>
      </c>
      <c r="E1322" s="122">
        <v>20</v>
      </c>
      <c r="F1322" s="207"/>
      <c r="G1322" s="207"/>
      <c r="H1322" s="202" t="str">
        <f t="shared" si="148"/>
        <v/>
      </c>
      <c r="I1322" s="203" t="str">
        <f t="shared" si="149"/>
        <v>Oxazepam</v>
      </c>
      <c r="J1322" s="204">
        <f>VLOOKUP(I1322,Grenzmengen!$B$2:$C$351,2,FALSE)</f>
        <v>20</v>
      </c>
      <c r="K1322" s="204">
        <f t="shared" si="145"/>
        <v>0</v>
      </c>
      <c r="L1322" s="106">
        <v>0.01</v>
      </c>
      <c r="M1322" s="122">
        <v>100</v>
      </c>
      <c r="N1322" s="114" t="s">
        <v>1407</v>
      </c>
      <c r="O1322" s="114" t="s">
        <v>1407</v>
      </c>
      <c r="P1322" s="206" t="s">
        <v>1700</v>
      </c>
      <c r="Q1322" s="75" t="s">
        <v>1646</v>
      </c>
      <c r="R1322" s="75" t="s">
        <v>1645</v>
      </c>
      <c r="S1322" s="107">
        <f t="shared" si="146"/>
        <v>0.01</v>
      </c>
      <c r="T1322" s="108" t="str">
        <f t="shared" si="147"/>
        <v>Oxazepam</v>
      </c>
    </row>
    <row r="1323" spans="1:20" hidden="1" x14ac:dyDescent="0.2">
      <c r="A1323" s="110">
        <v>9088880003398</v>
      </c>
      <c r="B1323" s="103">
        <v>3398</v>
      </c>
      <c r="C1323" s="104"/>
      <c r="D1323" s="114" t="s">
        <v>1410</v>
      </c>
      <c r="E1323" s="122">
        <v>50</v>
      </c>
      <c r="F1323" s="207"/>
      <c r="G1323" s="207"/>
      <c r="H1323" s="202" t="str">
        <f t="shared" si="148"/>
        <v/>
      </c>
      <c r="I1323" s="203" t="str">
        <f t="shared" si="149"/>
        <v>Oxazepam</v>
      </c>
      <c r="J1323" s="204">
        <f>VLOOKUP(I1323,Grenzmengen!$B$2:$C$351,2,FALSE)</f>
        <v>20</v>
      </c>
      <c r="K1323" s="204">
        <f t="shared" si="145"/>
        <v>0</v>
      </c>
      <c r="L1323" s="106">
        <v>0.01</v>
      </c>
      <c r="M1323" s="122">
        <v>100</v>
      </c>
      <c r="N1323" s="114" t="s">
        <v>1407</v>
      </c>
      <c r="O1323" s="114" t="s">
        <v>1407</v>
      </c>
      <c r="P1323" s="206" t="s">
        <v>1700</v>
      </c>
      <c r="Q1323" s="75" t="s">
        <v>1646</v>
      </c>
      <c r="R1323" s="75" t="s">
        <v>1645</v>
      </c>
      <c r="S1323" s="107">
        <f t="shared" si="146"/>
        <v>0.01</v>
      </c>
      <c r="T1323" s="108" t="str">
        <f t="shared" si="147"/>
        <v>Oxazepam</v>
      </c>
    </row>
    <row r="1324" spans="1:20" hidden="1" x14ac:dyDescent="0.2">
      <c r="A1324" s="110">
        <v>9088880178461</v>
      </c>
      <c r="B1324" s="103">
        <v>178465</v>
      </c>
      <c r="C1324" s="104"/>
      <c r="D1324" s="114" t="s">
        <v>1411</v>
      </c>
      <c r="E1324" s="122">
        <v>20</v>
      </c>
      <c r="F1324" s="207"/>
      <c r="G1324" s="207"/>
      <c r="H1324" s="202" t="str">
        <f t="shared" si="148"/>
        <v/>
      </c>
      <c r="I1324" s="203" t="str">
        <f t="shared" si="149"/>
        <v>Oxazepam</v>
      </c>
      <c r="J1324" s="204">
        <f>VLOOKUP(I1324,Grenzmengen!$B$2:$C$351,2,FALSE)</f>
        <v>20</v>
      </c>
      <c r="K1324" s="204">
        <f t="shared" si="145"/>
        <v>0</v>
      </c>
      <c r="L1324" s="106">
        <v>0.03</v>
      </c>
      <c r="M1324" s="122">
        <v>100</v>
      </c>
      <c r="N1324" s="114" t="s">
        <v>1407</v>
      </c>
      <c r="O1324" s="114" t="s">
        <v>1407</v>
      </c>
      <c r="P1324" s="206" t="s">
        <v>1700</v>
      </c>
      <c r="Q1324" s="75" t="s">
        <v>1646</v>
      </c>
      <c r="R1324" s="75" t="s">
        <v>1645</v>
      </c>
      <c r="S1324" s="107">
        <f t="shared" si="146"/>
        <v>0.03</v>
      </c>
      <c r="T1324" s="108" t="str">
        <f t="shared" si="147"/>
        <v>Oxazepam</v>
      </c>
    </row>
    <row r="1325" spans="1:20" hidden="1" x14ac:dyDescent="0.2">
      <c r="A1325" s="110">
        <v>9088880489864</v>
      </c>
      <c r="B1325" s="103">
        <v>489863</v>
      </c>
      <c r="C1325" s="104"/>
      <c r="D1325" s="114" t="s">
        <v>1411</v>
      </c>
      <c r="E1325" s="122">
        <v>50</v>
      </c>
      <c r="F1325" s="207"/>
      <c r="G1325" s="207"/>
      <c r="H1325" s="202" t="str">
        <f t="shared" si="148"/>
        <v/>
      </c>
      <c r="I1325" s="203" t="str">
        <f t="shared" si="149"/>
        <v>Oxazepam</v>
      </c>
      <c r="J1325" s="204">
        <f>VLOOKUP(I1325,Grenzmengen!$B$2:$C$351,2,FALSE)</f>
        <v>20</v>
      </c>
      <c r="K1325" s="204">
        <f t="shared" si="145"/>
        <v>0</v>
      </c>
      <c r="L1325" s="106">
        <v>0.03</v>
      </c>
      <c r="M1325" s="122">
        <v>100</v>
      </c>
      <c r="N1325" s="114" t="s">
        <v>1407</v>
      </c>
      <c r="O1325" s="114" t="s">
        <v>1407</v>
      </c>
      <c r="P1325" s="206" t="s">
        <v>1700</v>
      </c>
      <c r="Q1325" s="75" t="s">
        <v>1646</v>
      </c>
      <c r="R1325" s="75" t="s">
        <v>1645</v>
      </c>
      <c r="S1325" s="107">
        <f t="shared" si="146"/>
        <v>0.03</v>
      </c>
      <c r="T1325" s="108" t="str">
        <f t="shared" si="147"/>
        <v>Oxazepam</v>
      </c>
    </row>
    <row r="1326" spans="1:20" hidden="1" x14ac:dyDescent="0.2">
      <c r="A1326" s="110">
        <v>9088880045244</v>
      </c>
      <c r="B1326" s="103">
        <v>45244</v>
      </c>
      <c r="C1326" s="104"/>
      <c r="D1326" s="114" t="s">
        <v>1412</v>
      </c>
      <c r="E1326" s="122">
        <v>20</v>
      </c>
      <c r="F1326" s="202"/>
      <c r="G1326" s="202"/>
      <c r="H1326" s="202" t="str">
        <f t="shared" si="148"/>
        <v/>
      </c>
      <c r="I1326" s="203" t="str">
        <f t="shared" si="149"/>
        <v>Oxazepam</v>
      </c>
      <c r="J1326" s="204">
        <f>VLOOKUP(I1326,Grenzmengen!$B$2:$C$351,2,FALSE)</f>
        <v>20</v>
      </c>
      <c r="K1326" s="204">
        <f t="shared" si="145"/>
        <v>0</v>
      </c>
      <c r="L1326" s="106">
        <v>1.4999999999999999E-2</v>
      </c>
      <c r="M1326" s="122">
        <v>100</v>
      </c>
      <c r="N1326" s="114" t="s">
        <v>1407</v>
      </c>
      <c r="O1326" s="114" t="s">
        <v>1407</v>
      </c>
      <c r="P1326" s="206" t="s">
        <v>1700</v>
      </c>
      <c r="Q1326" s="75" t="s">
        <v>1646</v>
      </c>
      <c r="R1326" s="75" t="s">
        <v>1645</v>
      </c>
      <c r="S1326" s="107">
        <f t="shared" si="146"/>
        <v>1.4999999999999999E-2</v>
      </c>
      <c r="T1326" s="108" t="str">
        <f t="shared" si="147"/>
        <v>Oxazepam</v>
      </c>
    </row>
    <row r="1327" spans="1:20" hidden="1" x14ac:dyDescent="0.2">
      <c r="A1327" s="110">
        <v>9088880045251</v>
      </c>
      <c r="B1327" s="103">
        <v>45250</v>
      </c>
      <c r="C1327" s="104"/>
      <c r="D1327" s="114" t="s">
        <v>1412</v>
      </c>
      <c r="E1327" s="122">
        <v>50</v>
      </c>
      <c r="F1327" s="202"/>
      <c r="G1327" s="202"/>
      <c r="H1327" s="202" t="str">
        <f t="shared" si="148"/>
        <v/>
      </c>
      <c r="I1327" s="203" t="str">
        <f t="shared" si="149"/>
        <v>Oxazepam</v>
      </c>
      <c r="J1327" s="204">
        <f>VLOOKUP(I1327,Grenzmengen!$B$2:$C$351,2,FALSE)</f>
        <v>20</v>
      </c>
      <c r="K1327" s="204">
        <f t="shared" si="145"/>
        <v>0</v>
      </c>
      <c r="L1327" s="106">
        <v>1.4999999999999999E-2</v>
      </c>
      <c r="M1327" s="122">
        <v>100</v>
      </c>
      <c r="N1327" s="114" t="s">
        <v>1407</v>
      </c>
      <c r="O1327" s="114" t="s">
        <v>1407</v>
      </c>
      <c r="P1327" s="206" t="s">
        <v>1700</v>
      </c>
      <c r="Q1327" s="75" t="s">
        <v>1646</v>
      </c>
      <c r="R1327" s="75" t="s">
        <v>1645</v>
      </c>
      <c r="S1327" s="107">
        <f t="shared" si="146"/>
        <v>1.4999999999999999E-2</v>
      </c>
      <c r="T1327" s="108" t="str">
        <f t="shared" si="147"/>
        <v>Oxazepam</v>
      </c>
    </row>
    <row r="1328" spans="1:20" hidden="1" x14ac:dyDescent="0.2">
      <c r="A1328" s="110">
        <v>9088880045268</v>
      </c>
      <c r="B1328" s="103">
        <v>45267</v>
      </c>
      <c r="C1328" s="104"/>
      <c r="D1328" s="114" t="s">
        <v>1413</v>
      </c>
      <c r="E1328" s="122">
        <v>20</v>
      </c>
      <c r="F1328" s="202"/>
      <c r="G1328" s="202"/>
      <c r="H1328" s="202" t="str">
        <f t="shared" si="148"/>
        <v/>
      </c>
      <c r="I1328" s="203" t="str">
        <f t="shared" si="149"/>
        <v>Oxazepam</v>
      </c>
      <c r="J1328" s="204">
        <f>VLOOKUP(I1328,Grenzmengen!$B$2:$C$351,2,FALSE)</f>
        <v>20</v>
      </c>
      <c r="K1328" s="204">
        <f t="shared" si="145"/>
        <v>0</v>
      </c>
      <c r="L1328" s="106">
        <v>0.05</v>
      </c>
      <c r="M1328" s="122">
        <v>100</v>
      </c>
      <c r="N1328" s="114" t="s">
        <v>1407</v>
      </c>
      <c r="O1328" s="114" t="s">
        <v>1407</v>
      </c>
      <c r="P1328" s="206" t="s">
        <v>1700</v>
      </c>
      <c r="Q1328" s="75" t="s">
        <v>1646</v>
      </c>
      <c r="R1328" s="75" t="s">
        <v>1645</v>
      </c>
      <c r="S1328" s="107">
        <f t="shared" si="146"/>
        <v>0.05</v>
      </c>
      <c r="T1328" s="108" t="str">
        <f t="shared" si="147"/>
        <v>Oxazepam</v>
      </c>
    </row>
    <row r="1329" spans="1:20" hidden="1" x14ac:dyDescent="0.2">
      <c r="A1329" s="110">
        <v>9088880072042</v>
      </c>
      <c r="B1329" s="103">
        <v>72040</v>
      </c>
      <c r="C1329" s="104"/>
      <c r="D1329" s="114" t="s">
        <v>1413</v>
      </c>
      <c r="E1329" s="122">
        <v>100</v>
      </c>
      <c r="F1329" s="202"/>
      <c r="G1329" s="202"/>
      <c r="H1329" s="202" t="str">
        <f t="shared" si="148"/>
        <v/>
      </c>
      <c r="I1329" s="203" t="str">
        <f t="shared" si="149"/>
        <v>Oxazepam</v>
      </c>
      <c r="J1329" s="204">
        <f>VLOOKUP(I1329,Grenzmengen!$B$2:$C$351,2,FALSE)</f>
        <v>20</v>
      </c>
      <c r="K1329" s="204">
        <f t="shared" si="145"/>
        <v>0</v>
      </c>
      <c r="L1329" s="106">
        <v>0.05</v>
      </c>
      <c r="M1329" s="122">
        <v>100</v>
      </c>
      <c r="N1329" s="114" t="s">
        <v>1407</v>
      </c>
      <c r="O1329" s="114" t="s">
        <v>1407</v>
      </c>
      <c r="P1329" s="206" t="s">
        <v>1700</v>
      </c>
      <c r="Q1329" s="75" t="s">
        <v>1646</v>
      </c>
      <c r="R1329" s="75" t="s">
        <v>1645</v>
      </c>
      <c r="S1329" s="107">
        <f t="shared" si="146"/>
        <v>0.05</v>
      </c>
      <c r="T1329" s="108" t="str">
        <f t="shared" si="147"/>
        <v>Oxazepam</v>
      </c>
    </row>
    <row r="1330" spans="1:20" hidden="1" x14ac:dyDescent="0.2">
      <c r="A1330" s="102" t="s">
        <v>521</v>
      </c>
      <c r="B1330" s="109"/>
      <c r="C1330" s="102"/>
      <c r="D1330" s="44" t="s">
        <v>522</v>
      </c>
      <c r="E1330" s="105">
        <v>30</v>
      </c>
      <c r="F1330" s="202"/>
      <c r="G1330" s="202"/>
      <c r="H1330" s="202" t="str">
        <f t="shared" si="148"/>
        <v/>
      </c>
      <c r="I1330" s="203" t="str">
        <f t="shared" si="149"/>
        <v>Oxycodone</v>
      </c>
      <c r="J1330" s="204">
        <f>VLOOKUP(I1330,Grenzmengen!$B$2:$C$351,2,FALSE)</f>
        <v>20</v>
      </c>
      <c r="K1330" s="204">
        <f t="shared" si="145"/>
        <v>0</v>
      </c>
      <c r="L1330" s="106">
        <v>8.9999999999999993E-3</v>
      </c>
      <c r="M1330" s="105">
        <v>90</v>
      </c>
      <c r="N1330" s="44" t="s">
        <v>523</v>
      </c>
      <c r="O1330" s="44" t="s">
        <v>524</v>
      </c>
      <c r="P1330" s="205" t="s">
        <v>1699</v>
      </c>
      <c r="Q1330" s="81" t="s">
        <v>1645</v>
      </c>
      <c r="R1330" s="81" t="s">
        <v>1646</v>
      </c>
      <c r="S1330" s="107">
        <f t="shared" si="146"/>
        <v>8.9999999999999993E-3</v>
      </c>
      <c r="T1330" s="108" t="str">
        <f t="shared" si="147"/>
        <v>Oxycodone</v>
      </c>
    </row>
    <row r="1331" spans="1:20" hidden="1" x14ac:dyDescent="0.2">
      <c r="A1331" s="102" t="s">
        <v>525</v>
      </c>
      <c r="B1331" s="109"/>
      <c r="C1331" s="102"/>
      <c r="D1331" s="44" t="s">
        <v>526</v>
      </c>
      <c r="E1331" s="105">
        <v>30</v>
      </c>
      <c r="F1331" s="224"/>
      <c r="G1331" s="224"/>
      <c r="H1331" s="202" t="str">
        <f t="shared" si="148"/>
        <v/>
      </c>
      <c r="I1331" s="203" t="str">
        <f t="shared" si="149"/>
        <v>Oxycodone</v>
      </c>
      <c r="J1331" s="204">
        <f>VLOOKUP(I1331,Grenzmengen!$B$2:$C$351,2,FALSE)</f>
        <v>20</v>
      </c>
      <c r="K1331" s="204">
        <f t="shared" si="145"/>
        <v>0</v>
      </c>
      <c r="L1331" s="106">
        <v>1.7999999999999999E-2</v>
      </c>
      <c r="M1331" s="105">
        <v>90</v>
      </c>
      <c r="N1331" s="44" t="s">
        <v>523</v>
      </c>
      <c r="O1331" s="44" t="s">
        <v>524</v>
      </c>
      <c r="P1331" s="205" t="s">
        <v>1699</v>
      </c>
      <c r="Q1331" s="81" t="s">
        <v>1645</v>
      </c>
      <c r="R1331" s="81" t="s">
        <v>1646</v>
      </c>
      <c r="S1331" s="107">
        <f t="shared" si="146"/>
        <v>1.7999999999999999E-2</v>
      </c>
      <c r="T1331" s="108" t="str">
        <f t="shared" si="147"/>
        <v>Oxycodone</v>
      </c>
    </row>
    <row r="1332" spans="1:20" hidden="1" x14ac:dyDescent="0.2">
      <c r="A1332" s="87" t="s">
        <v>1211</v>
      </c>
      <c r="B1332" s="115"/>
      <c r="C1332" s="42"/>
      <c r="D1332" s="112" t="s">
        <v>1212</v>
      </c>
      <c r="E1332" s="74">
        <v>30</v>
      </c>
      <c r="F1332" s="224"/>
      <c r="G1332" s="224"/>
      <c r="H1332" s="202" t="str">
        <f t="shared" si="148"/>
        <v/>
      </c>
      <c r="I1332" s="203" t="str">
        <f t="shared" si="149"/>
        <v>Oxycodone</v>
      </c>
      <c r="J1332" s="204">
        <f>VLOOKUP(I1332,Grenzmengen!$B$2:$C$351,2,FALSE)</f>
        <v>20</v>
      </c>
      <c r="K1332" s="204">
        <f t="shared" si="145"/>
        <v>0</v>
      </c>
      <c r="L1332" s="113">
        <v>3.5999999999999997E-2</v>
      </c>
      <c r="M1332" s="74">
        <v>90</v>
      </c>
      <c r="N1332" s="44" t="s">
        <v>523</v>
      </c>
      <c r="O1332" s="44" t="s">
        <v>524</v>
      </c>
      <c r="P1332" s="205" t="s">
        <v>1699</v>
      </c>
      <c r="Q1332" s="81" t="s">
        <v>1645</v>
      </c>
      <c r="R1332" s="81" t="s">
        <v>1646</v>
      </c>
      <c r="S1332" s="107">
        <f t="shared" si="146"/>
        <v>3.5999999999999997E-2</v>
      </c>
      <c r="T1332" s="108" t="str">
        <f t="shared" si="147"/>
        <v>Oxycodone</v>
      </c>
    </row>
    <row r="1333" spans="1:20" hidden="1" x14ac:dyDescent="0.2">
      <c r="A1333" s="102" t="s">
        <v>527</v>
      </c>
      <c r="B1333" s="109"/>
      <c r="C1333" s="102"/>
      <c r="D1333" s="44" t="s">
        <v>528</v>
      </c>
      <c r="E1333" s="105">
        <v>30</v>
      </c>
      <c r="F1333" s="224"/>
      <c r="G1333" s="224"/>
      <c r="H1333" s="202" t="str">
        <f t="shared" si="148"/>
        <v/>
      </c>
      <c r="I1333" s="203" t="str">
        <f t="shared" si="149"/>
        <v>Oxycodone</v>
      </c>
      <c r="J1333" s="204">
        <f>VLOOKUP(I1333,Grenzmengen!$B$2:$C$351,2,FALSE)</f>
        <v>20</v>
      </c>
      <c r="K1333" s="204">
        <f t="shared" si="145"/>
        <v>0</v>
      </c>
      <c r="L1333" s="106">
        <v>4.4999999999999997E-3</v>
      </c>
      <c r="M1333" s="105">
        <v>90</v>
      </c>
      <c r="N1333" s="44" t="s">
        <v>523</v>
      </c>
      <c r="O1333" s="44" t="s">
        <v>524</v>
      </c>
      <c r="P1333" s="205" t="s">
        <v>1699</v>
      </c>
      <c r="Q1333" s="81" t="s">
        <v>1645</v>
      </c>
      <c r="R1333" s="81" t="s">
        <v>1646</v>
      </c>
      <c r="S1333" s="107">
        <f t="shared" si="146"/>
        <v>4.4999999999999997E-3</v>
      </c>
      <c r="T1333" s="108" t="str">
        <f t="shared" si="147"/>
        <v>Oxycodone</v>
      </c>
    </row>
    <row r="1334" spans="1:20" hidden="1" x14ac:dyDescent="0.2">
      <c r="A1334" s="112" t="s">
        <v>5399</v>
      </c>
      <c r="B1334" s="115"/>
      <c r="C1334" s="112" t="s">
        <v>5399</v>
      </c>
      <c r="D1334" s="60" t="s">
        <v>5400</v>
      </c>
      <c r="E1334" s="131">
        <v>10</v>
      </c>
      <c r="F1334" s="229"/>
      <c r="G1334" s="229"/>
      <c r="H1334" s="202" t="str">
        <f t="shared" si="148"/>
        <v/>
      </c>
      <c r="I1334" s="203" t="str">
        <f t="shared" si="149"/>
        <v>Oxycodone</v>
      </c>
      <c r="J1334" s="204">
        <f>VLOOKUP(I1334,Grenzmengen!$B$2:$C$351,2,FALSE)</f>
        <v>20</v>
      </c>
      <c r="K1334" s="204">
        <f t="shared" si="145"/>
        <v>0</v>
      </c>
      <c r="L1334" s="113">
        <v>9.0000000000000011E-3</v>
      </c>
      <c r="M1334" s="116">
        <v>90</v>
      </c>
      <c r="N1334" s="102" t="s">
        <v>523</v>
      </c>
      <c r="O1334" s="138" t="s">
        <v>524</v>
      </c>
      <c r="P1334" s="205" t="s">
        <v>1699</v>
      </c>
      <c r="Q1334" s="81" t="s">
        <v>1645</v>
      </c>
      <c r="R1334" s="81" t="s">
        <v>1646</v>
      </c>
      <c r="S1334" s="107">
        <f t="shared" si="146"/>
        <v>9.0000000000000011E-3</v>
      </c>
      <c r="T1334" s="108" t="str">
        <f t="shared" si="147"/>
        <v>Oxycodone</v>
      </c>
    </row>
    <row r="1335" spans="1:20" hidden="1" x14ac:dyDescent="0.2">
      <c r="A1335" s="112" t="s">
        <v>5431</v>
      </c>
      <c r="B1335" s="115"/>
      <c r="C1335" s="112" t="s">
        <v>5431</v>
      </c>
      <c r="D1335" s="60" t="s">
        <v>5432</v>
      </c>
      <c r="E1335" s="131">
        <v>10</v>
      </c>
      <c r="F1335" s="224"/>
      <c r="G1335" s="224"/>
      <c r="H1335" s="202" t="str">
        <f t="shared" si="148"/>
        <v/>
      </c>
      <c r="I1335" s="203" t="str">
        <f t="shared" si="149"/>
        <v>Oxycodone</v>
      </c>
      <c r="J1335" s="204">
        <f>VLOOKUP(I1335,Grenzmengen!$B$2:$C$351,2,FALSE)</f>
        <v>20</v>
      </c>
      <c r="K1335" s="204">
        <f t="shared" si="145"/>
        <v>0</v>
      </c>
      <c r="L1335" s="129">
        <v>1.7999999999999999E-2</v>
      </c>
      <c r="M1335" s="116">
        <v>90</v>
      </c>
      <c r="N1335" s="102" t="s">
        <v>523</v>
      </c>
      <c r="O1335" s="138" t="s">
        <v>524</v>
      </c>
      <c r="P1335" s="205" t="s">
        <v>1699</v>
      </c>
      <c r="Q1335" s="81" t="s">
        <v>1645</v>
      </c>
      <c r="R1335" s="81" t="s">
        <v>1646</v>
      </c>
      <c r="S1335" s="107">
        <f t="shared" si="146"/>
        <v>1.7999999999999999E-2</v>
      </c>
      <c r="T1335" s="108" t="str">
        <f t="shared" si="147"/>
        <v>Oxycodone</v>
      </c>
    </row>
    <row r="1336" spans="1:20" hidden="1" x14ac:dyDescent="0.2">
      <c r="A1336" s="112" t="s">
        <v>5478</v>
      </c>
      <c r="B1336" s="115"/>
      <c r="C1336" s="112" t="s">
        <v>5478</v>
      </c>
      <c r="D1336" s="112" t="s">
        <v>5479</v>
      </c>
      <c r="E1336" s="131">
        <v>10</v>
      </c>
      <c r="F1336" s="229"/>
      <c r="G1336" s="229"/>
      <c r="H1336" s="202" t="str">
        <f t="shared" si="148"/>
        <v/>
      </c>
      <c r="I1336" s="203" t="str">
        <f t="shared" si="149"/>
        <v>Oxycodone</v>
      </c>
      <c r="J1336" s="204">
        <f>VLOOKUP(I1336,Grenzmengen!$B$2:$C$351,2,FALSE)</f>
        <v>20</v>
      </c>
      <c r="K1336" s="204">
        <f t="shared" si="145"/>
        <v>0</v>
      </c>
      <c r="L1336" s="129">
        <v>4.4999999999999997E-3</v>
      </c>
      <c r="M1336" s="131">
        <v>90</v>
      </c>
      <c r="N1336" s="102" t="s">
        <v>523</v>
      </c>
      <c r="O1336" s="138" t="s">
        <v>524</v>
      </c>
      <c r="P1336" s="205" t="s">
        <v>1699</v>
      </c>
      <c r="Q1336" s="81" t="s">
        <v>1645</v>
      </c>
      <c r="R1336" s="81" t="s">
        <v>1646</v>
      </c>
      <c r="S1336" s="107">
        <f t="shared" si="146"/>
        <v>4.4999999999999997E-3</v>
      </c>
      <c r="T1336" s="108" t="str">
        <f t="shared" si="147"/>
        <v>Oxycodone</v>
      </c>
    </row>
    <row r="1337" spans="1:20" hidden="1" x14ac:dyDescent="0.2">
      <c r="A1337" s="170" t="s">
        <v>529</v>
      </c>
      <c r="B1337" s="109"/>
      <c r="C1337" s="102"/>
      <c r="D1337" s="158" t="s">
        <v>530</v>
      </c>
      <c r="E1337" s="159">
        <v>28</v>
      </c>
      <c r="F1337" s="229"/>
      <c r="G1337" s="229"/>
      <c r="H1337" s="202" t="str">
        <f t="shared" si="148"/>
        <v/>
      </c>
      <c r="I1337" s="203" t="str">
        <f t="shared" si="149"/>
        <v>Oxycodone</v>
      </c>
      <c r="J1337" s="204">
        <f>VLOOKUP(I1337,Grenzmengen!$B$2:$C$351,2,FALSE)</f>
        <v>20</v>
      </c>
      <c r="K1337" s="204">
        <f t="shared" si="145"/>
        <v>0</v>
      </c>
      <c r="L1337" s="160">
        <v>9.0000000000000011E-3</v>
      </c>
      <c r="M1337" s="161">
        <v>90</v>
      </c>
      <c r="N1337" s="44" t="s">
        <v>523</v>
      </c>
      <c r="O1337" s="44" t="s">
        <v>524</v>
      </c>
      <c r="P1337" s="205" t="s">
        <v>1699</v>
      </c>
      <c r="Q1337" s="81" t="s">
        <v>1645</v>
      </c>
      <c r="R1337" s="81" t="s">
        <v>1646</v>
      </c>
      <c r="S1337" s="107">
        <f t="shared" si="146"/>
        <v>9.0000000000000011E-3</v>
      </c>
      <c r="T1337" s="108" t="str">
        <f t="shared" si="147"/>
        <v>Oxycodone</v>
      </c>
    </row>
    <row r="1338" spans="1:20" hidden="1" x14ac:dyDescent="0.2">
      <c r="A1338" s="170" t="s">
        <v>531</v>
      </c>
      <c r="B1338" s="109"/>
      <c r="C1338" s="102"/>
      <c r="D1338" s="158" t="s">
        <v>532</v>
      </c>
      <c r="E1338" s="159">
        <v>28</v>
      </c>
      <c r="F1338" s="229"/>
      <c r="G1338" s="229"/>
      <c r="H1338" s="202" t="str">
        <f t="shared" si="148"/>
        <v/>
      </c>
      <c r="I1338" s="203" t="str">
        <f t="shared" si="149"/>
        <v>Oxycodone</v>
      </c>
      <c r="J1338" s="204">
        <f>VLOOKUP(I1338,Grenzmengen!$B$2:$C$351,2,FALSE)</f>
        <v>20</v>
      </c>
      <c r="K1338" s="204">
        <f t="shared" si="145"/>
        <v>0</v>
      </c>
      <c r="L1338" s="160">
        <v>1.8000000000000002E-2</v>
      </c>
      <c r="M1338" s="161">
        <v>90</v>
      </c>
      <c r="N1338" s="44" t="s">
        <v>523</v>
      </c>
      <c r="O1338" s="44" t="s">
        <v>524</v>
      </c>
      <c r="P1338" s="205" t="s">
        <v>1699</v>
      </c>
      <c r="Q1338" s="81" t="s">
        <v>1645</v>
      </c>
      <c r="R1338" s="81" t="s">
        <v>1646</v>
      </c>
      <c r="S1338" s="107">
        <f t="shared" si="146"/>
        <v>1.8000000000000002E-2</v>
      </c>
      <c r="T1338" s="108" t="str">
        <f t="shared" si="147"/>
        <v>Oxycodone</v>
      </c>
    </row>
    <row r="1339" spans="1:20" hidden="1" x14ac:dyDescent="0.2">
      <c r="A1339" s="170" t="s">
        <v>533</v>
      </c>
      <c r="B1339" s="109"/>
      <c r="C1339" s="102"/>
      <c r="D1339" s="158" t="s">
        <v>534</v>
      </c>
      <c r="E1339" s="159">
        <v>28</v>
      </c>
      <c r="F1339" s="202"/>
      <c r="G1339" s="202"/>
      <c r="H1339" s="202" t="str">
        <f t="shared" si="148"/>
        <v/>
      </c>
      <c r="I1339" s="203" t="str">
        <f t="shared" si="149"/>
        <v>Oxycodone</v>
      </c>
      <c r="J1339" s="204">
        <f>VLOOKUP(I1339,Grenzmengen!$B$2:$C$351,2,FALSE)</f>
        <v>20</v>
      </c>
      <c r="K1339" s="204">
        <f t="shared" si="145"/>
        <v>0</v>
      </c>
      <c r="L1339" s="160">
        <v>3.6000000000000004E-2</v>
      </c>
      <c r="M1339" s="161">
        <v>90</v>
      </c>
      <c r="N1339" s="44" t="s">
        <v>523</v>
      </c>
      <c r="O1339" s="44" t="s">
        <v>524</v>
      </c>
      <c r="P1339" s="205" t="s">
        <v>1699</v>
      </c>
      <c r="Q1339" s="81" t="s">
        <v>1645</v>
      </c>
      <c r="R1339" s="81" t="s">
        <v>1646</v>
      </c>
      <c r="S1339" s="107">
        <f t="shared" si="146"/>
        <v>3.6000000000000004E-2</v>
      </c>
      <c r="T1339" s="108" t="str">
        <f t="shared" si="147"/>
        <v>Oxycodone</v>
      </c>
    </row>
    <row r="1340" spans="1:20" hidden="1" x14ac:dyDescent="0.2">
      <c r="A1340" s="170" t="s">
        <v>535</v>
      </c>
      <c r="B1340" s="109"/>
      <c r="C1340" s="102"/>
      <c r="D1340" s="158" t="s">
        <v>536</v>
      </c>
      <c r="E1340" s="159">
        <v>28</v>
      </c>
      <c r="F1340" s="229"/>
      <c r="G1340" s="229"/>
      <c r="H1340" s="202" t="str">
        <f t="shared" si="148"/>
        <v/>
      </c>
      <c r="I1340" s="203" t="str">
        <f t="shared" si="149"/>
        <v>Oxycodone</v>
      </c>
      <c r="J1340" s="204">
        <f>VLOOKUP(I1340,Grenzmengen!$B$2:$C$351,2,FALSE)</f>
        <v>20</v>
      </c>
      <c r="K1340" s="204">
        <f t="shared" si="145"/>
        <v>0</v>
      </c>
      <c r="L1340" s="160">
        <v>4.5000000000000005E-3</v>
      </c>
      <c r="M1340" s="161">
        <v>90</v>
      </c>
      <c r="N1340" s="44" t="s">
        <v>523</v>
      </c>
      <c r="O1340" s="44" t="s">
        <v>524</v>
      </c>
      <c r="P1340" s="205" t="s">
        <v>1699</v>
      </c>
      <c r="Q1340" s="81" t="s">
        <v>1645</v>
      </c>
      <c r="R1340" s="81" t="s">
        <v>1646</v>
      </c>
      <c r="S1340" s="107">
        <f t="shared" si="146"/>
        <v>4.5000000000000005E-3</v>
      </c>
      <c r="T1340" s="108" t="str">
        <f t="shared" si="147"/>
        <v>Oxycodone</v>
      </c>
    </row>
    <row r="1341" spans="1:20" hidden="1" x14ac:dyDescent="0.2">
      <c r="A1341" s="170" t="s">
        <v>537</v>
      </c>
      <c r="B1341" s="109"/>
      <c r="C1341" s="102"/>
      <c r="D1341" s="158" t="s">
        <v>538</v>
      </c>
      <c r="E1341" s="159">
        <v>28</v>
      </c>
      <c r="F1341" s="202"/>
      <c r="G1341" s="202"/>
      <c r="H1341" s="202" t="str">
        <f t="shared" si="148"/>
        <v/>
      </c>
      <c r="I1341" s="203" t="str">
        <f t="shared" si="149"/>
        <v>Oxycodone</v>
      </c>
      <c r="J1341" s="204">
        <f>VLOOKUP(I1341,Grenzmengen!$B$2:$C$351,2,FALSE)</f>
        <v>20</v>
      </c>
      <c r="K1341" s="204">
        <f t="shared" si="145"/>
        <v>0</v>
      </c>
      <c r="L1341" s="160">
        <v>7.2000000000000008E-2</v>
      </c>
      <c r="M1341" s="161">
        <v>90</v>
      </c>
      <c r="N1341" s="44" t="s">
        <v>523</v>
      </c>
      <c r="O1341" s="44" t="s">
        <v>524</v>
      </c>
      <c r="P1341" s="205" t="s">
        <v>1699</v>
      </c>
      <c r="Q1341" s="81" t="s">
        <v>1645</v>
      </c>
      <c r="R1341" s="81" t="s">
        <v>1646</v>
      </c>
      <c r="S1341" s="107">
        <f t="shared" si="146"/>
        <v>7.2000000000000008E-2</v>
      </c>
      <c r="T1341" s="108" t="str">
        <f t="shared" si="147"/>
        <v>Oxycodone</v>
      </c>
    </row>
    <row r="1342" spans="1:20" hidden="1" x14ac:dyDescent="0.2">
      <c r="A1342" s="124">
        <v>9316626602919</v>
      </c>
      <c r="B1342" s="146"/>
      <c r="C1342" s="127" t="s">
        <v>4684</v>
      </c>
      <c r="D1342" s="112" t="s">
        <v>4685</v>
      </c>
      <c r="E1342" s="130">
        <v>20</v>
      </c>
      <c r="F1342" s="202"/>
      <c r="G1342" s="202"/>
      <c r="H1342" s="202" t="str">
        <f t="shared" si="148"/>
        <v/>
      </c>
      <c r="I1342" s="203" t="str">
        <f t="shared" si="149"/>
        <v>Oxycodone</v>
      </c>
      <c r="J1342" s="204">
        <f>VLOOKUP(I1342,Grenzmengen!$B$2:$C$351,2,FALSE)</f>
        <v>20</v>
      </c>
      <c r="K1342" s="204">
        <f t="shared" si="145"/>
        <v>0</v>
      </c>
      <c r="L1342" s="113">
        <v>4.4999999999999997E-3</v>
      </c>
      <c r="M1342" s="130">
        <v>90</v>
      </c>
      <c r="N1342" s="44" t="s">
        <v>523</v>
      </c>
      <c r="O1342" s="44" t="s">
        <v>524</v>
      </c>
      <c r="P1342" s="206" t="s">
        <v>1699</v>
      </c>
      <c r="Q1342" s="75" t="s">
        <v>1645</v>
      </c>
      <c r="R1342" s="75" t="s">
        <v>1646</v>
      </c>
      <c r="S1342" s="107">
        <f t="shared" si="146"/>
        <v>4.4999999999999997E-3</v>
      </c>
      <c r="T1342" s="108" t="str">
        <f t="shared" si="147"/>
        <v>Oxycodone</v>
      </c>
    </row>
    <row r="1343" spans="1:20" hidden="1" x14ac:dyDescent="0.2">
      <c r="A1343" s="50" t="s">
        <v>6413</v>
      </c>
      <c r="B1343" s="50"/>
      <c r="C1343" s="50" t="s">
        <v>6413</v>
      </c>
      <c r="D1343" s="50" t="s">
        <v>6414</v>
      </c>
      <c r="E1343" s="74">
        <v>30</v>
      </c>
      <c r="F1343" s="202"/>
      <c r="G1343" s="202"/>
      <c r="H1343" s="202" t="str">
        <f t="shared" si="148"/>
        <v/>
      </c>
      <c r="I1343" s="203" t="str">
        <f t="shared" si="149"/>
        <v>Oxycodone</v>
      </c>
      <c r="J1343" s="204">
        <f>VLOOKUP(I1343,Grenzmengen!$B$2:$C$351,2,FALSE)</f>
        <v>20</v>
      </c>
      <c r="K1343" s="204">
        <f t="shared" si="145"/>
        <v>0</v>
      </c>
      <c r="L1343" s="141">
        <v>8.9999999999999993E-3</v>
      </c>
      <c r="M1343" s="165">
        <v>90</v>
      </c>
      <c r="N1343" s="50" t="s">
        <v>523</v>
      </c>
      <c r="O1343" s="50" t="s">
        <v>524</v>
      </c>
      <c r="P1343" s="205" t="s">
        <v>1699</v>
      </c>
      <c r="Q1343" s="81" t="s">
        <v>1645</v>
      </c>
      <c r="R1343" s="81" t="s">
        <v>1646</v>
      </c>
      <c r="S1343" s="107">
        <f t="shared" si="146"/>
        <v>8.9999999999999993E-3</v>
      </c>
      <c r="T1343" s="108" t="str">
        <f t="shared" si="147"/>
        <v>Oxycodone</v>
      </c>
    </row>
    <row r="1344" spans="1:20" hidden="1" x14ac:dyDescent="0.2">
      <c r="A1344" s="112" t="s">
        <v>5423</v>
      </c>
      <c r="B1344" s="115"/>
      <c r="C1344" s="112" t="s">
        <v>5423</v>
      </c>
      <c r="D1344" s="60" t="s">
        <v>5424</v>
      </c>
      <c r="E1344" s="131">
        <v>50</v>
      </c>
      <c r="F1344" s="202"/>
      <c r="G1344" s="202"/>
      <c r="H1344" s="202" t="str">
        <f t="shared" si="148"/>
        <v/>
      </c>
      <c r="I1344" s="203" t="str">
        <f t="shared" si="149"/>
        <v>Oxycodone</v>
      </c>
      <c r="J1344" s="204">
        <f>VLOOKUP(I1344,Grenzmengen!$B$2:$C$351,2,FALSE)</f>
        <v>20</v>
      </c>
      <c r="K1344" s="204">
        <f t="shared" si="145"/>
        <v>0</v>
      </c>
      <c r="L1344" s="113">
        <v>9.0000000000000011E-3</v>
      </c>
      <c r="M1344" s="116">
        <v>90</v>
      </c>
      <c r="N1344" s="102" t="s">
        <v>523</v>
      </c>
      <c r="O1344" s="138" t="s">
        <v>524</v>
      </c>
      <c r="P1344" s="205" t="s">
        <v>1699</v>
      </c>
      <c r="Q1344" s="81" t="s">
        <v>1645</v>
      </c>
      <c r="R1344" s="81" t="s">
        <v>1646</v>
      </c>
      <c r="S1344" s="107">
        <f t="shared" si="146"/>
        <v>9.0000000000000011E-3</v>
      </c>
      <c r="T1344" s="108" t="str">
        <f t="shared" si="147"/>
        <v>Oxycodone</v>
      </c>
    </row>
    <row r="1345" spans="1:20" hidden="1" x14ac:dyDescent="0.2">
      <c r="A1345" s="112" t="s">
        <v>5425</v>
      </c>
      <c r="B1345" s="115"/>
      <c r="C1345" s="112" t="s">
        <v>5425</v>
      </c>
      <c r="D1345" s="60" t="s">
        <v>5426</v>
      </c>
      <c r="E1345" s="131">
        <v>50</v>
      </c>
      <c r="F1345" s="212"/>
      <c r="G1345" s="212"/>
      <c r="H1345" s="202" t="str">
        <f t="shared" si="148"/>
        <v/>
      </c>
      <c r="I1345" s="203" t="str">
        <f t="shared" si="149"/>
        <v>Oxycodone</v>
      </c>
      <c r="J1345" s="204">
        <f>VLOOKUP(I1345,Grenzmengen!$B$2:$C$351,2,FALSE)</f>
        <v>20</v>
      </c>
      <c r="K1345" s="204">
        <f t="shared" si="145"/>
        <v>0</v>
      </c>
      <c r="L1345" s="129">
        <v>1.7999999999999999E-2</v>
      </c>
      <c r="M1345" s="116">
        <v>90</v>
      </c>
      <c r="N1345" s="102" t="s">
        <v>523</v>
      </c>
      <c r="O1345" s="138" t="s">
        <v>524</v>
      </c>
      <c r="P1345" s="205" t="s">
        <v>1699</v>
      </c>
      <c r="Q1345" s="81" t="s">
        <v>1645</v>
      </c>
      <c r="R1345" s="81" t="s">
        <v>1646</v>
      </c>
      <c r="S1345" s="107">
        <f t="shared" si="146"/>
        <v>1.7999999999999999E-2</v>
      </c>
      <c r="T1345" s="108" t="str">
        <f t="shared" si="147"/>
        <v>Oxycodone</v>
      </c>
    </row>
    <row r="1346" spans="1:20" hidden="1" x14ac:dyDescent="0.2">
      <c r="A1346" s="112" t="s">
        <v>5427</v>
      </c>
      <c r="B1346" s="115"/>
      <c r="C1346" s="112" t="s">
        <v>5427</v>
      </c>
      <c r="D1346" s="60" t="s">
        <v>5428</v>
      </c>
      <c r="E1346" s="131">
        <v>50</v>
      </c>
      <c r="F1346" s="212"/>
      <c r="G1346" s="212"/>
      <c r="H1346" s="202" t="str">
        <f t="shared" si="148"/>
        <v/>
      </c>
      <c r="I1346" s="203" t="str">
        <f t="shared" si="149"/>
        <v>Oxycodone</v>
      </c>
      <c r="J1346" s="204">
        <f>VLOOKUP(I1346,Grenzmengen!$B$2:$C$351,2,FALSE)</f>
        <v>20</v>
      </c>
      <c r="K1346" s="204">
        <f t="shared" ref="K1346:K1409" si="150">(F1346*E1346*S1346)+(G1346*S1346)</f>
        <v>0</v>
      </c>
      <c r="L1346" s="129">
        <v>3.5999999999999997E-2</v>
      </c>
      <c r="M1346" s="116">
        <v>90</v>
      </c>
      <c r="N1346" s="102" t="s">
        <v>523</v>
      </c>
      <c r="O1346" s="138" t="s">
        <v>524</v>
      </c>
      <c r="P1346" s="205" t="s">
        <v>1699</v>
      </c>
      <c r="Q1346" s="81" t="s">
        <v>1645</v>
      </c>
      <c r="R1346" s="81" t="s">
        <v>1646</v>
      </c>
      <c r="S1346" s="107">
        <f t="shared" si="146"/>
        <v>3.5999999999999997E-2</v>
      </c>
      <c r="T1346" s="108" t="str">
        <f t="shared" si="147"/>
        <v>Oxycodone</v>
      </c>
    </row>
    <row r="1347" spans="1:20" hidden="1" x14ac:dyDescent="0.2">
      <c r="A1347" s="50" t="s">
        <v>6411</v>
      </c>
      <c r="B1347" s="50"/>
      <c r="C1347" s="50" t="s">
        <v>6411</v>
      </c>
      <c r="D1347" s="50" t="s">
        <v>6412</v>
      </c>
      <c r="E1347" s="74">
        <v>30</v>
      </c>
      <c r="F1347" s="207"/>
      <c r="G1347" s="207"/>
      <c r="H1347" s="202" t="str">
        <f t="shared" si="148"/>
        <v/>
      </c>
      <c r="I1347" s="203" t="str">
        <f t="shared" si="149"/>
        <v>Oxycodone</v>
      </c>
      <c r="J1347" s="204">
        <f>VLOOKUP(I1347,Grenzmengen!$B$2:$C$351,2,FALSE)</f>
        <v>20</v>
      </c>
      <c r="K1347" s="204">
        <f t="shared" si="150"/>
        <v>0</v>
      </c>
      <c r="L1347" s="141">
        <v>4.4999999999999997E-3</v>
      </c>
      <c r="M1347" s="165">
        <v>90</v>
      </c>
      <c r="N1347" s="50" t="s">
        <v>523</v>
      </c>
      <c r="O1347" s="50" t="s">
        <v>524</v>
      </c>
      <c r="P1347" s="205" t="s">
        <v>1699</v>
      </c>
      <c r="Q1347" s="81" t="s">
        <v>1645</v>
      </c>
      <c r="R1347" s="81" t="s">
        <v>1646</v>
      </c>
      <c r="S1347" s="107">
        <f t="shared" ref="S1347:S1410" si="151">L1347</f>
        <v>4.4999999999999997E-3</v>
      </c>
      <c r="T1347" s="108" t="str">
        <f t="shared" ref="T1347:T1410" si="152">O1347</f>
        <v>Oxycodone</v>
      </c>
    </row>
    <row r="1348" spans="1:20" hidden="1" x14ac:dyDescent="0.2">
      <c r="A1348" s="112" t="s">
        <v>5421</v>
      </c>
      <c r="B1348" s="115"/>
      <c r="C1348" s="112" t="s">
        <v>5421</v>
      </c>
      <c r="D1348" s="60" t="s">
        <v>5422</v>
      </c>
      <c r="E1348" s="131">
        <v>50</v>
      </c>
      <c r="F1348" s="212"/>
      <c r="G1348" s="212"/>
      <c r="H1348" s="202" t="str">
        <f t="shared" si="148"/>
        <v/>
      </c>
      <c r="I1348" s="203" t="str">
        <f t="shared" si="149"/>
        <v>Oxycodone</v>
      </c>
      <c r="J1348" s="204">
        <f>VLOOKUP(I1348,Grenzmengen!$B$2:$C$351,2,FALSE)</f>
        <v>20</v>
      </c>
      <c r="K1348" s="204">
        <f t="shared" si="150"/>
        <v>0</v>
      </c>
      <c r="L1348" s="129">
        <v>4.4999999999999997E-3</v>
      </c>
      <c r="M1348" s="116">
        <v>90</v>
      </c>
      <c r="N1348" s="102" t="s">
        <v>523</v>
      </c>
      <c r="O1348" s="138" t="s">
        <v>524</v>
      </c>
      <c r="P1348" s="205" t="s">
        <v>1699</v>
      </c>
      <c r="Q1348" s="81" t="s">
        <v>1645</v>
      </c>
      <c r="R1348" s="81" t="s">
        <v>1646</v>
      </c>
      <c r="S1348" s="107">
        <f t="shared" si="151"/>
        <v>4.4999999999999997E-3</v>
      </c>
      <c r="T1348" s="108" t="str">
        <f t="shared" si="152"/>
        <v>Oxycodone</v>
      </c>
    </row>
    <row r="1349" spans="1:20" hidden="1" x14ac:dyDescent="0.2">
      <c r="A1349" s="80" t="s">
        <v>5122</v>
      </c>
      <c r="B1349" s="115"/>
      <c r="C1349" s="42" t="s">
        <v>5122</v>
      </c>
      <c r="D1349" s="44" t="s">
        <v>5123</v>
      </c>
      <c r="E1349" s="74">
        <v>5</v>
      </c>
      <c r="F1349" s="202"/>
      <c r="G1349" s="202"/>
      <c r="H1349" s="202" t="str">
        <f t="shared" si="148"/>
        <v/>
      </c>
      <c r="I1349" s="203" t="str">
        <f t="shared" si="149"/>
        <v>Oxycodone</v>
      </c>
      <c r="J1349" s="204">
        <f>VLOOKUP(I1349,Grenzmengen!$B$2:$C$351,2,FALSE)</f>
        <v>20</v>
      </c>
      <c r="K1349" s="204">
        <f t="shared" si="150"/>
        <v>0</v>
      </c>
      <c r="L1349" s="113">
        <v>8.9999999999999993E-3</v>
      </c>
      <c r="M1349" s="74">
        <v>90</v>
      </c>
      <c r="N1349" s="114" t="s">
        <v>523</v>
      </c>
      <c r="O1349" s="138" t="s">
        <v>524</v>
      </c>
      <c r="P1349" s="205" t="s">
        <v>1699</v>
      </c>
      <c r="Q1349" s="81" t="s">
        <v>1645</v>
      </c>
      <c r="R1349" s="81" t="s">
        <v>1646</v>
      </c>
      <c r="S1349" s="107">
        <f t="shared" si="151"/>
        <v>8.9999999999999993E-3</v>
      </c>
      <c r="T1349" s="108" t="str">
        <f t="shared" si="152"/>
        <v>Oxycodone</v>
      </c>
    </row>
    <row r="1350" spans="1:20" hidden="1" x14ac:dyDescent="0.2">
      <c r="A1350" s="80" t="s">
        <v>5124</v>
      </c>
      <c r="B1350" s="115"/>
      <c r="C1350" s="42" t="s">
        <v>5124</v>
      </c>
      <c r="D1350" s="44" t="s">
        <v>5125</v>
      </c>
      <c r="E1350" s="74">
        <v>5</v>
      </c>
      <c r="F1350" s="202"/>
      <c r="G1350" s="202"/>
      <c r="H1350" s="202" t="str">
        <f t="shared" si="148"/>
        <v/>
      </c>
      <c r="I1350" s="203" t="str">
        <f t="shared" si="149"/>
        <v>Oxycodone</v>
      </c>
      <c r="J1350" s="204">
        <f>VLOOKUP(I1350,Grenzmengen!$B$2:$C$351,2,FALSE)</f>
        <v>20</v>
      </c>
      <c r="K1350" s="204">
        <f t="shared" si="150"/>
        <v>0</v>
      </c>
      <c r="L1350" s="113">
        <v>8.9999999999999993E-3</v>
      </c>
      <c r="M1350" s="74">
        <v>90</v>
      </c>
      <c r="N1350" s="114" t="s">
        <v>523</v>
      </c>
      <c r="O1350" s="138" t="s">
        <v>524</v>
      </c>
      <c r="P1350" s="205" t="s">
        <v>1699</v>
      </c>
      <c r="Q1350" s="81" t="s">
        <v>1645</v>
      </c>
      <c r="R1350" s="81" t="s">
        <v>1646</v>
      </c>
      <c r="S1350" s="107">
        <f t="shared" si="151"/>
        <v>8.9999999999999993E-3</v>
      </c>
      <c r="T1350" s="108" t="str">
        <f t="shared" si="152"/>
        <v>Oxycodone</v>
      </c>
    </row>
    <row r="1351" spans="1:20" hidden="1" x14ac:dyDescent="0.2">
      <c r="A1351" s="80" t="s">
        <v>5126</v>
      </c>
      <c r="B1351" s="115"/>
      <c r="C1351" s="42" t="s">
        <v>5126</v>
      </c>
      <c r="D1351" s="44" t="s">
        <v>5127</v>
      </c>
      <c r="E1351" s="74">
        <v>5</v>
      </c>
      <c r="F1351" s="202"/>
      <c r="G1351" s="202"/>
      <c r="H1351" s="202" t="str">
        <f t="shared" si="148"/>
        <v/>
      </c>
      <c r="I1351" s="203" t="str">
        <f t="shared" si="149"/>
        <v>Oxycodone</v>
      </c>
      <c r="J1351" s="204">
        <f>VLOOKUP(I1351,Grenzmengen!$B$2:$C$351,2,FALSE)</f>
        <v>20</v>
      </c>
      <c r="K1351" s="204">
        <f t="shared" si="150"/>
        <v>0</v>
      </c>
      <c r="L1351" s="113">
        <v>1.7999999999999999E-2</v>
      </c>
      <c r="M1351" s="74">
        <v>90</v>
      </c>
      <c r="N1351" s="114" t="s">
        <v>523</v>
      </c>
      <c r="O1351" s="138" t="s">
        <v>524</v>
      </c>
      <c r="P1351" s="205" t="s">
        <v>1699</v>
      </c>
      <c r="Q1351" s="81" t="s">
        <v>1645</v>
      </c>
      <c r="R1351" s="81" t="s">
        <v>1646</v>
      </c>
      <c r="S1351" s="107">
        <f t="shared" si="151"/>
        <v>1.7999999999999999E-2</v>
      </c>
      <c r="T1351" s="108" t="str">
        <f t="shared" si="152"/>
        <v>Oxycodone</v>
      </c>
    </row>
    <row r="1352" spans="1:20" hidden="1" x14ac:dyDescent="0.2">
      <c r="A1352" s="80" t="s">
        <v>5128</v>
      </c>
      <c r="B1352" s="115"/>
      <c r="C1352" s="42" t="s">
        <v>5128</v>
      </c>
      <c r="D1352" s="44" t="s">
        <v>5129</v>
      </c>
      <c r="E1352" s="74">
        <v>5</v>
      </c>
      <c r="F1352" s="229"/>
      <c r="G1352" s="229"/>
      <c r="H1352" s="202" t="str">
        <f t="shared" si="148"/>
        <v/>
      </c>
      <c r="I1352" s="203" t="str">
        <f t="shared" si="149"/>
        <v>Oxycodone</v>
      </c>
      <c r="J1352" s="204">
        <f>VLOOKUP(I1352,Grenzmengen!$B$2:$C$351,2,FALSE)</f>
        <v>20</v>
      </c>
      <c r="K1352" s="204">
        <f t="shared" si="150"/>
        <v>0</v>
      </c>
      <c r="L1352" s="113">
        <v>1.7999999999999999E-2</v>
      </c>
      <c r="M1352" s="74">
        <v>90</v>
      </c>
      <c r="N1352" s="114" t="s">
        <v>523</v>
      </c>
      <c r="O1352" s="138" t="s">
        <v>524</v>
      </c>
      <c r="P1352" s="205" t="s">
        <v>1699</v>
      </c>
      <c r="Q1352" s="81" t="s">
        <v>1645</v>
      </c>
      <c r="R1352" s="81" t="s">
        <v>1646</v>
      </c>
      <c r="S1352" s="107">
        <f t="shared" si="151"/>
        <v>1.7999999999999999E-2</v>
      </c>
      <c r="T1352" s="108" t="str">
        <f t="shared" si="152"/>
        <v>Oxycodone</v>
      </c>
    </row>
    <row r="1353" spans="1:20" hidden="1" x14ac:dyDescent="0.2">
      <c r="A1353" s="102">
        <v>1140994</v>
      </c>
      <c r="B1353" s="109"/>
      <c r="C1353" s="102"/>
      <c r="D1353" s="44" t="s">
        <v>4704</v>
      </c>
      <c r="E1353" s="105">
        <v>1</v>
      </c>
      <c r="F1353" s="202"/>
      <c r="G1353" s="202"/>
      <c r="H1353" s="202" t="str">
        <f t="shared" si="148"/>
        <v/>
      </c>
      <c r="I1353" s="203" t="str">
        <f t="shared" si="149"/>
        <v>Oxycodone</v>
      </c>
      <c r="J1353" s="204">
        <f>VLOOKUP(I1353,Grenzmengen!$B$2:$C$351,2,FALSE)</f>
        <v>20</v>
      </c>
      <c r="K1353" s="204">
        <f t="shared" si="150"/>
        <v>0</v>
      </c>
      <c r="L1353" s="106">
        <v>7.8E-2</v>
      </c>
      <c r="M1353" s="105">
        <v>78</v>
      </c>
      <c r="N1353" s="44" t="s">
        <v>1543</v>
      </c>
      <c r="O1353" s="44" t="s">
        <v>524</v>
      </c>
      <c r="P1353" s="205" t="s">
        <v>1699</v>
      </c>
      <c r="Q1353" s="81" t="s">
        <v>1645</v>
      </c>
      <c r="R1353" s="81" t="s">
        <v>1646</v>
      </c>
      <c r="S1353" s="107">
        <f t="shared" si="151"/>
        <v>7.8E-2</v>
      </c>
      <c r="T1353" s="108" t="str">
        <f t="shared" si="152"/>
        <v>Oxycodone</v>
      </c>
    </row>
    <row r="1354" spans="1:20" hidden="1" x14ac:dyDescent="0.2">
      <c r="A1354" s="102">
        <v>1134846</v>
      </c>
      <c r="B1354" s="109"/>
      <c r="C1354" s="102"/>
      <c r="D1354" s="44" t="s">
        <v>4703</v>
      </c>
      <c r="E1354" s="105">
        <v>1</v>
      </c>
      <c r="F1354" s="202"/>
      <c r="G1354" s="202"/>
      <c r="H1354" s="202" t="str">
        <f t="shared" si="148"/>
        <v/>
      </c>
      <c r="I1354" s="203" t="str">
        <f t="shared" si="149"/>
        <v>Oxycodone</v>
      </c>
      <c r="J1354" s="204">
        <f>VLOOKUP(I1354,Grenzmengen!$B$2:$C$351,2,FALSE)</f>
        <v>20</v>
      </c>
      <c r="K1354" s="204">
        <f t="shared" si="150"/>
        <v>0</v>
      </c>
      <c r="L1354" s="106">
        <v>7.7999999999999996E-3</v>
      </c>
      <c r="M1354" s="105">
        <v>78</v>
      </c>
      <c r="N1354" s="44" t="s">
        <v>1543</v>
      </c>
      <c r="O1354" s="44" t="s">
        <v>524</v>
      </c>
      <c r="P1354" s="205" t="s">
        <v>1699</v>
      </c>
      <c r="Q1354" s="81" t="s">
        <v>1645</v>
      </c>
      <c r="R1354" s="81" t="s">
        <v>1646</v>
      </c>
      <c r="S1354" s="107">
        <f t="shared" si="151"/>
        <v>7.7999999999999996E-3</v>
      </c>
      <c r="T1354" s="108" t="str">
        <f t="shared" si="152"/>
        <v>Oxycodone</v>
      </c>
    </row>
    <row r="1355" spans="1:20" hidden="1" x14ac:dyDescent="0.2">
      <c r="A1355" s="102">
        <v>7046264563687</v>
      </c>
      <c r="B1355" s="109"/>
      <c r="C1355" s="102"/>
      <c r="D1355" s="44" t="s">
        <v>793</v>
      </c>
      <c r="E1355" s="105">
        <v>25</v>
      </c>
      <c r="F1355" s="223"/>
      <c r="G1355" s="223"/>
      <c r="H1355" s="202" t="str">
        <f t="shared" si="148"/>
        <v/>
      </c>
      <c r="I1355" s="203" t="str">
        <f t="shared" si="149"/>
        <v>Oxycodone</v>
      </c>
      <c r="J1355" s="204">
        <f>VLOOKUP(I1355,Grenzmengen!$B$2:$C$351,2,FALSE)</f>
        <v>20</v>
      </c>
      <c r="K1355" s="204">
        <f t="shared" si="150"/>
        <v>0</v>
      </c>
      <c r="L1355" s="106">
        <v>7.7999999999999996E-3</v>
      </c>
      <c r="M1355" s="105">
        <v>78</v>
      </c>
      <c r="N1355" s="44" t="s">
        <v>1543</v>
      </c>
      <c r="O1355" s="44" t="s">
        <v>524</v>
      </c>
      <c r="P1355" s="205" t="s">
        <v>1699</v>
      </c>
      <c r="Q1355" s="81" t="s">
        <v>1645</v>
      </c>
      <c r="R1355" s="81" t="s">
        <v>1646</v>
      </c>
      <c r="S1355" s="107">
        <f t="shared" si="151"/>
        <v>7.7999999999999996E-3</v>
      </c>
      <c r="T1355" s="108" t="str">
        <f t="shared" si="152"/>
        <v>Oxycodone</v>
      </c>
    </row>
    <row r="1356" spans="1:20" hidden="1" x14ac:dyDescent="0.2">
      <c r="A1356" s="102">
        <v>7046261316057</v>
      </c>
      <c r="B1356" s="109"/>
      <c r="C1356" s="102"/>
      <c r="D1356" s="44" t="s">
        <v>794</v>
      </c>
      <c r="E1356" s="105">
        <v>5</v>
      </c>
      <c r="F1356" s="223"/>
      <c r="G1356" s="223"/>
      <c r="H1356" s="202" t="str">
        <f t="shared" si="148"/>
        <v/>
      </c>
      <c r="I1356" s="203" t="str">
        <f t="shared" si="149"/>
        <v>Oxycodone</v>
      </c>
      <c r="J1356" s="204">
        <f>VLOOKUP(I1356,Grenzmengen!$B$2:$C$351,2,FALSE)</f>
        <v>20</v>
      </c>
      <c r="K1356" s="204">
        <f t="shared" si="150"/>
        <v>0</v>
      </c>
      <c r="L1356" s="106">
        <v>7.8E-2</v>
      </c>
      <c r="M1356" s="105">
        <v>78</v>
      </c>
      <c r="N1356" s="44" t="s">
        <v>1543</v>
      </c>
      <c r="O1356" s="44" t="s">
        <v>524</v>
      </c>
      <c r="P1356" s="205" t="s">
        <v>1699</v>
      </c>
      <c r="Q1356" s="81" t="s">
        <v>1645</v>
      </c>
      <c r="R1356" s="81" t="s">
        <v>1646</v>
      </c>
      <c r="S1356" s="107">
        <f t="shared" si="151"/>
        <v>7.8E-2</v>
      </c>
      <c r="T1356" s="108" t="str">
        <f t="shared" si="152"/>
        <v>Oxycodone</v>
      </c>
    </row>
    <row r="1357" spans="1:20" hidden="1" x14ac:dyDescent="0.2">
      <c r="A1357" s="102">
        <v>7046260632516</v>
      </c>
      <c r="B1357" s="109"/>
      <c r="C1357" s="102"/>
      <c r="D1357" s="44" t="s">
        <v>795</v>
      </c>
      <c r="E1357" s="105">
        <v>5</v>
      </c>
      <c r="F1357" s="207"/>
      <c r="G1357" s="207"/>
      <c r="H1357" s="202" t="str">
        <f t="shared" si="148"/>
        <v/>
      </c>
      <c r="I1357" s="203" t="str">
        <f t="shared" si="149"/>
        <v>Oxycodone</v>
      </c>
      <c r="J1357" s="204">
        <f>VLOOKUP(I1357,Grenzmengen!$B$2:$C$351,2,FALSE)</f>
        <v>20</v>
      </c>
      <c r="K1357" s="204">
        <f t="shared" si="150"/>
        <v>0</v>
      </c>
      <c r="L1357" s="106">
        <v>7.7999999999999996E-3</v>
      </c>
      <c r="M1357" s="105">
        <v>78</v>
      </c>
      <c r="N1357" s="44" t="s">
        <v>1543</v>
      </c>
      <c r="O1357" s="44" t="s">
        <v>524</v>
      </c>
      <c r="P1357" s="205" t="s">
        <v>1699</v>
      </c>
      <c r="Q1357" s="81" t="s">
        <v>1645</v>
      </c>
      <c r="R1357" s="81" t="s">
        <v>1646</v>
      </c>
      <c r="S1357" s="107">
        <f t="shared" si="151"/>
        <v>7.7999999999999996E-3</v>
      </c>
      <c r="T1357" s="108" t="str">
        <f t="shared" si="152"/>
        <v>Oxycodone</v>
      </c>
    </row>
    <row r="1358" spans="1:20" hidden="1" x14ac:dyDescent="0.2">
      <c r="A1358" s="170" t="s">
        <v>539</v>
      </c>
      <c r="B1358" s="109"/>
      <c r="C1358" s="102"/>
      <c r="D1358" s="158" t="s">
        <v>540</v>
      </c>
      <c r="E1358" s="159">
        <v>28</v>
      </c>
      <c r="F1358" s="229"/>
      <c r="G1358" s="229"/>
      <c r="H1358" s="202" t="str">
        <f t="shared" si="148"/>
        <v/>
      </c>
      <c r="I1358" s="203" t="str">
        <f t="shared" si="149"/>
        <v>Oxycodone</v>
      </c>
      <c r="J1358" s="204">
        <f>VLOOKUP(I1358,Grenzmengen!$B$2:$C$351,2,FALSE)</f>
        <v>20</v>
      </c>
      <c r="K1358" s="204">
        <f t="shared" si="150"/>
        <v>0</v>
      </c>
      <c r="L1358" s="160">
        <v>9.0000000000000011E-3</v>
      </c>
      <c r="M1358" s="161">
        <v>90</v>
      </c>
      <c r="N1358" s="44" t="s">
        <v>523</v>
      </c>
      <c r="O1358" s="44" t="s">
        <v>524</v>
      </c>
      <c r="P1358" s="205" t="s">
        <v>1699</v>
      </c>
      <c r="Q1358" s="81" t="s">
        <v>1645</v>
      </c>
      <c r="R1358" s="81" t="s">
        <v>1646</v>
      </c>
      <c r="S1358" s="107">
        <f t="shared" si="151"/>
        <v>9.0000000000000011E-3</v>
      </c>
      <c r="T1358" s="108" t="str">
        <f t="shared" si="152"/>
        <v>Oxycodone</v>
      </c>
    </row>
    <row r="1359" spans="1:20" hidden="1" x14ac:dyDescent="0.2">
      <c r="A1359" s="170" t="s">
        <v>541</v>
      </c>
      <c r="B1359" s="109"/>
      <c r="C1359" s="102"/>
      <c r="D1359" s="158" t="s">
        <v>542</v>
      </c>
      <c r="E1359" s="159">
        <v>28</v>
      </c>
      <c r="F1359" s="229"/>
      <c r="G1359" s="229"/>
      <c r="H1359" s="202" t="str">
        <f t="shared" si="148"/>
        <v/>
      </c>
      <c r="I1359" s="203" t="str">
        <f t="shared" si="149"/>
        <v>Oxycodone</v>
      </c>
      <c r="J1359" s="204">
        <f>VLOOKUP(I1359,Grenzmengen!$B$2:$C$351,2,FALSE)</f>
        <v>20</v>
      </c>
      <c r="K1359" s="204">
        <f t="shared" si="150"/>
        <v>0</v>
      </c>
      <c r="L1359" s="160">
        <v>1.8000000000000002E-2</v>
      </c>
      <c r="M1359" s="161">
        <v>90</v>
      </c>
      <c r="N1359" s="44" t="s">
        <v>523</v>
      </c>
      <c r="O1359" s="44" t="s">
        <v>524</v>
      </c>
      <c r="P1359" s="205" t="s">
        <v>1699</v>
      </c>
      <c r="Q1359" s="81" t="s">
        <v>1645</v>
      </c>
      <c r="R1359" s="81" t="s">
        <v>1646</v>
      </c>
      <c r="S1359" s="107">
        <f t="shared" si="151"/>
        <v>1.8000000000000002E-2</v>
      </c>
      <c r="T1359" s="108" t="str">
        <f t="shared" si="152"/>
        <v>Oxycodone</v>
      </c>
    </row>
    <row r="1360" spans="1:20" hidden="1" x14ac:dyDescent="0.2">
      <c r="A1360" s="170" t="s">
        <v>543</v>
      </c>
      <c r="B1360" s="109"/>
      <c r="C1360" s="102"/>
      <c r="D1360" s="158" t="s">
        <v>544</v>
      </c>
      <c r="E1360" s="159">
        <v>28</v>
      </c>
      <c r="F1360" s="202"/>
      <c r="G1360" s="202"/>
      <c r="H1360" s="202" t="str">
        <f t="shared" si="148"/>
        <v/>
      </c>
      <c r="I1360" s="203" t="str">
        <f t="shared" si="149"/>
        <v>Oxycodone</v>
      </c>
      <c r="J1360" s="204">
        <f>VLOOKUP(I1360,Grenzmengen!$B$2:$C$351,2,FALSE)</f>
        <v>20</v>
      </c>
      <c r="K1360" s="204">
        <f t="shared" si="150"/>
        <v>0</v>
      </c>
      <c r="L1360" s="160">
        <v>3.6000000000000004E-2</v>
      </c>
      <c r="M1360" s="161">
        <v>90</v>
      </c>
      <c r="N1360" s="44" t="s">
        <v>523</v>
      </c>
      <c r="O1360" s="44" t="s">
        <v>524</v>
      </c>
      <c r="P1360" s="205" t="s">
        <v>1699</v>
      </c>
      <c r="Q1360" s="81" t="s">
        <v>1645</v>
      </c>
      <c r="R1360" s="81" t="s">
        <v>1646</v>
      </c>
      <c r="S1360" s="107">
        <f t="shared" si="151"/>
        <v>3.6000000000000004E-2</v>
      </c>
      <c r="T1360" s="108" t="str">
        <f t="shared" si="152"/>
        <v>Oxycodone</v>
      </c>
    </row>
    <row r="1361" spans="1:20" hidden="1" x14ac:dyDescent="0.2">
      <c r="A1361" s="140" t="s">
        <v>545</v>
      </c>
      <c r="B1361" s="109"/>
      <c r="C1361" s="102"/>
      <c r="D1361" s="112" t="s">
        <v>546</v>
      </c>
      <c r="E1361" s="131">
        <v>28</v>
      </c>
      <c r="F1361" s="202"/>
      <c r="G1361" s="202"/>
      <c r="H1361" s="202" t="str">
        <f t="shared" si="148"/>
        <v/>
      </c>
      <c r="I1361" s="203" t="str">
        <f t="shared" si="149"/>
        <v>Oxycodone</v>
      </c>
      <c r="J1361" s="204">
        <f>VLOOKUP(I1361,Grenzmengen!$B$2:$C$351,2,FALSE)</f>
        <v>20</v>
      </c>
      <c r="K1361" s="204">
        <f t="shared" si="150"/>
        <v>0</v>
      </c>
      <c r="L1361" s="160">
        <v>4.4999999999999997E-3</v>
      </c>
      <c r="M1361" s="131">
        <v>90</v>
      </c>
      <c r="N1361" s="112" t="s">
        <v>523</v>
      </c>
      <c r="O1361" s="44" t="s">
        <v>524</v>
      </c>
      <c r="P1361" s="205" t="s">
        <v>1699</v>
      </c>
      <c r="Q1361" s="81" t="s">
        <v>1645</v>
      </c>
      <c r="R1361" s="81" t="s">
        <v>1646</v>
      </c>
      <c r="S1361" s="107">
        <f t="shared" si="151"/>
        <v>4.4999999999999997E-3</v>
      </c>
      <c r="T1361" s="108" t="str">
        <f t="shared" si="152"/>
        <v>Oxycodone</v>
      </c>
    </row>
    <row r="1362" spans="1:20" hidden="1" x14ac:dyDescent="0.2">
      <c r="A1362" s="170" t="s">
        <v>547</v>
      </c>
      <c r="B1362" s="109"/>
      <c r="C1362" s="102"/>
      <c r="D1362" s="158" t="s">
        <v>548</v>
      </c>
      <c r="E1362" s="159">
        <v>28</v>
      </c>
      <c r="F1362" s="202"/>
      <c r="G1362" s="202"/>
      <c r="H1362" s="202" t="str">
        <f t="shared" si="148"/>
        <v/>
      </c>
      <c r="I1362" s="203" t="str">
        <f t="shared" si="149"/>
        <v>Oxycodone</v>
      </c>
      <c r="J1362" s="204">
        <f>VLOOKUP(I1362,Grenzmengen!$B$2:$C$351,2,FALSE)</f>
        <v>20</v>
      </c>
      <c r="K1362" s="204">
        <f t="shared" si="150"/>
        <v>0</v>
      </c>
      <c r="L1362" s="160">
        <v>7.2000000000000008E-2</v>
      </c>
      <c r="M1362" s="161">
        <v>90</v>
      </c>
      <c r="N1362" s="44" t="s">
        <v>523</v>
      </c>
      <c r="O1362" s="44" t="s">
        <v>524</v>
      </c>
      <c r="P1362" s="205" t="s">
        <v>1699</v>
      </c>
      <c r="Q1362" s="81" t="s">
        <v>1645</v>
      </c>
      <c r="R1362" s="81" t="s">
        <v>1646</v>
      </c>
      <c r="S1362" s="107">
        <f t="shared" si="151"/>
        <v>7.2000000000000008E-2</v>
      </c>
      <c r="T1362" s="108" t="str">
        <f t="shared" si="152"/>
        <v>Oxycodone</v>
      </c>
    </row>
    <row r="1363" spans="1:20" hidden="1" x14ac:dyDescent="0.2">
      <c r="A1363" s="140" t="s">
        <v>549</v>
      </c>
      <c r="B1363" s="109"/>
      <c r="C1363" s="102"/>
      <c r="D1363" s="112" t="s">
        <v>550</v>
      </c>
      <c r="E1363" s="131">
        <v>10</v>
      </c>
      <c r="F1363" s="227"/>
      <c r="G1363" s="227"/>
      <c r="H1363" s="202" t="str">
        <f t="shared" si="148"/>
        <v/>
      </c>
      <c r="I1363" s="203" t="str">
        <f t="shared" si="149"/>
        <v>Oxycodone</v>
      </c>
      <c r="J1363" s="204">
        <f>VLOOKUP(I1363,Grenzmengen!$B$2:$C$351,2,FALSE)</f>
        <v>20</v>
      </c>
      <c r="K1363" s="204">
        <f t="shared" si="150"/>
        <v>0</v>
      </c>
      <c r="L1363" s="160">
        <v>8.9999999999999993E-3</v>
      </c>
      <c r="M1363" s="131">
        <v>90</v>
      </c>
      <c r="N1363" s="112" t="s">
        <v>523</v>
      </c>
      <c r="O1363" s="44" t="s">
        <v>524</v>
      </c>
      <c r="P1363" s="205" t="s">
        <v>1699</v>
      </c>
      <c r="Q1363" s="81" t="s">
        <v>1645</v>
      </c>
      <c r="R1363" s="81" t="s">
        <v>1646</v>
      </c>
      <c r="S1363" s="107">
        <f t="shared" si="151"/>
        <v>8.9999999999999993E-3</v>
      </c>
      <c r="T1363" s="108" t="str">
        <f t="shared" si="152"/>
        <v>Oxycodone</v>
      </c>
    </row>
    <row r="1364" spans="1:20" hidden="1" x14ac:dyDescent="0.2">
      <c r="A1364" s="140" t="s">
        <v>551</v>
      </c>
      <c r="B1364" s="109"/>
      <c r="C1364" s="102"/>
      <c r="D1364" s="112" t="s">
        <v>552</v>
      </c>
      <c r="E1364" s="131">
        <v>10</v>
      </c>
      <c r="F1364" s="202"/>
      <c r="G1364" s="202"/>
      <c r="H1364" s="202" t="str">
        <f t="shared" si="148"/>
        <v/>
      </c>
      <c r="I1364" s="203" t="str">
        <f t="shared" si="149"/>
        <v>Oxycodone</v>
      </c>
      <c r="J1364" s="204">
        <f>VLOOKUP(I1364,Grenzmengen!$B$2:$C$351,2,FALSE)</f>
        <v>20</v>
      </c>
      <c r="K1364" s="204">
        <f t="shared" si="150"/>
        <v>0</v>
      </c>
      <c r="L1364" s="160">
        <v>1.7999999999999999E-2</v>
      </c>
      <c r="M1364" s="131">
        <v>90</v>
      </c>
      <c r="N1364" s="112" t="s">
        <v>523</v>
      </c>
      <c r="O1364" s="44" t="s">
        <v>524</v>
      </c>
      <c r="P1364" s="205" t="s">
        <v>1699</v>
      </c>
      <c r="Q1364" s="81" t="s">
        <v>1645</v>
      </c>
      <c r="R1364" s="81" t="s">
        <v>1646</v>
      </c>
      <c r="S1364" s="107">
        <f t="shared" si="151"/>
        <v>1.7999999999999999E-2</v>
      </c>
      <c r="T1364" s="108" t="str">
        <f t="shared" si="152"/>
        <v>Oxycodone</v>
      </c>
    </row>
    <row r="1365" spans="1:20" hidden="1" x14ac:dyDescent="0.2">
      <c r="A1365" s="140" t="s">
        <v>553</v>
      </c>
      <c r="B1365" s="109"/>
      <c r="C1365" s="102"/>
      <c r="D1365" s="112" t="s">
        <v>554</v>
      </c>
      <c r="E1365" s="131">
        <v>10</v>
      </c>
      <c r="F1365" s="202"/>
      <c r="G1365" s="202"/>
      <c r="H1365" s="202" t="str">
        <f t="shared" si="148"/>
        <v/>
      </c>
      <c r="I1365" s="203" t="str">
        <f t="shared" si="149"/>
        <v>Oxycodone</v>
      </c>
      <c r="J1365" s="204">
        <f>VLOOKUP(I1365,Grenzmengen!$B$2:$C$351,2,FALSE)</f>
        <v>20</v>
      </c>
      <c r="K1365" s="204">
        <f t="shared" si="150"/>
        <v>0</v>
      </c>
      <c r="L1365" s="160">
        <v>3.5999999999999997E-2</v>
      </c>
      <c r="M1365" s="131">
        <v>90</v>
      </c>
      <c r="N1365" s="112" t="s">
        <v>523</v>
      </c>
      <c r="O1365" s="44" t="s">
        <v>524</v>
      </c>
      <c r="P1365" s="205" t="s">
        <v>1699</v>
      </c>
      <c r="Q1365" s="81" t="s">
        <v>1645</v>
      </c>
      <c r="R1365" s="81" t="s">
        <v>1646</v>
      </c>
      <c r="S1365" s="107">
        <f t="shared" si="151"/>
        <v>3.5999999999999997E-2</v>
      </c>
      <c r="T1365" s="108" t="str">
        <f t="shared" si="152"/>
        <v>Oxycodone</v>
      </c>
    </row>
    <row r="1366" spans="1:20" hidden="1" x14ac:dyDescent="0.2">
      <c r="A1366" s="102" t="s">
        <v>555</v>
      </c>
      <c r="B1366" s="109"/>
      <c r="C1366" s="102"/>
      <c r="D1366" s="44" t="s">
        <v>556</v>
      </c>
      <c r="E1366" s="105">
        <v>10</v>
      </c>
      <c r="F1366" s="202"/>
      <c r="G1366" s="202"/>
      <c r="H1366" s="202" t="str">
        <f t="shared" si="148"/>
        <v/>
      </c>
      <c r="I1366" s="203" t="str">
        <f t="shared" si="149"/>
        <v>Oxycodone</v>
      </c>
      <c r="J1366" s="204">
        <f>VLOOKUP(I1366,Grenzmengen!$B$2:$C$351,2,FALSE)</f>
        <v>20</v>
      </c>
      <c r="K1366" s="204">
        <f t="shared" si="150"/>
        <v>0</v>
      </c>
      <c r="L1366" s="160">
        <v>4.4999999999999997E-3</v>
      </c>
      <c r="M1366" s="105">
        <v>90</v>
      </c>
      <c r="N1366" s="44" t="s">
        <v>523</v>
      </c>
      <c r="O1366" s="44" t="s">
        <v>524</v>
      </c>
      <c r="P1366" s="205" t="s">
        <v>1699</v>
      </c>
      <c r="Q1366" s="81" t="s">
        <v>1645</v>
      </c>
      <c r="R1366" s="81" t="s">
        <v>1646</v>
      </c>
      <c r="S1366" s="107">
        <f t="shared" si="151"/>
        <v>4.4999999999999997E-3</v>
      </c>
      <c r="T1366" s="108" t="str">
        <f t="shared" si="152"/>
        <v>Oxycodone</v>
      </c>
    </row>
    <row r="1367" spans="1:20" hidden="1" x14ac:dyDescent="0.2">
      <c r="A1367" s="140" t="s">
        <v>557</v>
      </c>
      <c r="B1367" s="109"/>
      <c r="C1367" s="102"/>
      <c r="D1367" s="112" t="s">
        <v>558</v>
      </c>
      <c r="E1367" s="131">
        <v>10</v>
      </c>
      <c r="F1367" s="202"/>
      <c r="G1367" s="202"/>
      <c r="H1367" s="202" t="str">
        <f t="shared" si="148"/>
        <v/>
      </c>
      <c r="I1367" s="203" t="str">
        <f t="shared" si="149"/>
        <v>Oxycodone</v>
      </c>
      <c r="J1367" s="204">
        <f>VLOOKUP(I1367,Grenzmengen!$B$2:$C$351,2,FALSE)</f>
        <v>20</v>
      </c>
      <c r="K1367" s="204">
        <f t="shared" si="150"/>
        <v>0</v>
      </c>
      <c r="L1367" s="160">
        <v>7.1999999999999995E-2</v>
      </c>
      <c r="M1367" s="131">
        <v>90</v>
      </c>
      <c r="N1367" s="112" t="s">
        <v>523</v>
      </c>
      <c r="O1367" s="44" t="s">
        <v>524</v>
      </c>
      <c r="P1367" s="205" t="s">
        <v>1699</v>
      </c>
      <c r="Q1367" s="81" t="s">
        <v>1645</v>
      </c>
      <c r="R1367" s="81" t="s">
        <v>1646</v>
      </c>
      <c r="S1367" s="107">
        <f t="shared" si="151"/>
        <v>7.1999999999999995E-2</v>
      </c>
      <c r="T1367" s="108" t="str">
        <f t="shared" si="152"/>
        <v>Oxycodone</v>
      </c>
    </row>
    <row r="1368" spans="1:20" hidden="1" x14ac:dyDescent="0.2">
      <c r="A1368" s="102" t="s">
        <v>559</v>
      </c>
      <c r="B1368" s="109"/>
      <c r="C1368" s="102"/>
      <c r="D1368" s="44" t="s">
        <v>560</v>
      </c>
      <c r="E1368" s="105">
        <v>60</v>
      </c>
      <c r="F1368" s="212"/>
      <c r="G1368" s="212"/>
      <c r="H1368" s="202" t="str">
        <f t="shared" si="148"/>
        <v/>
      </c>
      <c r="I1368" s="203" t="str">
        <f t="shared" si="149"/>
        <v>Oxycodone</v>
      </c>
      <c r="J1368" s="204">
        <f>VLOOKUP(I1368,Grenzmengen!$B$2:$C$351,2,FALSE)</f>
        <v>20</v>
      </c>
      <c r="K1368" s="204">
        <f t="shared" si="150"/>
        <v>0</v>
      </c>
      <c r="L1368" s="160">
        <v>8.9999999999999993E-3</v>
      </c>
      <c r="M1368" s="105">
        <v>90</v>
      </c>
      <c r="N1368" s="44" t="s">
        <v>523</v>
      </c>
      <c r="O1368" s="44" t="s">
        <v>524</v>
      </c>
      <c r="P1368" s="205" t="s">
        <v>1699</v>
      </c>
      <c r="Q1368" s="81" t="s">
        <v>1645</v>
      </c>
      <c r="R1368" s="81" t="s">
        <v>1646</v>
      </c>
      <c r="S1368" s="107">
        <f t="shared" si="151"/>
        <v>8.9999999999999993E-3</v>
      </c>
      <c r="T1368" s="108" t="str">
        <f t="shared" si="152"/>
        <v>Oxycodone</v>
      </c>
    </row>
    <row r="1369" spans="1:20" hidden="1" x14ac:dyDescent="0.2">
      <c r="A1369" s="102" t="s">
        <v>561</v>
      </c>
      <c r="B1369" s="109"/>
      <c r="C1369" s="102"/>
      <c r="D1369" s="44" t="s">
        <v>562</v>
      </c>
      <c r="E1369" s="105">
        <v>60</v>
      </c>
      <c r="F1369" s="202"/>
      <c r="G1369" s="202"/>
      <c r="H1369" s="202" t="str">
        <f t="shared" si="148"/>
        <v/>
      </c>
      <c r="I1369" s="203" t="str">
        <f t="shared" si="149"/>
        <v>Oxycodone</v>
      </c>
      <c r="J1369" s="204">
        <f>VLOOKUP(I1369,Grenzmengen!$B$2:$C$351,2,FALSE)</f>
        <v>20</v>
      </c>
      <c r="K1369" s="204">
        <f t="shared" si="150"/>
        <v>0</v>
      </c>
      <c r="L1369" s="160">
        <v>1.7999999999999999E-2</v>
      </c>
      <c r="M1369" s="105">
        <v>90</v>
      </c>
      <c r="N1369" s="44" t="s">
        <v>523</v>
      </c>
      <c r="O1369" s="44" t="s">
        <v>524</v>
      </c>
      <c r="P1369" s="205" t="s">
        <v>1699</v>
      </c>
      <c r="Q1369" s="81" t="s">
        <v>1645</v>
      </c>
      <c r="R1369" s="81" t="s">
        <v>1646</v>
      </c>
      <c r="S1369" s="107">
        <f t="shared" si="151"/>
        <v>1.7999999999999999E-2</v>
      </c>
      <c r="T1369" s="108" t="str">
        <f t="shared" si="152"/>
        <v>Oxycodone</v>
      </c>
    </row>
    <row r="1370" spans="1:20" hidden="1" x14ac:dyDescent="0.2">
      <c r="A1370" s="102" t="s">
        <v>563</v>
      </c>
      <c r="B1370" s="109"/>
      <c r="C1370" s="102"/>
      <c r="D1370" s="44" t="s">
        <v>564</v>
      </c>
      <c r="E1370" s="105">
        <v>60</v>
      </c>
      <c r="F1370" s="202"/>
      <c r="G1370" s="202"/>
      <c r="H1370" s="202" t="str">
        <f t="shared" si="148"/>
        <v/>
      </c>
      <c r="I1370" s="203" t="str">
        <f t="shared" si="149"/>
        <v>Oxycodone</v>
      </c>
      <c r="J1370" s="204">
        <f>VLOOKUP(I1370,Grenzmengen!$B$2:$C$351,2,FALSE)</f>
        <v>20</v>
      </c>
      <c r="K1370" s="204">
        <f t="shared" si="150"/>
        <v>0</v>
      </c>
      <c r="L1370" s="160">
        <v>3.5999999999999997E-2</v>
      </c>
      <c r="M1370" s="105">
        <v>90</v>
      </c>
      <c r="N1370" s="44" t="s">
        <v>523</v>
      </c>
      <c r="O1370" s="44" t="s">
        <v>524</v>
      </c>
      <c r="P1370" s="205" t="s">
        <v>1699</v>
      </c>
      <c r="Q1370" s="81" t="s">
        <v>1645</v>
      </c>
      <c r="R1370" s="81" t="s">
        <v>1646</v>
      </c>
      <c r="S1370" s="107">
        <f t="shared" si="151"/>
        <v>3.5999999999999997E-2</v>
      </c>
      <c r="T1370" s="108" t="str">
        <f t="shared" si="152"/>
        <v>Oxycodone</v>
      </c>
    </row>
    <row r="1371" spans="1:20" hidden="1" x14ac:dyDescent="0.2">
      <c r="A1371" s="102" t="s">
        <v>565</v>
      </c>
      <c r="B1371" s="109"/>
      <c r="C1371" s="102"/>
      <c r="D1371" s="44" t="s">
        <v>566</v>
      </c>
      <c r="E1371" s="105">
        <v>60</v>
      </c>
      <c r="F1371" s="202"/>
      <c r="G1371" s="202"/>
      <c r="H1371" s="202" t="str">
        <f t="shared" si="148"/>
        <v/>
      </c>
      <c r="I1371" s="203" t="str">
        <f t="shared" si="149"/>
        <v>Oxycodone</v>
      </c>
      <c r="J1371" s="204">
        <f>VLOOKUP(I1371,Grenzmengen!$B$2:$C$351,2,FALSE)</f>
        <v>20</v>
      </c>
      <c r="K1371" s="204">
        <f t="shared" si="150"/>
        <v>0</v>
      </c>
      <c r="L1371" s="160">
        <v>7.1999999999999995E-2</v>
      </c>
      <c r="M1371" s="105">
        <v>90</v>
      </c>
      <c r="N1371" s="44" t="s">
        <v>523</v>
      </c>
      <c r="O1371" s="44" t="s">
        <v>524</v>
      </c>
      <c r="P1371" s="205" t="s">
        <v>1699</v>
      </c>
      <c r="Q1371" s="81" t="s">
        <v>1645</v>
      </c>
      <c r="R1371" s="81" t="s">
        <v>1646</v>
      </c>
      <c r="S1371" s="107">
        <f t="shared" si="151"/>
        <v>7.1999999999999995E-2</v>
      </c>
      <c r="T1371" s="108" t="str">
        <f t="shared" si="152"/>
        <v>Oxycodone</v>
      </c>
    </row>
    <row r="1372" spans="1:20" hidden="1" x14ac:dyDescent="0.2">
      <c r="A1372" s="110" t="s">
        <v>5667</v>
      </c>
      <c r="B1372" s="115"/>
      <c r="C1372" s="112" t="s">
        <v>5667</v>
      </c>
      <c r="D1372" s="112" t="s">
        <v>5668</v>
      </c>
      <c r="E1372" s="131">
        <v>56</v>
      </c>
      <c r="F1372" s="207"/>
      <c r="G1372" s="207"/>
      <c r="H1372" s="202" t="str">
        <f t="shared" si="148"/>
        <v/>
      </c>
      <c r="I1372" s="203" t="str">
        <f t="shared" si="149"/>
        <v>Oxycodone</v>
      </c>
      <c r="J1372" s="204">
        <f>VLOOKUP(I1372,Grenzmengen!$B$2:$C$351,2,FALSE)</f>
        <v>20</v>
      </c>
      <c r="K1372" s="204">
        <f t="shared" si="150"/>
        <v>0</v>
      </c>
      <c r="L1372" s="168">
        <v>8.9999999999999993E-3</v>
      </c>
      <c r="M1372" s="131">
        <v>90</v>
      </c>
      <c r="N1372" s="112" t="s">
        <v>523</v>
      </c>
      <c r="O1372" s="138" t="s">
        <v>524</v>
      </c>
      <c r="P1372" s="205" t="s">
        <v>1699</v>
      </c>
      <c r="Q1372" s="81" t="s">
        <v>1645</v>
      </c>
      <c r="R1372" s="81" t="s">
        <v>1646</v>
      </c>
      <c r="S1372" s="107">
        <f t="shared" si="151"/>
        <v>8.9999999999999993E-3</v>
      </c>
      <c r="T1372" s="108" t="str">
        <f t="shared" si="152"/>
        <v>Oxycodone</v>
      </c>
    </row>
    <row r="1373" spans="1:20" hidden="1" x14ac:dyDescent="0.2">
      <c r="A1373" s="110" t="s">
        <v>5669</v>
      </c>
      <c r="B1373" s="115"/>
      <c r="C1373" s="112" t="s">
        <v>5669</v>
      </c>
      <c r="D1373" s="112" t="s">
        <v>5670</v>
      </c>
      <c r="E1373" s="131">
        <v>56</v>
      </c>
      <c r="F1373" s="207"/>
      <c r="G1373" s="207"/>
      <c r="H1373" s="202" t="str">
        <f t="shared" si="148"/>
        <v/>
      </c>
      <c r="I1373" s="203" t="str">
        <f t="shared" si="149"/>
        <v>Oxycodone</v>
      </c>
      <c r="J1373" s="204">
        <f>VLOOKUP(I1373,Grenzmengen!$B$2:$C$351,2,FALSE)</f>
        <v>20</v>
      </c>
      <c r="K1373" s="204">
        <f t="shared" si="150"/>
        <v>0</v>
      </c>
      <c r="L1373" s="168">
        <v>1.7999999999999999E-2</v>
      </c>
      <c r="M1373" s="131">
        <v>90</v>
      </c>
      <c r="N1373" s="112" t="s">
        <v>523</v>
      </c>
      <c r="O1373" s="138" t="s">
        <v>524</v>
      </c>
      <c r="P1373" s="205" t="s">
        <v>1699</v>
      </c>
      <c r="Q1373" s="81" t="s">
        <v>1645</v>
      </c>
      <c r="R1373" s="81" t="s">
        <v>1646</v>
      </c>
      <c r="S1373" s="107">
        <f t="shared" si="151"/>
        <v>1.7999999999999999E-2</v>
      </c>
      <c r="T1373" s="108" t="str">
        <f t="shared" si="152"/>
        <v>Oxycodone</v>
      </c>
    </row>
    <row r="1374" spans="1:20" hidden="1" x14ac:dyDescent="0.2">
      <c r="A1374" s="50" t="s">
        <v>6446</v>
      </c>
      <c r="B1374" s="50"/>
      <c r="C1374" s="50" t="s">
        <v>6446</v>
      </c>
      <c r="D1374" s="50" t="s">
        <v>5666</v>
      </c>
      <c r="E1374" s="74">
        <v>20</v>
      </c>
      <c r="F1374" s="207"/>
      <c r="G1374" s="207"/>
      <c r="H1374" s="202" t="str">
        <f t="shared" si="148"/>
        <v/>
      </c>
      <c r="I1374" s="203" t="str">
        <f t="shared" si="149"/>
        <v>Oxycodone</v>
      </c>
      <c r="J1374" s="204">
        <f>VLOOKUP(I1374,Grenzmengen!$B$2:$C$351,2,FALSE)</f>
        <v>20</v>
      </c>
      <c r="K1374" s="204">
        <f t="shared" si="150"/>
        <v>0</v>
      </c>
      <c r="L1374" s="141">
        <v>4.4999999999999997E-3</v>
      </c>
      <c r="M1374" s="165">
        <v>90</v>
      </c>
      <c r="N1374" s="50" t="s">
        <v>523</v>
      </c>
      <c r="O1374" s="50" t="s">
        <v>524</v>
      </c>
      <c r="P1374" s="205" t="s">
        <v>1699</v>
      </c>
      <c r="Q1374" s="81" t="s">
        <v>1645</v>
      </c>
      <c r="R1374" s="81" t="s">
        <v>1646</v>
      </c>
      <c r="S1374" s="107">
        <f t="shared" si="151"/>
        <v>4.4999999999999997E-3</v>
      </c>
      <c r="T1374" s="108" t="str">
        <f t="shared" si="152"/>
        <v>Oxycodone</v>
      </c>
    </row>
    <row r="1375" spans="1:20" hidden="1" x14ac:dyDescent="0.2">
      <c r="A1375" s="110" t="s">
        <v>5665</v>
      </c>
      <c r="B1375" s="115"/>
      <c r="C1375" s="112" t="s">
        <v>5665</v>
      </c>
      <c r="D1375" s="112" t="s">
        <v>5666</v>
      </c>
      <c r="E1375" s="131">
        <v>56</v>
      </c>
      <c r="F1375" s="207"/>
      <c r="G1375" s="207"/>
      <c r="H1375" s="202" t="str">
        <f t="shared" ref="H1375:H1438" si="153">IF(ISBLANK(F1375),"","x")&amp;IF(ISBLANK(G1375),"","x")</f>
        <v/>
      </c>
      <c r="I1375" s="203" t="str">
        <f t="shared" ref="I1375:I1438" si="154">T1375</f>
        <v>Oxycodone</v>
      </c>
      <c r="J1375" s="204">
        <f>VLOOKUP(I1375,Grenzmengen!$B$2:$C$351,2,FALSE)</f>
        <v>20</v>
      </c>
      <c r="K1375" s="204">
        <f t="shared" si="150"/>
        <v>0</v>
      </c>
      <c r="L1375" s="168">
        <v>4.4999999999999997E-3</v>
      </c>
      <c r="M1375" s="131">
        <v>90</v>
      </c>
      <c r="N1375" s="112" t="s">
        <v>523</v>
      </c>
      <c r="O1375" s="138" t="s">
        <v>524</v>
      </c>
      <c r="P1375" s="205" t="s">
        <v>1699</v>
      </c>
      <c r="Q1375" s="81" t="s">
        <v>1645</v>
      </c>
      <c r="R1375" s="81" t="s">
        <v>1646</v>
      </c>
      <c r="S1375" s="107">
        <f t="shared" si="151"/>
        <v>4.4999999999999997E-3</v>
      </c>
      <c r="T1375" s="108" t="str">
        <f t="shared" si="152"/>
        <v>Oxycodone</v>
      </c>
    </row>
    <row r="1376" spans="1:20" hidden="1" x14ac:dyDescent="0.2">
      <c r="A1376" s="102" t="s">
        <v>567</v>
      </c>
      <c r="B1376" s="109"/>
      <c r="C1376" s="102"/>
      <c r="D1376" s="44" t="s">
        <v>568</v>
      </c>
      <c r="E1376" s="105">
        <v>20</v>
      </c>
      <c r="F1376" s="207"/>
      <c r="G1376" s="207"/>
      <c r="H1376" s="202" t="str">
        <f t="shared" si="153"/>
        <v/>
      </c>
      <c r="I1376" s="203" t="str">
        <f t="shared" si="154"/>
        <v>Oxycodone</v>
      </c>
      <c r="J1376" s="204">
        <f>VLOOKUP(I1376,Grenzmengen!$B$2:$C$351,2,FALSE)</f>
        <v>20</v>
      </c>
      <c r="K1376" s="204">
        <f t="shared" si="150"/>
        <v>0</v>
      </c>
      <c r="L1376" s="106">
        <v>8.9999999999999993E-3</v>
      </c>
      <c r="M1376" s="105">
        <v>90</v>
      </c>
      <c r="N1376" s="44" t="s">
        <v>523</v>
      </c>
      <c r="O1376" s="44" t="s">
        <v>524</v>
      </c>
      <c r="P1376" s="205" t="s">
        <v>1699</v>
      </c>
      <c r="Q1376" s="81" t="s">
        <v>1645</v>
      </c>
      <c r="R1376" s="81" t="s">
        <v>1646</v>
      </c>
      <c r="S1376" s="107">
        <f t="shared" si="151"/>
        <v>8.9999999999999993E-3</v>
      </c>
      <c r="T1376" s="108" t="str">
        <f t="shared" si="152"/>
        <v>Oxycodone</v>
      </c>
    </row>
    <row r="1377" spans="1:20" hidden="1" x14ac:dyDescent="0.2">
      <c r="A1377" s="102" t="s">
        <v>569</v>
      </c>
      <c r="B1377" s="109"/>
      <c r="C1377" s="102"/>
      <c r="D1377" s="44" t="s">
        <v>568</v>
      </c>
      <c r="E1377" s="105">
        <v>50</v>
      </c>
      <c r="F1377" s="207"/>
      <c r="G1377" s="207"/>
      <c r="H1377" s="202" t="str">
        <f t="shared" si="153"/>
        <v/>
      </c>
      <c r="I1377" s="203" t="str">
        <f t="shared" si="154"/>
        <v>Oxycodone</v>
      </c>
      <c r="J1377" s="204">
        <f>VLOOKUP(I1377,Grenzmengen!$B$2:$C$351,2,FALSE)</f>
        <v>20</v>
      </c>
      <c r="K1377" s="204">
        <f t="shared" si="150"/>
        <v>0</v>
      </c>
      <c r="L1377" s="106">
        <v>8.9999999999999993E-3</v>
      </c>
      <c r="M1377" s="105">
        <v>90</v>
      </c>
      <c r="N1377" s="44" t="s">
        <v>523</v>
      </c>
      <c r="O1377" s="44" t="s">
        <v>524</v>
      </c>
      <c r="P1377" s="205" t="s">
        <v>1699</v>
      </c>
      <c r="Q1377" s="81" t="s">
        <v>1645</v>
      </c>
      <c r="R1377" s="81" t="s">
        <v>1646</v>
      </c>
      <c r="S1377" s="107">
        <f t="shared" si="151"/>
        <v>8.9999999999999993E-3</v>
      </c>
      <c r="T1377" s="108" t="str">
        <f t="shared" si="152"/>
        <v>Oxycodone</v>
      </c>
    </row>
    <row r="1378" spans="1:20" hidden="1" x14ac:dyDescent="0.2">
      <c r="A1378" s="102" t="s">
        <v>570</v>
      </c>
      <c r="B1378" s="109"/>
      <c r="C1378" s="102"/>
      <c r="D1378" s="44" t="s">
        <v>568</v>
      </c>
      <c r="E1378" s="105">
        <v>100</v>
      </c>
      <c r="F1378" s="213"/>
      <c r="G1378" s="213"/>
      <c r="H1378" s="202" t="str">
        <f t="shared" si="153"/>
        <v/>
      </c>
      <c r="I1378" s="203" t="str">
        <f t="shared" si="154"/>
        <v>Oxycodone</v>
      </c>
      <c r="J1378" s="204">
        <f>VLOOKUP(I1378,Grenzmengen!$B$2:$C$351,2,FALSE)</f>
        <v>20</v>
      </c>
      <c r="K1378" s="204">
        <f t="shared" si="150"/>
        <v>0</v>
      </c>
      <c r="L1378" s="106">
        <v>8.9999999999999993E-3</v>
      </c>
      <c r="M1378" s="105">
        <v>90</v>
      </c>
      <c r="N1378" s="44" t="s">
        <v>523</v>
      </c>
      <c r="O1378" s="44" t="s">
        <v>524</v>
      </c>
      <c r="P1378" s="205" t="s">
        <v>1699</v>
      </c>
      <c r="Q1378" s="81" t="s">
        <v>1645</v>
      </c>
      <c r="R1378" s="81" t="s">
        <v>1646</v>
      </c>
      <c r="S1378" s="107">
        <f t="shared" si="151"/>
        <v>8.9999999999999993E-3</v>
      </c>
      <c r="T1378" s="108" t="str">
        <f t="shared" si="152"/>
        <v>Oxycodone</v>
      </c>
    </row>
    <row r="1379" spans="1:20" hidden="1" x14ac:dyDescent="0.2">
      <c r="A1379" s="140" t="s">
        <v>571</v>
      </c>
      <c r="B1379" s="109"/>
      <c r="C1379" s="102"/>
      <c r="D1379" s="112" t="s">
        <v>572</v>
      </c>
      <c r="E1379" s="131">
        <v>20</v>
      </c>
      <c r="F1379" s="211"/>
      <c r="G1379" s="211"/>
      <c r="H1379" s="202" t="str">
        <f t="shared" si="153"/>
        <v/>
      </c>
      <c r="I1379" s="203" t="str">
        <f t="shared" si="154"/>
        <v>Oxycodone</v>
      </c>
      <c r="J1379" s="204">
        <f>VLOOKUP(I1379,Grenzmengen!$B$2:$C$351,2,FALSE)</f>
        <v>20</v>
      </c>
      <c r="K1379" s="204">
        <f t="shared" si="150"/>
        <v>0</v>
      </c>
      <c r="L1379" s="106">
        <v>1.7999999999999999E-2</v>
      </c>
      <c r="M1379" s="131">
        <v>90</v>
      </c>
      <c r="N1379" s="112" t="s">
        <v>523</v>
      </c>
      <c r="O1379" s="44" t="s">
        <v>524</v>
      </c>
      <c r="P1379" s="205" t="s">
        <v>1699</v>
      </c>
      <c r="Q1379" s="81" t="s">
        <v>1645</v>
      </c>
      <c r="R1379" s="81" t="s">
        <v>1646</v>
      </c>
      <c r="S1379" s="107">
        <f t="shared" si="151"/>
        <v>1.7999999999999999E-2</v>
      </c>
      <c r="T1379" s="108" t="str">
        <f t="shared" si="152"/>
        <v>Oxycodone</v>
      </c>
    </row>
    <row r="1380" spans="1:20" hidden="1" x14ac:dyDescent="0.2">
      <c r="A1380" s="140" t="s">
        <v>573</v>
      </c>
      <c r="B1380" s="109"/>
      <c r="C1380" s="102"/>
      <c r="D1380" s="112" t="s">
        <v>572</v>
      </c>
      <c r="E1380" s="131">
        <v>50</v>
      </c>
      <c r="F1380" s="211"/>
      <c r="G1380" s="211"/>
      <c r="H1380" s="202" t="str">
        <f t="shared" si="153"/>
        <v/>
      </c>
      <c r="I1380" s="203" t="str">
        <f t="shared" si="154"/>
        <v>Oxycodone</v>
      </c>
      <c r="J1380" s="204">
        <f>VLOOKUP(I1380,Grenzmengen!$B$2:$C$351,2,FALSE)</f>
        <v>20</v>
      </c>
      <c r="K1380" s="204">
        <f t="shared" si="150"/>
        <v>0</v>
      </c>
      <c r="L1380" s="106">
        <v>1.7999999999999999E-2</v>
      </c>
      <c r="M1380" s="131">
        <v>90</v>
      </c>
      <c r="N1380" s="112" t="s">
        <v>523</v>
      </c>
      <c r="O1380" s="44" t="s">
        <v>524</v>
      </c>
      <c r="P1380" s="205" t="s">
        <v>1699</v>
      </c>
      <c r="Q1380" s="81" t="s">
        <v>1645</v>
      </c>
      <c r="R1380" s="81" t="s">
        <v>1646</v>
      </c>
      <c r="S1380" s="107">
        <f t="shared" si="151"/>
        <v>1.7999999999999999E-2</v>
      </c>
      <c r="T1380" s="108" t="str">
        <f t="shared" si="152"/>
        <v>Oxycodone</v>
      </c>
    </row>
    <row r="1381" spans="1:20" hidden="1" x14ac:dyDescent="0.2">
      <c r="A1381" s="140" t="s">
        <v>574</v>
      </c>
      <c r="B1381" s="109"/>
      <c r="C1381" s="102"/>
      <c r="D1381" s="112" t="s">
        <v>572</v>
      </c>
      <c r="E1381" s="131">
        <v>100</v>
      </c>
      <c r="F1381" s="211"/>
      <c r="G1381" s="211"/>
      <c r="H1381" s="202" t="str">
        <f t="shared" si="153"/>
        <v/>
      </c>
      <c r="I1381" s="203" t="str">
        <f t="shared" si="154"/>
        <v>Oxycodone</v>
      </c>
      <c r="J1381" s="204">
        <f>VLOOKUP(I1381,Grenzmengen!$B$2:$C$351,2,FALSE)</f>
        <v>20</v>
      </c>
      <c r="K1381" s="204">
        <f t="shared" si="150"/>
        <v>0</v>
      </c>
      <c r="L1381" s="106">
        <v>1.7999999999999999E-2</v>
      </c>
      <c r="M1381" s="131">
        <v>90</v>
      </c>
      <c r="N1381" s="112" t="s">
        <v>523</v>
      </c>
      <c r="O1381" s="44" t="s">
        <v>524</v>
      </c>
      <c r="P1381" s="205" t="s">
        <v>1699</v>
      </c>
      <c r="Q1381" s="81" t="s">
        <v>1645</v>
      </c>
      <c r="R1381" s="81" t="s">
        <v>1646</v>
      </c>
      <c r="S1381" s="107">
        <f t="shared" si="151"/>
        <v>1.7999999999999999E-2</v>
      </c>
      <c r="T1381" s="108" t="str">
        <f t="shared" si="152"/>
        <v>Oxycodone</v>
      </c>
    </row>
    <row r="1382" spans="1:20" hidden="1" x14ac:dyDescent="0.2">
      <c r="A1382" s="102" t="s">
        <v>575</v>
      </c>
      <c r="B1382" s="109"/>
      <c r="C1382" s="102"/>
      <c r="D1382" s="44" t="s">
        <v>576</v>
      </c>
      <c r="E1382" s="105">
        <v>20</v>
      </c>
      <c r="F1382" s="211"/>
      <c r="G1382" s="211"/>
      <c r="H1382" s="202" t="str">
        <f t="shared" si="153"/>
        <v/>
      </c>
      <c r="I1382" s="203" t="str">
        <f t="shared" si="154"/>
        <v>Oxycodone</v>
      </c>
      <c r="J1382" s="204">
        <f>VLOOKUP(I1382,Grenzmengen!$B$2:$C$351,2,FALSE)</f>
        <v>20</v>
      </c>
      <c r="K1382" s="204">
        <f t="shared" si="150"/>
        <v>0</v>
      </c>
      <c r="L1382" s="106">
        <v>4.4999999999999997E-3</v>
      </c>
      <c r="M1382" s="105">
        <v>90</v>
      </c>
      <c r="N1382" s="44" t="s">
        <v>523</v>
      </c>
      <c r="O1382" s="44" t="s">
        <v>524</v>
      </c>
      <c r="P1382" s="205" t="s">
        <v>1699</v>
      </c>
      <c r="Q1382" s="81" t="s">
        <v>1645</v>
      </c>
      <c r="R1382" s="81" t="s">
        <v>1646</v>
      </c>
      <c r="S1382" s="107">
        <f t="shared" si="151"/>
        <v>4.4999999999999997E-3</v>
      </c>
      <c r="T1382" s="108" t="str">
        <f t="shared" si="152"/>
        <v>Oxycodone</v>
      </c>
    </row>
    <row r="1383" spans="1:20" hidden="1" x14ac:dyDescent="0.2">
      <c r="A1383" s="102" t="s">
        <v>577</v>
      </c>
      <c r="B1383" s="109"/>
      <c r="C1383" s="102"/>
      <c r="D1383" s="44" t="s">
        <v>576</v>
      </c>
      <c r="E1383" s="105">
        <v>50</v>
      </c>
      <c r="F1383" s="211"/>
      <c r="G1383" s="211"/>
      <c r="H1383" s="202" t="str">
        <f t="shared" si="153"/>
        <v/>
      </c>
      <c r="I1383" s="203" t="str">
        <f t="shared" si="154"/>
        <v>Oxycodone</v>
      </c>
      <c r="J1383" s="204">
        <f>VLOOKUP(I1383,Grenzmengen!$B$2:$C$351,2,FALSE)</f>
        <v>20</v>
      </c>
      <c r="K1383" s="204">
        <f t="shared" si="150"/>
        <v>0</v>
      </c>
      <c r="L1383" s="106">
        <v>4.4999999999999997E-3</v>
      </c>
      <c r="M1383" s="105">
        <v>90</v>
      </c>
      <c r="N1383" s="44" t="s">
        <v>523</v>
      </c>
      <c r="O1383" s="44" t="s">
        <v>524</v>
      </c>
      <c r="P1383" s="205" t="s">
        <v>1699</v>
      </c>
      <c r="Q1383" s="81" t="s">
        <v>1645</v>
      </c>
      <c r="R1383" s="81" t="s">
        <v>1646</v>
      </c>
      <c r="S1383" s="107">
        <f t="shared" si="151"/>
        <v>4.4999999999999997E-3</v>
      </c>
      <c r="T1383" s="108" t="str">
        <f t="shared" si="152"/>
        <v>Oxycodone</v>
      </c>
    </row>
    <row r="1384" spans="1:20" hidden="1" x14ac:dyDescent="0.2">
      <c r="A1384" s="102" t="s">
        <v>578</v>
      </c>
      <c r="B1384" s="109"/>
      <c r="C1384" s="102"/>
      <c r="D1384" s="44" t="s">
        <v>576</v>
      </c>
      <c r="E1384" s="105">
        <v>100</v>
      </c>
      <c r="F1384" s="211"/>
      <c r="G1384" s="211"/>
      <c r="H1384" s="202" t="str">
        <f t="shared" si="153"/>
        <v/>
      </c>
      <c r="I1384" s="203" t="str">
        <f t="shared" si="154"/>
        <v>Oxycodone</v>
      </c>
      <c r="J1384" s="204">
        <f>VLOOKUP(I1384,Grenzmengen!$B$2:$C$351,2,FALSE)</f>
        <v>20</v>
      </c>
      <c r="K1384" s="204">
        <f t="shared" si="150"/>
        <v>0</v>
      </c>
      <c r="L1384" s="106">
        <v>4.4999999999999997E-3</v>
      </c>
      <c r="M1384" s="105">
        <v>90</v>
      </c>
      <c r="N1384" s="44" t="s">
        <v>523</v>
      </c>
      <c r="O1384" s="44" t="s">
        <v>524</v>
      </c>
      <c r="P1384" s="205" t="s">
        <v>1699</v>
      </c>
      <c r="Q1384" s="81" t="s">
        <v>1645</v>
      </c>
      <c r="R1384" s="81" t="s">
        <v>1646</v>
      </c>
      <c r="S1384" s="107">
        <f t="shared" si="151"/>
        <v>4.4999999999999997E-3</v>
      </c>
      <c r="T1384" s="108" t="str">
        <f t="shared" si="152"/>
        <v>Oxycodone</v>
      </c>
    </row>
    <row r="1385" spans="1:20" hidden="1" x14ac:dyDescent="0.2">
      <c r="A1385" s="127" t="s">
        <v>5331</v>
      </c>
      <c r="B1385" s="146"/>
      <c r="C1385" s="127" t="s">
        <v>5331</v>
      </c>
      <c r="D1385" s="112" t="s">
        <v>5332</v>
      </c>
      <c r="E1385" s="130">
        <v>1</v>
      </c>
      <c r="F1385" s="211"/>
      <c r="G1385" s="211"/>
      <c r="H1385" s="202" t="str">
        <f t="shared" si="153"/>
        <v/>
      </c>
      <c r="I1385" s="203" t="str">
        <f t="shared" si="154"/>
        <v>Oxycodone</v>
      </c>
      <c r="J1385" s="204">
        <f>VLOOKUP(I1385,Grenzmengen!$B$2:$C$351,2,FALSE)</f>
        <v>20</v>
      </c>
      <c r="K1385" s="204">
        <f t="shared" si="150"/>
        <v>0</v>
      </c>
      <c r="L1385" s="106">
        <v>1.08</v>
      </c>
      <c r="M1385" s="130">
        <v>90</v>
      </c>
      <c r="N1385" s="44" t="s">
        <v>523</v>
      </c>
      <c r="O1385" s="44" t="s">
        <v>524</v>
      </c>
      <c r="P1385" s="206" t="s">
        <v>1699</v>
      </c>
      <c r="Q1385" s="75" t="s">
        <v>1645</v>
      </c>
      <c r="R1385" s="75" t="s">
        <v>1646</v>
      </c>
      <c r="S1385" s="107">
        <f t="shared" si="151"/>
        <v>1.08</v>
      </c>
      <c r="T1385" s="108" t="str">
        <f t="shared" si="152"/>
        <v>Oxycodone</v>
      </c>
    </row>
    <row r="1386" spans="1:20" hidden="1" x14ac:dyDescent="0.2">
      <c r="A1386" s="102" t="s">
        <v>579</v>
      </c>
      <c r="B1386" s="109"/>
      <c r="C1386" s="102"/>
      <c r="D1386" s="44" t="s">
        <v>580</v>
      </c>
      <c r="E1386" s="105">
        <v>1</v>
      </c>
      <c r="F1386" s="211"/>
      <c r="G1386" s="211"/>
      <c r="H1386" s="202" t="str">
        <f t="shared" si="153"/>
        <v/>
      </c>
      <c r="I1386" s="203" t="str">
        <f t="shared" si="154"/>
        <v>Oxycodone</v>
      </c>
      <c r="J1386" s="204">
        <f>VLOOKUP(I1386,Grenzmengen!$B$2:$C$351,2,FALSE)</f>
        <v>20</v>
      </c>
      <c r="K1386" s="204">
        <f t="shared" si="150"/>
        <v>0</v>
      </c>
      <c r="L1386" s="106">
        <v>8.9999999999999993E-3</v>
      </c>
      <c r="M1386" s="105">
        <v>90</v>
      </c>
      <c r="N1386" s="44" t="s">
        <v>523</v>
      </c>
      <c r="O1386" s="44" t="s">
        <v>524</v>
      </c>
      <c r="P1386" s="205" t="s">
        <v>1699</v>
      </c>
      <c r="Q1386" s="81" t="s">
        <v>1645</v>
      </c>
      <c r="R1386" s="81" t="s">
        <v>1646</v>
      </c>
      <c r="S1386" s="107">
        <f t="shared" si="151"/>
        <v>8.9999999999999993E-3</v>
      </c>
      <c r="T1386" s="108" t="str">
        <f t="shared" si="152"/>
        <v>Oxycodone</v>
      </c>
    </row>
    <row r="1387" spans="1:20" hidden="1" x14ac:dyDescent="0.2">
      <c r="A1387" s="102" t="s">
        <v>581</v>
      </c>
      <c r="B1387" s="109"/>
      <c r="C1387" s="102"/>
      <c r="D1387" s="44" t="s">
        <v>580</v>
      </c>
      <c r="E1387" s="105">
        <v>250</v>
      </c>
      <c r="F1387" s="211"/>
      <c r="G1387" s="211"/>
      <c r="H1387" s="202" t="str">
        <f t="shared" si="153"/>
        <v/>
      </c>
      <c r="I1387" s="203" t="str">
        <f t="shared" si="154"/>
        <v>Oxycodone</v>
      </c>
      <c r="J1387" s="204">
        <f>VLOOKUP(I1387,Grenzmengen!$B$2:$C$351,2,FALSE)</f>
        <v>20</v>
      </c>
      <c r="K1387" s="204">
        <f t="shared" si="150"/>
        <v>0</v>
      </c>
      <c r="L1387" s="106">
        <v>8.9999999999999993E-3</v>
      </c>
      <c r="M1387" s="105">
        <v>90</v>
      </c>
      <c r="N1387" s="44" t="s">
        <v>523</v>
      </c>
      <c r="O1387" s="44" t="s">
        <v>524</v>
      </c>
      <c r="P1387" s="205" t="s">
        <v>1699</v>
      </c>
      <c r="Q1387" s="81" t="s">
        <v>1645</v>
      </c>
      <c r="R1387" s="81" t="s">
        <v>1646</v>
      </c>
      <c r="S1387" s="107">
        <f t="shared" si="151"/>
        <v>8.9999999999999993E-3</v>
      </c>
      <c r="T1387" s="108" t="str">
        <f t="shared" si="152"/>
        <v>Oxycodone</v>
      </c>
    </row>
    <row r="1388" spans="1:20" hidden="1" x14ac:dyDescent="0.2">
      <c r="A1388" s="102" t="s">
        <v>582</v>
      </c>
      <c r="B1388" s="109"/>
      <c r="C1388" s="102"/>
      <c r="D1388" s="44" t="s">
        <v>583</v>
      </c>
      <c r="E1388" s="105">
        <v>1</v>
      </c>
      <c r="F1388" s="211"/>
      <c r="G1388" s="211"/>
      <c r="H1388" s="202" t="str">
        <f t="shared" si="153"/>
        <v/>
      </c>
      <c r="I1388" s="203" t="str">
        <f t="shared" si="154"/>
        <v>Oxycodone</v>
      </c>
      <c r="J1388" s="204">
        <f>VLOOKUP(I1388,Grenzmengen!$B$2:$C$351,2,FALSE)</f>
        <v>20</v>
      </c>
      <c r="K1388" s="204">
        <f t="shared" si="150"/>
        <v>0</v>
      </c>
      <c r="L1388" s="106">
        <v>4.4999999999999997E-3</v>
      </c>
      <c r="M1388" s="105">
        <v>90</v>
      </c>
      <c r="N1388" s="44" t="s">
        <v>523</v>
      </c>
      <c r="O1388" s="44" t="s">
        <v>524</v>
      </c>
      <c r="P1388" s="205" t="s">
        <v>1699</v>
      </c>
      <c r="Q1388" s="81" t="s">
        <v>1645</v>
      </c>
      <c r="R1388" s="81" t="s">
        <v>1646</v>
      </c>
      <c r="S1388" s="107">
        <f t="shared" si="151"/>
        <v>4.4999999999999997E-3</v>
      </c>
      <c r="T1388" s="108" t="str">
        <f t="shared" si="152"/>
        <v>Oxycodone</v>
      </c>
    </row>
    <row r="1389" spans="1:20" hidden="1" x14ac:dyDescent="0.2">
      <c r="A1389" s="102" t="s">
        <v>584</v>
      </c>
      <c r="B1389" s="109"/>
      <c r="C1389" s="102"/>
      <c r="D1389" s="44" t="s">
        <v>583</v>
      </c>
      <c r="E1389" s="105">
        <v>250</v>
      </c>
      <c r="F1389" s="211"/>
      <c r="G1389" s="211"/>
      <c r="H1389" s="202" t="str">
        <f t="shared" si="153"/>
        <v/>
      </c>
      <c r="I1389" s="203" t="str">
        <f t="shared" si="154"/>
        <v>Oxycodone</v>
      </c>
      <c r="J1389" s="204">
        <f>VLOOKUP(I1389,Grenzmengen!$B$2:$C$351,2,FALSE)</f>
        <v>20</v>
      </c>
      <c r="K1389" s="204">
        <f t="shared" si="150"/>
        <v>0</v>
      </c>
      <c r="L1389" s="106">
        <v>4.4999999999999997E-3</v>
      </c>
      <c r="M1389" s="105">
        <v>90</v>
      </c>
      <c r="N1389" s="44" t="s">
        <v>523</v>
      </c>
      <c r="O1389" s="44" t="s">
        <v>524</v>
      </c>
      <c r="P1389" s="205" t="s">
        <v>1699</v>
      </c>
      <c r="Q1389" s="81" t="s">
        <v>1645</v>
      </c>
      <c r="R1389" s="81" t="s">
        <v>1646</v>
      </c>
      <c r="S1389" s="107">
        <f t="shared" si="151"/>
        <v>4.4999999999999997E-3</v>
      </c>
      <c r="T1389" s="108" t="str">
        <f t="shared" si="152"/>
        <v>Oxycodone</v>
      </c>
    </row>
    <row r="1390" spans="1:20" hidden="1" x14ac:dyDescent="0.2">
      <c r="A1390" s="110" t="s">
        <v>5671</v>
      </c>
      <c r="B1390" s="115"/>
      <c r="C1390" s="112" t="s">
        <v>5671</v>
      </c>
      <c r="D1390" s="112" t="s">
        <v>5672</v>
      </c>
      <c r="E1390" s="131">
        <v>50</v>
      </c>
      <c r="F1390" s="211"/>
      <c r="G1390" s="211"/>
      <c r="H1390" s="202" t="str">
        <f t="shared" si="153"/>
        <v/>
      </c>
      <c r="I1390" s="203" t="str">
        <f t="shared" si="154"/>
        <v>Oxycodone</v>
      </c>
      <c r="J1390" s="204">
        <f>VLOOKUP(I1390,Grenzmengen!$B$2:$C$351,2,FALSE)</f>
        <v>20</v>
      </c>
      <c r="K1390" s="204">
        <f t="shared" si="150"/>
        <v>0</v>
      </c>
      <c r="L1390" s="168">
        <v>1.7999999999999999E-2</v>
      </c>
      <c r="M1390" s="131">
        <v>90</v>
      </c>
      <c r="N1390" s="112" t="s">
        <v>523</v>
      </c>
      <c r="O1390" s="138" t="s">
        <v>524</v>
      </c>
      <c r="P1390" s="205" t="s">
        <v>1699</v>
      </c>
      <c r="Q1390" s="81" t="s">
        <v>1645</v>
      </c>
      <c r="R1390" s="81" t="s">
        <v>1646</v>
      </c>
      <c r="S1390" s="107">
        <f t="shared" si="151"/>
        <v>1.7999999999999999E-2</v>
      </c>
      <c r="T1390" s="108" t="str">
        <f t="shared" si="152"/>
        <v>Oxycodone</v>
      </c>
    </row>
    <row r="1391" spans="1:20" hidden="1" x14ac:dyDescent="0.2">
      <c r="A1391" s="102" t="s">
        <v>585</v>
      </c>
      <c r="B1391" s="109"/>
      <c r="C1391" s="102"/>
      <c r="D1391" s="44" t="s">
        <v>586</v>
      </c>
      <c r="E1391" s="105">
        <v>1</v>
      </c>
      <c r="F1391" s="211"/>
      <c r="G1391" s="211"/>
      <c r="H1391" s="202" t="str">
        <f t="shared" si="153"/>
        <v/>
      </c>
      <c r="I1391" s="203" t="str">
        <f t="shared" si="154"/>
        <v>Oxycodone</v>
      </c>
      <c r="J1391" s="204">
        <f>VLOOKUP(I1391,Grenzmengen!$B$2:$C$351,2,FALSE)</f>
        <v>20</v>
      </c>
      <c r="K1391" s="204">
        <f t="shared" si="150"/>
        <v>0</v>
      </c>
      <c r="L1391" s="106">
        <v>8.9999999999999993E-3</v>
      </c>
      <c r="M1391" s="105">
        <v>90</v>
      </c>
      <c r="N1391" s="44" t="s">
        <v>523</v>
      </c>
      <c r="O1391" s="44" t="s">
        <v>524</v>
      </c>
      <c r="P1391" s="205" t="s">
        <v>1699</v>
      </c>
      <c r="Q1391" s="81" t="s">
        <v>1645</v>
      </c>
      <c r="R1391" s="81" t="s">
        <v>1646</v>
      </c>
      <c r="S1391" s="107">
        <f t="shared" si="151"/>
        <v>8.9999999999999993E-3</v>
      </c>
      <c r="T1391" s="108" t="str">
        <f t="shared" si="152"/>
        <v>Oxycodone</v>
      </c>
    </row>
    <row r="1392" spans="1:20" hidden="1" x14ac:dyDescent="0.2">
      <c r="A1392" s="102" t="s">
        <v>587</v>
      </c>
      <c r="B1392" s="109"/>
      <c r="C1392" s="102"/>
      <c r="D1392" s="44" t="s">
        <v>588</v>
      </c>
      <c r="E1392" s="105">
        <v>1</v>
      </c>
      <c r="F1392" s="211"/>
      <c r="G1392" s="211"/>
      <c r="H1392" s="202" t="str">
        <f t="shared" si="153"/>
        <v/>
      </c>
      <c r="I1392" s="203" t="str">
        <f t="shared" si="154"/>
        <v>Oxycodone</v>
      </c>
      <c r="J1392" s="204">
        <f>VLOOKUP(I1392,Grenzmengen!$B$2:$C$351,2,FALSE)</f>
        <v>20</v>
      </c>
      <c r="K1392" s="204">
        <f t="shared" si="150"/>
        <v>0</v>
      </c>
      <c r="L1392" s="106">
        <v>1.7999999999999999E-2</v>
      </c>
      <c r="M1392" s="105">
        <v>90</v>
      </c>
      <c r="N1392" s="44" t="s">
        <v>523</v>
      </c>
      <c r="O1392" s="44" t="s">
        <v>524</v>
      </c>
      <c r="P1392" s="205" t="s">
        <v>1699</v>
      </c>
      <c r="Q1392" s="81" t="s">
        <v>1645</v>
      </c>
      <c r="R1392" s="81" t="s">
        <v>1646</v>
      </c>
      <c r="S1392" s="107">
        <f t="shared" si="151"/>
        <v>1.7999999999999999E-2</v>
      </c>
      <c r="T1392" s="108" t="str">
        <f t="shared" si="152"/>
        <v>Oxycodone</v>
      </c>
    </row>
    <row r="1393" spans="1:20" hidden="1" x14ac:dyDescent="0.2">
      <c r="A1393" s="102" t="s">
        <v>589</v>
      </c>
      <c r="B1393" s="109"/>
      <c r="C1393" s="102"/>
      <c r="D1393" s="44" t="s">
        <v>590</v>
      </c>
      <c r="E1393" s="105">
        <v>1</v>
      </c>
      <c r="F1393" s="211"/>
      <c r="G1393" s="211"/>
      <c r="H1393" s="202" t="str">
        <f t="shared" si="153"/>
        <v/>
      </c>
      <c r="I1393" s="203" t="str">
        <f t="shared" si="154"/>
        <v>Oxycodone</v>
      </c>
      <c r="J1393" s="204">
        <f>VLOOKUP(I1393,Grenzmengen!$B$2:$C$351,2,FALSE)</f>
        <v>20</v>
      </c>
      <c r="K1393" s="204">
        <f t="shared" si="150"/>
        <v>0</v>
      </c>
      <c r="L1393" s="106">
        <v>4.4999999999999997E-3</v>
      </c>
      <c r="M1393" s="105">
        <v>90</v>
      </c>
      <c r="N1393" s="44" t="s">
        <v>523</v>
      </c>
      <c r="O1393" s="44" t="s">
        <v>524</v>
      </c>
      <c r="P1393" s="205" t="s">
        <v>1699</v>
      </c>
      <c r="Q1393" s="81" t="s">
        <v>1645</v>
      </c>
      <c r="R1393" s="81" t="s">
        <v>1646</v>
      </c>
      <c r="S1393" s="107">
        <f t="shared" si="151"/>
        <v>4.4999999999999997E-3</v>
      </c>
      <c r="T1393" s="108" t="str">
        <f t="shared" si="152"/>
        <v>Oxycodone</v>
      </c>
    </row>
    <row r="1394" spans="1:20" hidden="1" x14ac:dyDescent="0.2">
      <c r="A1394" s="50" t="s">
        <v>6449</v>
      </c>
      <c r="B1394" s="50"/>
      <c r="C1394" s="50" t="s">
        <v>6449</v>
      </c>
      <c r="D1394" s="50" t="s">
        <v>6450</v>
      </c>
      <c r="E1394" s="74">
        <v>30</v>
      </c>
      <c r="F1394" s="211"/>
      <c r="G1394" s="211"/>
      <c r="H1394" s="202" t="str">
        <f t="shared" si="153"/>
        <v/>
      </c>
      <c r="I1394" s="203" t="str">
        <f t="shared" si="154"/>
        <v>Oxycodone</v>
      </c>
      <c r="J1394" s="204">
        <f>VLOOKUP(I1394,Grenzmengen!$B$2:$C$351,2,FALSE)</f>
        <v>20</v>
      </c>
      <c r="K1394" s="204">
        <f t="shared" si="150"/>
        <v>0</v>
      </c>
      <c r="L1394" s="141">
        <v>8.9999999999999993E-3</v>
      </c>
      <c r="M1394" s="165">
        <v>90</v>
      </c>
      <c r="N1394" s="50" t="s">
        <v>523</v>
      </c>
      <c r="O1394" s="50" t="s">
        <v>524</v>
      </c>
      <c r="P1394" s="205" t="s">
        <v>1699</v>
      </c>
      <c r="Q1394" s="81" t="s">
        <v>1645</v>
      </c>
      <c r="R1394" s="81" t="s">
        <v>1646</v>
      </c>
      <c r="S1394" s="107">
        <f t="shared" si="151"/>
        <v>8.9999999999999993E-3</v>
      </c>
      <c r="T1394" s="108" t="str">
        <f t="shared" si="152"/>
        <v>Oxycodone</v>
      </c>
    </row>
    <row r="1395" spans="1:20" hidden="1" x14ac:dyDescent="0.2">
      <c r="A1395" s="50" t="s">
        <v>6451</v>
      </c>
      <c r="B1395" s="50"/>
      <c r="C1395" s="50" t="s">
        <v>6451</v>
      </c>
      <c r="D1395" s="50" t="s">
        <v>6450</v>
      </c>
      <c r="E1395" s="74">
        <v>50</v>
      </c>
      <c r="F1395" s="211"/>
      <c r="G1395" s="211"/>
      <c r="H1395" s="202" t="str">
        <f t="shared" si="153"/>
        <v/>
      </c>
      <c r="I1395" s="203" t="str">
        <f t="shared" si="154"/>
        <v>Oxycodone</v>
      </c>
      <c r="J1395" s="204">
        <f>VLOOKUP(I1395,Grenzmengen!$B$2:$C$351,2,FALSE)</f>
        <v>20</v>
      </c>
      <c r="K1395" s="204">
        <f t="shared" si="150"/>
        <v>0</v>
      </c>
      <c r="L1395" s="141">
        <v>8.9999999999999993E-3</v>
      </c>
      <c r="M1395" s="165">
        <v>90</v>
      </c>
      <c r="N1395" s="50" t="s">
        <v>523</v>
      </c>
      <c r="O1395" s="50" t="s">
        <v>524</v>
      </c>
      <c r="P1395" s="205" t="s">
        <v>1699</v>
      </c>
      <c r="Q1395" s="81" t="s">
        <v>1645</v>
      </c>
      <c r="R1395" s="81" t="s">
        <v>1646</v>
      </c>
      <c r="S1395" s="107">
        <f t="shared" si="151"/>
        <v>8.9999999999999993E-3</v>
      </c>
      <c r="T1395" s="108" t="str">
        <f t="shared" si="152"/>
        <v>Oxycodone</v>
      </c>
    </row>
    <row r="1396" spans="1:20" hidden="1" x14ac:dyDescent="0.2">
      <c r="A1396" s="50" t="s">
        <v>6456</v>
      </c>
      <c r="B1396" s="50"/>
      <c r="C1396" s="50" t="s">
        <v>6456</v>
      </c>
      <c r="D1396" s="50" t="s">
        <v>6450</v>
      </c>
      <c r="E1396" s="74">
        <v>250</v>
      </c>
      <c r="F1396" s="211"/>
      <c r="G1396" s="211"/>
      <c r="H1396" s="202" t="str">
        <f t="shared" si="153"/>
        <v/>
      </c>
      <c r="I1396" s="203" t="str">
        <f t="shared" si="154"/>
        <v>Oxycodone</v>
      </c>
      <c r="J1396" s="204">
        <f>VLOOKUP(I1396,Grenzmengen!$B$2:$C$351,2,FALSE)</f>
        <v>20</v>
      </c>
      <c r="K1396" s="204">
        <f t="shared" si="150"/>
        <v>0</v>
      </c>
      <c r="L1396" s="141">
        <v>8.9999999999999993E-3</v>
      </c>
      <c r="M1396" s="165">
        <v>90</v>
      </c>
      <c r="N1396" s="50" t="s">
        <v>523</v>
      </c>
      <c r="O1396" s="50" t="s">
        <v>524</v>
      </c>
      <c r="P1396" s="205" t="s">
        <v>1699</v>
      </c>
      <c r="Q1396" s="81" t="s">
        <v>1645</v>
      </c>
      <c r="R1396" s="81" t="s">
        <v>1646</v>
      </c>
      <c r="S1396" s="107">
        <f t="shared" si="151"/>
        <v>8.9999999999999993E-3</v>
      </c>
      <c r="T1396" s="108" t="str">
        <f t="shared" si="152"/>
        <v>Oxycodone</v>
      </c>
    </row>
    <row r="1397" spans="1:20" hidden="1" x14ac:dyDescent="0.2">
      <c r="A1397" s="50" t="s">
        <v>6440</v>
      </c>
      <c r="B1397" s="50"/>
      <c r="C1397" s="50" t="s">
        <v>6440</v>
      </c>
      <c r="D1397" s="50" t="s">
        <v>6441</v>
      </c>
      <c r="E1397" s="74">
        <v>30</v>
      </c>
      <c r="F1397" s="211"/>
      <c r="G1397" s="211"/>
      <c r="H1397" s="202" t="str">
        <f t="shared" si="153"/>
        <v/>
      </c>
      <c r="I1397" s="203" t="str">
        <f t="shared" si="154"/>
        <v>Oxycodone</v>
      </c>
      <c r="J1397" s="204">
        <f>VLOOKUP(I1397,Grenzmengen!$B$2:$C$351,2,FALSE)</f>
        <v>20</v>
      </c>
      <c r="K1397" s="204">
        <f t="shared" si="150"/>
        <v>0</v>
      </c>
      <c r="L1397" s="141">
        <v>4.4999999999999997E-3</v>
      </c>
      <c r="M1397" s="165">
        <v>90</v>
      </c>
      <c r="N1397" s="50" t="s">
        <v>523</v>
      </c>
      <c r="O1397" s="50" t="s">
        <v>524</v>
      </c>
      <c r="P1397" s="205" t="s">
        <v>1699</v>
      </c>
      <c r="Q1397" s="81" t="s">
        <v>1645</v>
      </c>
      <c r="R1397" s="81" t="s">
        <v>1646</v>
      </c>
      <c r="S1397" s="107">
        <f t="shared" si="151"/>
        <v>4.4999999999999997E-3</v>
      </c>
      <c r="T1397" s="108" t="str">
        <f t="shared" si="152"/>
        <v>Oxycodone</v>
      </c>
    </row>
    <row r="1398" spans="1:20" hidden="1" x14ac:dyDescent="0.2">
      <c r="A1398" s="50" t="s">
        <v>6442</v>
      </c>
      <c r="B1398" s="50"/>
      <c r="C1398" s="50" t="s">
        <v>6442</v>
      </c>
      <c r="D1398" s="50" t="s">
        <v>6441</v>
      </c>
      <c r="E1398" s="74">
        <v>50</v>
      </c>
      <c r="F1398" s="211"/>
      <c r="G1398" s="211"/>
      <c r="H1398" s="202" t="str">
        <f t="shared" si="153"/>
        <v/>
      </c>
      <c r="I1398" s="203" t="str">
        <f t="shared" si="154"/>
        <v>Oxycodone</v>
      </c>
      <c r="J1398" s="204">
        <f>VLOOKUP(I1398,Grenzmengen!$B$2:$C$351,2,FALSE)</f>
        <v>20</v>
      </c>
      <c r="K1398" s="204">
        <f t="shared" si="150"/>
        <v>0</v>
      </c>
      <c r="L1398" s="141">
        <v>4.4999999999999997E-3</v>
      </c>
      <c r="M1398" s="165">
        <v>90</v>
      </c>
      <c r="N1398" s="50" t="s">
        <v>523</v>
      </c>
      <c r="O1398" s="50" t="s">
        <v>524</v>
      </c>
      <c r="P1398" s="205" t="s">
        <v>1699</v>
      </c>
      <c r="Q1398" s="81" t="s">
        <v>1645</v>
      </c>
      <c r="R1398" s="81" t="s">
        <v>1646</v>
      </c>
      <c r="S1398" s="107">
        <f t="shared" si="151"/>
        <v>4.4999999999999997E-3</v>
      </c>
      <c r="T1398" s="108" t="str">
        <f t="shared" si="152"/>
        <v>Oxycodone</v>
      </c>
    </row>
    <row r="1399" spans="1:20" hidden="1" x14ac:dyDescent="0.2">
      <c r="A1399" s="50" t="s">
        <v>6448</v>
      </c>
      <c r="B1399" s="50"/>
      <c r="C1399" s="50" t="s">
        <v>6448</v>
      </c>
      <c r="D1399" s="50" t="s">
        <v>6441</v>
      </c>
      <c r="E1399" s="74">
        <v>250</v>
      </c>
      <c r="F1399" s="211"/>
      <c r="G1399" s="211"/>
      <c r="H1399" s="202" t="str">
        <f t="shared" si="153"/>
        <v/>
      </c>
      <c r="I1399" s="203" t="str">
        <f t="shared" si="154"/>
        <v>Oxycodone</v>
      </c>
      <c r="J1399" s="204">
        <f>VLOOKUP(I1399,Grenzmengen!$B$2:$C$351,2,FALSE)</f>
        <v>20</v>
      </c>
      <c r="K1399" s="204">
        <f t="shared" si="150"/>
        <v>0</v>
      </c>
      <c r="L1399" s="141">
        <v>4.4999999999999997E-3</v>
      </c>
      <c r="M1399" s="165">
        <v>90</v>
      </c>
      <c r="N1399" s="50" t="s">
        <v>523</v>
      </c>
      <c r="O1399" s="50" t="s">
        <v>524</v>
      </c>
      <c r="P1399" s="205" t="s">
        <v>1699</v>
      </c>
      <c r="Q1399" s="81" t="s">
        <v>1645</v>
      </c>
      <c r="R1399" s="81" t="s">
        <v>1646</v>
      </c>
      <c r="S1399" s="107">
        <f t="shared" si="151"/>
        <v>4.4999999999999997E-3</v>
      </c>
      <c r="T1399" s="108" t="str">
        <f t="shared" si="152"/>
        <v>Oxycodone</v>
      </c>
    </row>
    <row r="1400" spans="1:20" hidden="1" x14ac:dyDescent="0.2">
      <c r="A1400" s="110">
        <v>9008732005981</v>
      </c>
      <c r="B1400" s="133"/>
      <c r="C1400" s="44">
        <v>56610</v>
      </c>
      <c r="D1400" s="132" t="s">
        <v>6176</v>
      </c>
      <c r="E1400" s="116">
        <v>10</v>
      </c>
      <c r="F1400" s="211"/>
      <c r="G1400" s="211"/>
      <c r="H1400" s="202" t="str">
        <f t="shared" si="153"/>
        <v/>
      </c>
      <c r="I1400" s="203" t="str">
        <f t="shared" si="154"/>
        <v>Oxycodone</v>
      </c>
      <c r="J1400" s="204">
        <f>VLOOKUP(I1400,Grenzmengen!$B$2:$C$351,2,FALSE)</f>
        <v>20</v>
      </c>
      <c r="K1400" s="204">
        <f t="shared" si="150"/>
        <v>0</v>
      </c>
      <c r="L1400" s="113">
        <v>3.5999999999999997E-2</v>
      </c>
      <c r="M1400" s="105">
        <v>90</v>
      </c>
      <c r="N1400" s="44" t="s">
        <v>523</v>
      </c>
      <c r="O1400" s="44" t="s">
        <v>524</v>
      </c>
      <c r="P1400" s="205" t="s">
        <v>1699</v>
      </c>
      <c r="Q1400" s="81" t="s">
        <v>1645</v>
      </c>
      <c r="R1400" s="81" t="s">
        <v>1646</v>
      </c>
      <c r="S1400" s="107">
        <f t="shared" si="151"/>
        <v>3.5999999999999997E-2</v>
      </c>
      <c r="T1400" s="108" t="str">
        <f t="shared" si="152"/>
        <v>Oxycodone</v>
      </c>
    </row>
    <row r="1401" spans="1:20" hidden="1" x14ac:dyDescent="0.2">
      <c r="A1401" s="102" t="s">
        <v>591</v>
      </c>
      <c r="B1401" s="109"/>
      <c r="C1401" s="102"/>
      <c r="D1401" s="44" t="s">
        <v>592</v>
      </c>
      <c r="E1401" s="123">
        <v>30</v>
      </c>
      <c r="F1401" s="211"/>
      <c r="G1401" s="211"/>
      <c r="H1401" s="202" t="str">
        <f t="shared" si="153"/>
        <v/>
      </c>
      <c r="I1401" s="203" t="str">
        <f t="shared" si="154"/>
        <v>Oxycodone</v>
      </c>
      <c r="J1401" s="204">
        <f>VLOOKUP(I1401,Grenzmengen!$B$2:$C$351,2,FALSE)</f>
        <v>20</v>
      </c>
      <c r="K1401" s="204">
        <f t="shared" si="150"/>
        <v>0</v>
      </c>
      <c r="L1401" s="106">
        <v>9.0000000000000011E-3</v>
      </c>
      <c r="M1401" s="105">
        <v>90</v>
      </c>
      <c r="N1401" s="44" t="s">
        <v>523</v>
      </c>
      <c r="O1401" s="44" t="s">
        <v>524</v>
      </c>
      <c r="P1401" s="205" t="s">
        <v>1699</v>
      </c>
      <c r="Q1401" s="81" t="s">
        <v>1645</v>
      </c>
      <c r="R1401" s="81" t="s">
        <v>1646</v>
      </c>
      <c r="S1401" s="107">
        <f t="shared" si="151"/>
        <v>9.0000000000000011E-3</v>
      </c>
      <c r="T1401" s="108" t="str">
        <f t="shared" si="152"/>
        <v>Oxycodone</v>
      </c>
    </row>
    <row r="1402" spans="1:20" hidden="1" x14ac:dyDescent="0.2">
      <c r="A1402" s="102" t="s">
        <v>593</v>
      </c>
      <c r="B1402" s="109"/>
      <c r="C1402" s="102"/>
      <c r="D1402" s="44" t="s">
        <v>594</v>
      </c>
      <c r="E1402" s="123">
        <v>60</v>
      </c>
      <c r="F1402" s="211"/>
      <c r="G1402" s="211"/>
      <c r="H1402" s="202" t="str">
        <f t="shared" si="153"/>
        <v/>
      </c>
      <c r="I1402" s="203" t="str">
        <f t="shared" si="154"/>
        <v>Oxycodone</v>
      </c>
      <c r="J1402" s="204">
        <f>VLOOKUP(I1402,Grenzmengen!$B$2:$C$351,2,FALSE)</f>
        <v>20</v>
      </c>
      <c r="K1402" s="204">
        <f t="shared" si="150"/>
        <v>0</v>
      </c>
      <c r="L1402" s="106">
        <v>9.0000000000000011E-3</v>
      </c>
      <c r="M1402" s="105">
        <v>90</v>
      </c>
      <c r="N1402" s="44" t="s">
        <v>523</v>
      </c>
      <c r="O1402" s="44" t="s">
        <v>524</v>
      </c>
      <c r="P1402" s="205" t="s">
        <v>1699</v>
      </c>
      <c r="Q1402" s="81" t="s">
        <v>1645</v>
      </c>
      <c r="R1402" s="81" t="s">
        <v>1646</v>
      </c>
      <c r="S1402" s="107">
        <f t="shared" si="151"/>
        <v>9.0000000000000011E-3</v>
      </c>
      <c r="T1402" s="108" t="str">
        <f t="shared" si="152"/>
        <v>Oxycodone</v>
      </c>
    </row>
    <row r="1403" spans="1:20" hidden="1" x14ac:dyDescent="0.2">
      <c r="A1403" s="102" t="s">
        <v>595</v>
      </c>
      <c r="B1403" s="109"/>
      <c r="C1403" s="102"/>
      <c r="D1403" s="44" t="s">
        <v>596</v>
      </c>
      <c r="E1403" s="123">
        <v>28</v>
      </c>
      <c r="F1403" s="211"/>
      <c r="G1403" s="211"/>
      <c r="H1403" s="202" t="str">
        <f t="shared" si="153"/>
        <v/>
      </c>
      <c r="I1403" s="203" t="str">
        <f t="shared" si="154"/>
        <v>Oxycodone</v>
      </c>
      <c r="J1403" s="204">
        <f>VLOOKUP(I1403,Grenzmengen!$B$2:$C$351,2,FALSE)</f>
        <v>20</v>
      </c>
      <c r="K1403" s="204">
        <f t="shared" si="150"/>
        <v>0</v>
      </c>
      <c r="L1403" s="106">
        <v>9.0000000000000011E-3</v>
      </c>
      <c r="M1403" s="105">
        <v>90</v>
      </c>
      <c r="N1403" s="44" t="s">
        <v>523</v>
      </c>
      <c r="O1403" s="44" t="s">
        <v>524</v>
      </c>
      <c r="P1403" s="205" t="s">
        <v>1699</v>
      </c>
      <c r="Q1403" s="81" t="s">
        <v>1645</v>
      </c>
      <c r="R1403" s="81" t="s">
        <v>1646</v>
      </c>
      <c r="S1403" s="107">
        <f t="shared" si="151"/>
        <v>9.0000000000000011E-3</v>
      </c>
      <c r="T1403" s="108" t="str">
        <f t="shared" si="152"/>
        <v>Oxycodone</v>
      </c>
    </row>
    <row r="1404" spans="1:20" hidden="1" x14ac:dyDescent="0.2">
      <c r="A1404" s="102" t="s">
        <v>597</v>
      </c>
      <c r="B1404" s="109"/>
      <c r="C1404" s="102"/>
      <c r="D1404" s="44" t="s">
        <v>596</v>
      </c>
      <c r="E1404" s="123">
        <v>50</v>
      </c>
      <c r="F1404" s="211"/>
      <c r="G1404" s="211"/>
      <c r="H1404" s="202" t="str">
        <f t="shared" si="153"/>
        <v/>
      </c>
      <c r="I1404" s="203" t="str">
        <f t="shared" si="154"/>
        <v>Oxycodone</v>
      </c>
      <c r="J1404" s="204">
        <f>VLOOKUP(I1404,Grenzmengen!$B$2:$C$351,2,FALSE)</f>
        <v>20</v>
      </c>
      <c r="K1404" s="204">
        <f t="shared" si="150"/>
        <v>0</v>
      </c>
      <c r="L1404" s="106">
        <v>9.0000000000000011E-3</v>
      </c>
      <c r="M1404" s="105">
        <v>90</v>
      </c>
      <c r="N1404" s="44" t="s">
        <v>523</v>
      </c>
      <c r="O1404" s="44" t="s">
        <v>524</v>
      </c>
      <c r="P1404" s="205" t="s">
        <v>1699</v>
      </c>
      <c r="Q1404" s="81" t="s">
        <v>1645</v>
      </c>
      <c r="R1404" s="81" t="s">
        <v>1646</v>
      </c>
      <c r="S1404" s="107">
        <f t="shared" si="151"/>
        <v>9.0000000000000011E-3</v>
      </c>
      <c r="T1404" s="108" t="str">
        <f t="shared" si="152"/>
        <v>Oxycodone</v>
      </c>
    </row>
    <row r="1405" spans="1:20" hidden="1" x14ac:dyDescent="0.2">
      <c r="A1405" s="102" t="s">
        <v>598</v>
      </c>
      <c r="B1405" s="109"/>
      <c r="C1405" s="102"/>
      <c r="D1405" s="44" t="s">
        <v>596</v>
      </c>
      <c r="E1405" s="123">
        <v>98</v>
      </c>
      <c r="F1405" s="211"/>
      <c r="G1405" s="211"/>
      <c r="H1405" s="202" t="str">
        <f t="shared" si="153"/>
        <v/>
      </c>
      <c r="I1405" s="203" t="str">
        <f t="shared" si="154"/>
        <v>Oxycodone</v>
      </c>
      <c r="J1405" s="204">
        <f>VLOOKUP(I1405,Grenzmengen!$B$2:$C$351,2,FALSE)</f>
        <v>20</v>
      </c>
      <c r="K1405" s="204">
        <f t="shared" si="150"/>
        <v>0</v>
      </c>
      <c r="L1405" s="106">
        <v>9.0000000000000011E-3</v>
      </c>
      <c r="M1405" s="105">
        <v>90</v>
      </c>
      <c r="N1405" s="44" t="s">
        <v>523</v>
      </c>
      <c r="O1405" s="44" t="s">
        <v>524</v>
      </c>
      <c r="P1405" s="205" t="s">
        <v>1699</v>
      </c>
      <c r="Q1405" s="81" t="s">
        <v>1645</v>
      </c>
      <c r="R1405" s="81" t="s">
        <v>1646</v>
      </c>
      <c r="S1405" s="107">
        <f t="shared" si="151"/>
        <v>9.0000000000000011E-3</v>
      </c>
      <c r="T1405" s="108" t="str">
        <f t="shared" si="152"/>
        <v>Oxycodone</v>
      </c>
    </row>
    <row r="1406" spans="1:20" hidden="1" x14ac:dyDescent="0.2">
      <c r="A1406" s="102" t="s">
        <v>599</v>
      </c>
      <c r="B1406" s="109"/>
      <c r="C1406" s="102"/>
      <c r="D1406" s="44" t="s">
        <v>600</v>
      </c>
      <c r="E1406" s="123">
        <v>30</v>
      </c>
      <c r="F1406" s="211"/>
      <c r="G1406" s="211"/>
      <c r="H1406" s="202" t="str">
        <f t="shared" si="153"/>
        <v/>
      </c>
      <c r="I1406" s="203" t="str">
        <f t="shared" si="154"/>
        <v>Oxycodone</v>
      </c>
      <c r="J1406" s="204">
        <f>VLOOKUP(I1406,Grenzmengen!$B$2:$C$351,2,FALSE)</f>
        <v>20</v>
      </c>
      <c r="K1406" s="204">
        <f t="shared" si="150"/>
        <v>0</v>
      </c>
      <c r="L1406" s="106">
        <v>9.0000000000000011E-3</v>
      </c>
      <c r="M1406" s="105">
        <v>90</v>
      </c>
      <c r="N1406" s="44" t="s">
        <v>523</v>
      </c>
      <c r="O1406" s="44" t="s">
        <v>524</v>
      </c>
      <c r="P1406" s="205" t="s">
        <v>1699</v>
      </c>
      <c r="Q1406" s="81" t="s">
        <v>1645</v>
      </c>
      <c r="R1406" s="81" t="s">
        <v>1646</v>
      </c>
      <c r="S1406" s="107">
        <f t="shared" si="151"/>
        <v>9.0000000000000011E-3</v>
      </c>
      <c r="T1406" s="108" t="str">
        <f t="shared" si="152"/>
        <v>Oxycodone</v>
      </c>
    </row>
    <row r="1407" spans="1:20" hidden="1" x14ac:dyDescent="0.2">
      <c r="A1407" s="102" t="s">
        <v>601</v>
      </c>
      <c r="B1407" s="109"/>
      <c r="C1407" s="102"/>
      <c r="D1407" s="44" t="s">
        <v>602</v>
      </c>
      <c r="E1407" s="123">
        <v>28</v>
      </c>
      <c r="F1407" s="211"/>
      <c r="G1407" s="211"/>
      <c r="H1407" s="202" t="str">
        <f t="shared" si="153"/>
        <v/>
      </c>
      <c r="I1407" s="203" t="str">
        <f t="shared" si="154"/>
        <v>Oxycodone</v>
      </c>
      <c r="J1407" s="204">
        <f>VLOOKUP(I1407,Grenzmengen!$B$2:$C$351,2,FALSE)</f>
        <v>20</v>
      </c>
      <c r="K1407" s="204">
        <f t="shared" si="150"/>
        <v>0</v>
      </c>
      <c r="L1407" s="106">
        <v>9.0000000000000011E-3</v>
      </c>
      <c r="M1407" s="105">
        <v>90</v>
      </c>
      <c r="N1407" s="44" t="s">
        <v>523</v>
      </c>
      <c r="O1407" s="44" t="s">
        <v>524</v>
      </c>
      <c r="P1407" s="205" t="s">
        <v>1699</v>
      </c>
      <c r="Q1407" s="81" t="s">
        <v>1645</v>
      </c>
      <c r="R1407" s="81" t="s">
        <v>1646</v>
      </c>
      <c r="S1407" s="107">
        <f t="shared" si="151"/>
        <v>9.0000000000000011E-3</v>
      </c>
      <c r="T1407" s="108" t="str">
        <f t="shared" si="152"/>
        <v>Oxycodone</v>
      </c>
    </row>
    <row r="1408" spans="1:20" hidden="1" x14ac:dyDescent="0.2">
      <c r="A1408" s="102" t="s">
        <v>603</v>
      </c>
      <c r="B1408" s="109"/>
      <c r="C1408" s="102"/>
      <c r="D1408" s="44" t="s">
        <v>602</v>
      </c>
      <c r="E1408" s="123">
        <v>50</v>
      </c>
      <c r="F1408" s="211"/>
      <c r="G1408" s="211"/>
      <c r="H1408" s="202" t="str">
        <f t="shared" si="153"/>
        <v/>
      </c>
      <c r="I1408" s="203" t="str">
        <f t="shared" si="154"/>
        <v>Oxycodone</v>
      </c>
      <c r="J1408" s="204">
        <f>VLOOKUP(I1408,Grenzmengen!$B$2:$C$351,2,FALSE)</f>
        <v>20</v>
      </c>
      <c r="K1408" s="204">
        <f t="shared" si="150"/>
        <v>0</v>
      </c>
      <c r="L1408" s="106">
        <v>9.0000000000000011E-3</v>
      </c>
      <c r="M1408" s="105">
        <v>90</v>
      </c>
      <c r="N1408" s="44" t="s">
        <v>523</v>
      </c>
      <c r="O1408" s="44" t="s">
        <v>524</v>
      </c>
      <c r="P1408" s="205" t="s">
        <v>1699</v>
      </c>
      <c r="Q1408" s="81" t="s">
        <v>1645</v>
      </c>
      <c r="R1408" s="81" t="s">
        <v>1646</v>
      </c>
      <c r="S1408" s="107">
        <f t="shared" si="151"/>
        <v>9.0000000000000011E-3</v>
      </c>
      <c r="T1408" s="108" t="str">
        <f t="shared" si="152"/>
        <v>Oxycodone</v>
      </c>
    </row>
    <row r="1409" spans="1:20" hidden="1" x14ac:dyDescent="0.2">
      <c r="A1409" s="102" t="s">
        <v>604</v>
      </c>
      <c r="B1409" s="109"/>
      <c r="C1409" s="102"/>
      <c r="D1409" s="44" t="s">
        <v>602</v>
      </c>
      <c r="E1409" s="123">
        <v>98</v>
      </c>
      <c r="F1409" s="211"/>
      <c r="G1409" s="211"/>
      <c r="H1409" s="202" t="str">
        <f t="shared" si="153"/>
        <v/>
      </c>
      <c r="I1409" s="203" t="str">
        <f t="shared" si="154"/>
        <v>Oxycodone</v>
      </c>
      <c r="J1409" s="204">
        <f>VLOOKUP(I1409,Grenzmengen!$B$2:$C$351,2,FALSE)</f>
        <v>20</v>
      </c>
      <c r="K1409" s="204">
        <f t="shared" si="150"/>
        <v>0</v>
      </c>
      <c r="L1409" s="106">
        <v>9.0000000000000011E-3</v>
      </c>
      <c r="M1409" s="105">
        <v>90</v>
      </c>
      <c r="N1409" s="44" t="s">
        <v>523</v>
      </c>
      <c r="O1409" s="44" t="s">
        <v>524</v>
      </c>
      <c r="P1409" s="205" t="s">
        <v>1699</v>
      </c>
      <c r="Q1409" s="81" t="s">
        <v>1645</v>
      </c>
      <c r="R1409" s="81" t="s">
        <v>1646</v>
      </c>
      <c r="S1409" s="107">
        <f t="shared" si="151"/>
        <v>9.0000000000000011E-3</v>
      </c>
      <c r="T1409" s="108" t="str">
        <f t="shared" si="152"/>
        <v>Oxycodone</v>
      </c>
    </row>
    <row r="1410" spans="1:20" hidden="1" x14ac:dyDescent="0.2">
      <c r="A1410" s="102" t="s">
        <v>605</v>
      </c>
      <c r="B1410" s="109"/>
      <c r="C1410" s="102"/>
      <c r="D1410" s="44" t="s">
        <v>606</v>
      </c>
      <c r="E1410" s="123">
        <v>60</v>
      </c>
      <c r="F1410" s="211"/>
      <c r="G1410" s="211"/>
      <c r="H1410" s="202" t="str">
        <f t="shared" si="153"/>
        <v/>
      </c>
      <c r="I1410" s="203" t="str">
        <f t="shared" si="154"/>
        <v>Oxycodone</v>
      </c>
      <c r="J1410" s="204">
        <f>VLOOKUP(I1410,Grenzmengen!$B$2:$C$351,2,FALSE)</f>
        <v>20</v>
      </c>
      <c r="K1410" s="204">
        <f t="shared" ref="K1410:K1473" si="155">(F1410*E1410*S1410)+(G1410*S1410)</f>
        <v>0</v>
      </c>
      <c r="L1410" s="106">
        <v>1.8000000000000002E-2</v>
      </c>
      <c r="M1410" s="105">
        <v>90</v>
      </c>
      <c r="N1410" s="44" t="s">
        <v>523</v>
      </c>
      <c r="O1410" s="44" t="s">
        <v>524</v>
      </c>
      <c r="P1410" s="205" t="s">
        <v>1699</v>
      </c>
      <c r="Q1410" s="81" t="s">
        <v>1645</v>
      </c>
      <c r="R1410" s="81" t="s">
        <v>1646</v>
      </c>
      <c r="S1410" s="107">
        <f t="shared" si="151"/>
        <v>1.8000000000000002E-2</v>
      </c>
      <c r="T1410" s="108" t="str">
        <f t="shared" si="152"/>
        <v>Oxycodone</v>
      </c>
    </row>
    <row r="1411" spans="1:20" hidden="1" x14ac:dyDescent="0.2">
      <c r="A1411" s="102" t="s">
        <v>607</v>
      </c>
      <c r="B1411" s="109"/>
      <c r="C1411" s="102"/>
      <c r="D1411" s="44" t="s">
        <v>608</v>
      </c>
      <c r="E1411" s="123">
        <v>28</v>
      </c>
      <c r="F1411" s="211"/>
      <c r="G1411" s="211"/>
      <c r="H1411" s="202" t="str">
        <f t="shared" si="153"/>
        <v/>
      </c>
      <c r="I1411" s="203" t="str">
        <f t="shared" si="154"/>
        <v>Oxycodone</v>
      </c>
      <c r="J1411" s="204">
        <f>VLOOKUP(I1411,Grenzmengen!$B$2:$C$351,2,FALSE)</f>
        <v>20</v>
      </c>
      <c r="K1411" s="204">
        <f t="shared" si="155"/>
        <v>0</v>
      </c>
      <c r="L1411" s="106">
        <v>1.8000000000000002E-2</v>
      </c>
      <c r="M1411" s="105">
        <v>90</v>
      </c>
      <c r="N1411" s="44" t="s">
        <v>523</v>
      </c>
      <c r="O1411" s="44" t="s">
        <v>524</v>
      </c>
      <c r="P1411" s="205" t="s">
        <v>1699</v>
      </c>
      <c r="Q1411" s="81" t="s">
        <v>1645</v>
      </c>
      <c r="R1411" s="81" t="s">
        <v>1646</v>
      </c>
      <c r="S1411" s="107">
        <f t="shared" ref="S1411:S1474" si="156">L1411</f>
        <v>1.8000000000000002E-2</v>
      </c>
      <c r="T1411" s="108" t="str">
        <f t="shared" ref="T1411:T1474" si="157">O1411</f>
        <v>Oxycodone</v>
      </c>
    </row>
    <row r="1412" spans="1:20" hidden="1" x14ac:dyDescent="0.2">
      <c r="A1412" s="102" t="s">
        <v>609</v>
      </c>
      <c r="B1412" s="109"/>
      <c r="C1412" s="102"/>
      <c r="D1412" s="44" t="s">
        <v>608</v>
      </c>
      <c r="E1412" s="123">
        <v>50</v>
      </c>
      <c r="F1412" s="211"/>
      <c r="G1412" s="211"/>
      <c r="H1412" s="202" t="str">
        <f t="shared" si="153"/>
        <v/>
      </c>
      <c r="I1412" s="203" t="str">
        <f t="shared" si="154"/>
        <v>Oxycodone</v>
      </c>
      <c r="J1412" s="204">
        <f>VLOOKUP(I1412,Grenzmengen!$B$2:$C$351,2,FALSE)</f>
        <v>20</v>
      </c>
      <c r="K1412" s="204">
        <f t="shared" si="155"/>
        <v>0</v>
      </c>
      <c r="L1412" s="106">
        <v>1.8000000000000002E-2</v>
      </c>
      <c r="M1412" s="105">
        <v>90</v>
      </c>
      <c r="N1412" s="44" t="s">
        <v>523</v>
      </c>
      <c r="O1412" s="44" t="s">
        <v>524</v>
      </c>
      <c r="P1412" s="205" t="s">
        <v>1699</v>
      </c>
      <c r="Q1412" s="81" t="s">
        <v>1645</v>
      </c>
      <c r="R1412" s="81" t="s">
        <v>1646</v>
      </c>
      <c r="S1412" s="107">
        <f t="shared" si="156"/>
        <v>1.8000000000000002E-2</v>
      </c>
      <c r="T1412" s="108" t="str">
        <f t="shared" si="157"/>
        <v>Oxycodone</v>
      </c>
    </row>
    <row r="1413" spans="1:20" hidden="1" x14ac:dyDescent="0.2">
      <c r="A1413" s="102" t="s">
        <v>610</v>
      </c>
      <c r="B1413" s="109"/>
      <c r="C1413" s="102"/>
      <c r="D1413" s="44" t="s">
        <v>608</v>
      </c>
      <c r="E1413" s="123">
        <v>98</v>
      </c>
      <c r="F1413" s="211"/>
      <c r="G1413" s="211"/>
      <c r="H1413" s="202" t="str">
        <f t="shared" si="153"/>
        <v/>
      </c>
      <c r="I1413" s="203" t="str">
        <f t="shared" si="154"/>
        <v>Oxycodone</v>
      </c>
      <c r="J1413" s="204">
        <f>VLOOKUP(I1413,Grenzmengen!$B$2:$C$351,2,FALSE)</f>
        <v>20</v>
      </c>
      <c r="K1413" s="204">
        <f t="shared" si="155"/>
        <v>0</v>
      </c>
      <c r="L1413" s="106">
        <v>1.8000000000000002E-2</v>
      </c>
      <c r="M1413" s="105">
        <v>90</v>
      </c>
      <c r="N1413" s="44" t="s">
        <v>523</v>
      </c>
      <c r="O1413" s="44" t="s">
        <v>524</v>
      </c>
      <c r="P1413" s="205" t="s">
        <v>1699</v>
      </c>
      <c r="Q1413" s="81" t="s">
        <v>1645</v>
      </c>
      <c r="R1413" s="81" t="s">
        <v>1646</v>
      </c>
      <c r="S1413" s="107">
        <f t="shared" si="156"/>
        <v>1.8000000000000002E-2</v>
      </c>
      <c r="T1413" s="108" t="str">
        <f t="shared" si="157"/>
        <v>Oxycodone</v>
      </c>
    </row>
    <row r="1414" spans="1:20" hidden="1" x14ac:dyDescent="0.2">
      <c r="A1414" s="102" t="s">
        <v>611</v>
      </c>
      <c r="B1414" s="109"/>
      <c r="C1414" s="102"/>
      <c r="D1414" s="44" t="s">
        <v>612</v>
      </c>
      <c r="E1414" s="123">
        <v>30</v>
      </c>
      <c r="F1414" s="211"/>
      <c r="G1414" s="211"/>
      <c r="H1414" s="202" t="str">
        <f t="shared" si="153"/>
        <v/>
      </c>
      <c r="I1414" s="203" t="str">
        <f t="shared" si="154"/>
        <v>Oxycodone</v>
      </c>
      <c r="J1414" s="204">
        <f>VLOOKUP(I1414,Grenzmengen!$B$2:$C$351,2,FALSE)</f>
        <v>20</v>
      </c>
      <c r="K1414" s="204">
        <f t="shared" si="155"/>
        <v>0</v>
      </c>
      <c r="L1414" s="106">
        <v>1.8000000000000002E-2</v>
      </c>
      <c r="M1414" s="105">
        <v>90</v>
      </c>
      <c r="N1414" s="44" t="s">
        <v>523</v>
      </c>
      <c r="O1414" s="44" t="s">
        <v>524</v>
      </c>
      <c r="P1414" s="205" t="s">
        <v>1699</v>
      </c>
      <c r="Q1414" s="81" t="s">
        <v>1645</v>
      </c>
      <c r="R1414" s="81" t="s">
        <v>1646</v>
      </c>
      <c r="S1414" s="107">
        <f t="shared" si="156"/>
        <v>1.8000000000000002E-2</v>
      </c>
      <c r="T1414" s="108" t="str">
        <f t="shared" si="157"/>
        <v>Oxycodone</v>
      </c>
    </row>
    <row r="1415" spans="1:20" hidden="1" x14ac:dyDescent="0.2">
      <c r="A1415" s="102" t="s">
        <v>613</v>
      </c>
      <c r="B1415" s="109"/>
      <c r="C1415" s="102"/>
      <c r="D1415" s="44" t="s">
        <v>614</v>
      </c>
      <c r="E1415" s="123">
        <v>28</v>
      </c>
      <c r="F1415" s="211"/>
      <c r="G1415" s="211"/>
      <c r="H1415" s="202" t="str">
        <f t="shared" si="153"/>
        <v/>
      </c>
      <c r="I1415" s="203" t="str">
        <f t="shared" si="154"/>
        <v>Oxycodone</v>
      </c>
      <c r="J1415" s="204">
        <f>VLOOKUP(I1415,Grenzmengen!$B$2:$C$351,2,FALSE)</f>
        <v>20</v>
      </c>
      <c r="K1415" s="204">
        <f t="shared" si="155"/>
        <v>0</v>
      </c>
      <c r="L1415" s="106">
        <v>1.8000000000000002E-2</v>
      </c>
      <c r="M1415" s="105">
        <v>90</v>
      </c>
      <c r="N1415" s="44" t="s">
        <v>523</v>
      </c>
      <c r="O1415" s="44" t="s">
        <v>524</v>
      </c>
      <c r="P1415" s="205" t="s">
        <v>1699</v>
      </c>
      <c r="Q1415" s="81" t="s">
        <v>1645</v>
      </c>
      <c r="R1415" s="81" t="s">
        <v>1646</v>
      </c>
      <c r="S1415" s="107">
        <f t="shared" si="156"/>
        <v>1.8000000000000002E-2</v>
      </c>
      <c r="T1415" s="108" t="str">
        <f t="shared" si="157"/>
        <v>Oxycodone</v>
      </c>
    </row>
    <row r="1416" spans="1:20" hidden="1" x14ac:dyDescent="0.2">
      <c r="A1416" s="102" t="s">
        <v>615</v>
      </c>
      <c r="B1416" s="109"/>
      <c r="C1416" s="102"/>
      <c r="D1416" s="44" t="s">
        <v>614</v>
      </c>
      <c r="E1416" s="123">
        <v>50</v>
      </c>
      <c r="F1416" s="224"/>
      <c r="G1416" s="224"/>
      <c r="H1416" s="202" t="str">
        <f t="shared" si="153"/>
        <v/>
      </c>
      <c r="I1416" s="203" t="str">
        <f t="shared" si="154"/>
        <v>Oxycodone</v>
      </c>
      <c r="J1416" s="204">
        <f>VLOOKUP(I1416,Grenzmengen!$B$2:$C$351,2,FALSE)</f>
        <v>20</v>
      </c>
      <c r="K1416" s="204">
        <f t="shared" si="155"/>
        <v>0</v>
      </c>
      <c r="L1416" s="106">
        <v>1.8000000000000002E-2</v>
      </c>
      <c r="M1416" s="105">
        <v>90</v>
      </c>
      <c r="N1416" s="44" t="s">
        <v>523</v>
      </c>
      <c r="O1416" s="44" t="s">
        <v>524</v>
      </c>
      <c r="P1416" s="205" t="s">
        <v>1699</v>
      </c>
      <c r="Q1416" s="81" t="s">
        <v>1645</v>
      </c>
      <c r="R1416" s="81" t="s">
        <v>1646</v>
      </c>
      <c r="S1416" s="107">
        <f t="shared" si="156"/>
        <v>1.8000000000000002E-2</v>
      </c>
      <c r="T1416" s="108" t="str">
        <f t="shared" si="157"/>
        <v>Oxycodone</v>
      </c>
    </row>
    <row r="1417" spans="1:20" hidden="1" x14ac:dyDescent="0.2">
      <c r="A1417" s="102" t="s">
        <v>616</v>
      </c>
      <c r="B1417" s="109"/>
      <c r="C1417" s="102"/>
      <c r="D1417" s="44" t="s">
        <v>614</v>
      </c>
      <c r="E1417" s="123">
        <v>98</v>
      </c>
      <c r="F1417" s="224"/>
      <c r="G1417" s="224"/>
      <c r="H1417" s="202" t="str">
        <f t="shared" si="153"/>
        <v/>
      </c>
      <c r="I1417" s="203" t="str">
        <f t="shared" si="154"/>
        <v>Oxycodone</v>
      </c>
      <c r="J1417" s="204">
        <f>VLOOKUP(I1417,Grenzmengen!$B$2:$C$351,2,FALSE)</f>
        <v>20</v>
      </c>
      <c r="K1417" s="204">
        <f t="shared" si="155"/>
        <v>0</v>
      </c>
      <c r="L1417" s="106">
        <v>1.8000000000000002E-2</v>
      </c>
      <c r="M1417" s="105">
        <v>90</v>
      </c>
      <c r="N1417" s="44" t="s">
        <v>523</v>
      </c>
      <c r="O1417" s="44" t="s">
        <v>524</v>
      </c>
      <c r="P1417" s="205" t="s">
        <v>1699</v>
      </c>
      <c r="Q1417" s="81" t="s">
        <v>1645</v>
      </c>
      <c r="R1417" s="81" t="s">
        <v>1646</v>
      </c>
      <c r="S1417" s="107">
        <f t="shared" si="156"/>
        <v>1.8000000000000002E-2</v>
      </c>
      <c r="T1417" s="108" t="str">
        <f t="shared" si="157"/>
        <v>Oxycodone</v>
      </c>
    </row>
    <row r="1418" spans="1:20" hidden="1" x14ac:dyDescent="0.2">
      <c r="A1418" s="102" t="s">
        <v>617</v>
      </c>
      <c r="B1418" s="109"/>
      <c r="C1418" s="102"/>
      <c r="D1418" s="44" t="s">
        <v>618</v>
      </c>
      <c r="E1418" s="123">
        <v>60</v>
      </c>
      <c r="F1418" s="224"/>
      <c r="G1418" s="224"/>
      <c r="H1418" s="202" t="str">
        <f t="shared" si="153"/>
        <v/>
      </c>
      <c r="I1418" s="203" t="str">
        <f t="shared" si="154"/>
        <v>Oxycodone</v>
      </c>
      <c r="J1418" s="204">
        <f>VLOOKUP(I1418,Grenzmengen!$B$2:$C$351,2,FALSE)</f>
        <v>20</v>
      </c>
      <c r="K1418" s="204">
        <f t="shared" si="155"/>
        <v>0</v>
      </c>
      <c r="L1418" s="106">
        <v>3.6000000000000004E-2</v>
      </c>
      <c r="M1418" s="105">
        <v>90</v>
      </c>
      <c r="N1418" s="44" t="s">
        <v>523</v>
      </c>
      <c r="O1418" s="44" t="s">
        <v>524</v>
      </c>
      <c r="P1418" s="205" t="s">
        <v>1699</v>
      </c>
      <c r="Q1418" s="81" t="s">
        <v>1645</v>
      </c>
      <c r="R1418" s="81" t="s">
        <v>1646</v>
      </c>
      <c r="S1418" s="107">
        <f t="shared" si="156"/>
        <v>3.6000000000000004E-2</v>
      </c>
      <c r="T1418" s="108" t="str">
        <f t="shared" si="157"/>
        <v>Oxycodone</v>
      </c>
    </row>
    <row r="1419" spans="1:20" hidden="1" x14ac:dyDescent="0.2">
      <c r="A1419" s="102" t="s">
        <v>619</v>
      </c>
      <c r="B1419" s="109"/>
      <c r="C1419" s="102"/>
      <c r="D1419" s="44" t="s">
        <v>620</v>
      </c>
      <c r="E1419" s="123">
        <v>28</v>
      </c>
      <c r="F1419" s="224"/>
      <c r="G1419" s="224"/>
      <c r="H1419" s="202" t="str">
        <f t="shared" si="153"/>
        <v/>
      </c>
      <c r="I1419" s="203" t="str">
        <f t="shared" si="154"/>
        <v>Oxycodone</v>
      </c>
      <c r="J1419" s="204">
        <f>VLOOKUP(I1419,Grenzmengen!$B$2:$C$351,2,FALSE)</f>
        <v>20</v>
      </c>
      <c r="K1419" s="204">
        <f t="shared" si="155"/>
        <v>0</v>
      </c>
      <c r="L1419" s="106">
        <v>3.6000000000000004E-2</v>
      </c>
      <c r="M1419" s="105">
        <v>90</v>
      </c>
      <c r="N1419" s="44" t="s">
        <v>523</v>
      </c>
      <c r="O1419" s="44" t="s">
        <v>524</v>
      </c>
      <c r="P1419" s="205" t="s">
        <v>1699</v>
      </c>
      <c r="Q1419" s="81" t="s">
        <v>1645</v>
      </c>
      <c r="R1419" s="81" t="s">
        <v>1646</v>
      </c>
      <c r="S1419" s="107">
        <f t="shared" si="156"/>
        <v>3.6000000000000004E-2</v>
      </c>
      <c r="T1419" s="108" t="str">
        <f t="shared" si="157"/>
        <v>Oxycodone</v>
      </c>
    </row>
    <row r="1420" spans="1:20" hidden="1" x14ac:dyDescent="0.2">
      <c r="A1420" s="102" t="s">
        <v>621</v>
      </c>
      <c r="B1420" s="109"/>
      <c r="C1420" s="102"/>
      <c r="D1420" s="44" t="s">
        <v>620</v>
      </c>
      <c r="E1420" s="123">
        <v>50</v>
      </c>
      <c r="F1420" s="224"/>
      <c r="G1420" s="224"/>
      <c r="H1420" s="202" t="str">
        <f t="shared" si="153"/>
        <v/>
      </c>
      <c r="I1420" s="203" t="str">
        <f t="shared" si="154"/>
        <v>Oxycodone</v>
      </c>
      <c r="J1420" s="204">
        <f>VLOOKUP(I1420,Grenzmengen!$B$2:$C$351,2,FALSE)</f>
        <v>20</v>
      </c>
      <c r="K1420" s="204">
        <f t="shared" si="155"/>
        <v>0</v>
      </c>
      <c r="L1420" s="106">
        <v>3.6000000000000004E-2</v>
      </c>
      <c r="M1420" s="105">
        <v>90</v>
      </c>
      <c r="N1420" s="44" t="s">
        <v>523</v>
      </c>
      <c r="O1420" s="44" t="s">
        <v>524</v>
      </c>
      <c r="P1420" s="205" t="s">
        <v>1699</v>
      </c>
      <c r="Q1420" s="81" t="s">
        <v>1645</v>
      </c>
      <c r="R1420" s="81" t="s">
        <v>1646</v>
      </c>
      <c r="S1420" s="107">
        <f t="shared" si="156"/>
        <v>3.6000000000000004E-2</v>
      </c>
      <c r="T1420" s="108" t="str">
        <f t="shared" si="157"/>
        <v>Oxycodone</v>
      </c>
    </row>
    <row r="1421" spans="1:20" hidden="1" x14ac:dyDescent="0.2">
      <c r="A1421" s="102" t="s">
        <v>622</v>
      </c>
      <c r="B1421" s="109"/>
      <c r="C1421" s="102"/>
      <c r="D1421" s="44" t="s">
        <v>620</v>
      </c>
      <c r="E1421" s="123">
        <v>98</v>
      </c>
      <c r="F1421" s="224"/>
      <c r="G1421" s="224"/>
      <c r="H1421" s="202" t="str">
        <f t="shared" si="153"/>
        <v/>
      </c>
      <c r="I1421" s="203" t="str">
        <f t="shared" si="154"/>
        <v>Oxycodone</v>
      </c>
      <c r="J1421" s="204">
        <f>VLOOKUP(I1421,Grenzmengen!$B$2:$C$351,2,FALSE)</f>
        <v>20</v>
      </c>
      <c r="K1421" s="204">
        <f t="shared" si="155"/>
        <v>0</v>
      </c>
      <c r="L1421" s="106">
        <v>3.6000000000000004E-2</v>
      </c>
      <c r="M1421" s="105">
        <v>90</v>
      </c>
      <c r="N1421" s="44" t="s">
        <v>523</v>
      </c>
      <c r="O1421" s="44" t="s">
        <v>524</v>
      </c>
      <c r="P1421" s="205" t="s">
        <v>1699</v>
      </c>
      <c r="Q1421" s="81" t="s">
        <v>1645</v>
      </c>
      <c r="R1421" s="81" t="s">
        <v>1646</v>
      </c>
      <c r="S1421" s="107">
        <f t="shared" si="156"/>
        <v>3.6000000000000004E-2</v>
      </c>
      <c r="T1421" s="108" t="str">
        <f t="shared" si="157"/>
        <v>Oxycodone</v>
      </c>
    </row>
    <row r="1422" spans="1:20" hidden="1" x14ac:dyDescent="0.2">
      <c r="A1422" s="102" t="s">
        <v>623</v>
      </c>
      <c r="B1422" s="109"/>
      <c r="C1422" s="102"/>
      <c r="D1422" s="44" t="s">
        <v>624</v>
      </c>
      <c r="E1422" s="123">
        <v>30</v>
      </c>
      <c r="F1422" s="224"/>
      <c r="G1422" s="224"/>
      <c r="H1422" s="202" t="str">
        <f t="shared" si="153"/>
        <v/>
      </c>
      <c r="I1422" s="203" t="str">
        <f t="shared" si="154"/>
        <v>Oxycodone</v>
      </c>
      <c r="J1422" s="204">
        <f>VLOOKUP(I1422,Grenzmengen!$B$2:$C$351,2,FALSE)</f>
        <v>20</v>
      </c>
      <c r="K1422" s="204">
        <f t="shared" si="155"/>
        <v>0</v>
      </c>
      <c r="L1422" s="106">
        <v>3.6000000000000004E-2</v>
      </c>
      <c r="M1422" s="105">
        <v>90</v>
      </c>
      <c r="N1422" s="44" t="s">
        <v>523</v>
      </c>
      <c r="O1422" s="44" t="s">
        <v>524</v>
      </c>
      <c r="P1422" s="205" t="s">
        <v>1699</v>
      </c>
      <c r="Q1422" s="81" t="s">
        <v>1645</v>
      </c>
      <c r="R1422" s="81" t="s">
        <v>1646</v>
      </c>
      <c r="S1422" s="107">
        <f t="shared" si="156"/>
        <v>3.6000000000000004E-2</v>
      </c>
      <c r="T1422" s="108" t="str">
        <f t="shared" si="157"/>
        <v>Oxycodone</v>
      </c>
    </row>
    <row r="1423" spans="1:20" hidden="1" x14ac:dyDescent="0.2">
      <c r="A1423" s="102" t="s">
        <v>625</v>
      </c>
      <c r="B1423" s="109"/>
      <c r="C1423" s="102"/>
      <c r="D1423" s="44" t="s">
        <v>626</v>
      </c>
      <c r="E1423" s="123">
        <v>28</v>
      </c>
      <c r="F1423" s="224"/>
      <c r="G1423" s="224"/>
      <c r="H1423" s="202" t="str">
        <f t="shared" si="153"/>
        <v/>
      </c>
      <c r="I1423" s="203" t="str">
        <f t="shared" si="154"/>
        <v>Oxycodone</v>
      </c>
      <c r="J1423" s="204">
        <f>VLOOKUP(I1423,Grenzmengen!$B$2:$C$351,2,FALSE)</f>
        <v>20</v>
      </c>
      <c r="K1423" s="204">
        <f t="shared" si="155"/>
        <v>0</v>
      </c>
      <c r="L1423" s="106">
        <v>3.6000000000000004E-2</v>
      </c>
      <c r="M1423" s="105">
        <v>90</v>
      </c>
      <c r="N1423" s="44" t="s">
        <v>523</v>
      </c>
      <c r="O1423" s="44" t="s">
        <v>524</v>
      </c>
      <c r="P1423" s="205" t="s">
        <v>1699</v>
      </c>
      <c r="Q1423" s="81" t="s">
        <v>1645</v>
      </c>
      <c r="R1423" s="81" t="s">
        <v>1646</v>
      </c>
      <c r="S1423" s="107">
        <f t="shared" si="156"/>
        <v>3.6000000000000004E-2</v>
      </c>
      <c r="T1423" s="108" t="str">
        <f t="shared" si="157"/>
        <v>Oxycodone</v>
      </c>
    </row>
    <row r="1424" spans="1:20" hidden="1" x14ac:dyDescent="0.2">
      <c r="A1424" s="102" t="s">
        <v>627</v>
      </c>
      <c r="B1424" s="109"/>
      <c r="C1424" s="102"/>
      <c r="D1424" s="44" t="s">
        <v>626</v>
      </c>
      <c r="E1424" s="123">
        <v>50</v>
      </c>
      <c r="F1424" s="224"/>
      <c r="G1424" s="224"/>
      <c r="H1424" s="202" t="str">
        <f t="shared" si="153"/>
        <v/>
      </c>
      <c r="I1424" s="203" t="str">
        <f t="shared" si="154"/>
        <v>Oxycodone</v>
      </c>
      <c r="J1424" s="204">
        <f>VLOOKUP(I1424,Grenzmengen!$B$2:$C$351,2,FALSE)</f>
        <v>20</v>
      </c>
      <c r="K1424" s="204">
        <f t="shared" si="155"/>
        <v>0</v>
      </c>
      <c r="L1424" s="106">
        <v>3.6000000000000004E-2</v>
      </c>
      <c r="M1424" s="105">
        <v>90</v>
      </c>
      <c r="N1424" s="44" t="s">
        <v>523</v>
      </c>
      <c r="O1424" s="44" t="s">
        <v>524</v>
      </c>
      <c r="P1424" s="205" t="s">
        <v>1699</v>
      </c>
      <c r="Q1424" s="81" t="s">
        <v>1645</v>
      </c>
      <c r="R1424" s="81" t="s">
        <v>1646</v>
      </c>
      <c r="S1424" s="107">
        <f t="shared" si="156"/>
        <v>3.6000000000000004E-2</v>
      </c>
      <c r="T1424" s="108" t="str">
        <f t="shared" si="157"/>
        <v>Oxycodone</v>
      </c>
    </row>
    <row r="1425" spans="1:20" hidden="1" x14ac:dyDescent="0.2">
      <c r="A1425" s="102" t="s">
        <v>628</v>
      </c>
      <c r="B1425" s="109"/>
      <c r="C1425" s="102"/>
      <c r="D1425" s="44" t="s">
        <v>626</v>
      </c>
      <c r="E1425" s="123">
        <v>98</v>
      </c>
      <c r="F1425" s="224"/>
      <c r="G1425" s="224"/>
      <c r="H1425" s="202" t="str">
        <f t="shared" si="153"/>
        <v/>
      </c>
      <c r="I1425" s="203" t="str">
        <f t="shared" si="154"/>
        <v>Oxycodone</v>
      </c>
      <c r="J1425" s="204">
        <f>VLOOKUP(I1425,Grenzmengen!$B$2:$C$351,2,FALSE)</f>
        <v>20</v>
      </c>
      <c r="K1425" s="204">
        <f t="shared" si="155"/>
        <v>0</v>
      </c>
      <c r="L1425" s="106">
        <v>3.6000000000000004E-2</v>
      </c>
      <c r="M1425" s="105">
        <v>90</v>
      </c>
      <c r="N1425" s="44" t="s">
        <v>523</v>
      </c>
      <c r="O1425" s="44" t="s">
        <v>524</v>
      </c>
      <c r="P1425" s="205" t="s">
        <v>1699</v>
      </c>
      <c r="Q1425" s="81" t="s">
        <v>1645</v>
      </c>
      <c r="R1425" s="81" t="s">
        <v>1646</v>
      </c>
      <c r="S1425" s="107">
        <f t="shared" si="156"/>
        <v>3.6000000000000004E-2</v>
      </c>
      <c r="T1425" s="108" t="str">
        <f t="shared" si="157"/>
        <v>Oxycodone</v>
      </c>
    </row>
    <row r="1426" spans="1:20" hidden="1" x14ac:dyDescent="0.2">
      <c r="A1426" s="102" t="s">
        <v>629</v>
      </c>
      <c r="B1426" s="109"/>
      <c r="C1426" s="102"/>
      <c r="D1426" s="44" t="s">
        <v>630</v>
      </c>
      <c r="E1426" s="123">
        <v>30</v>
      </c>
      <c r="F1426" s="215"/>
      <c r="G1426" s="215"/>
      <c r="H1426" s="202" t="str">
        <f t="shared" si="153"/>
        <v/>
      </c>
      <c r="I1426" s="203" t="str">
        <f t="shared" si="154"/>
        <v>Oxycodone</v>
      </c>
      <c r="J1426" s="204">
        <f>VLOOKUP(I1426,Grenzmengen!$B$2:$C$351,2,FALSE)</f>
        <v>20</v>
      </c>
      <c r="K1426" s="204">
        <f t="shared" si="155"/>
        <v>0</v>
      </c>
      <c r="L1426" s="106">
        <v>4.5000000000000005E-3</v>
      </c>
      <c r="M1426" s="105">
        <v>90</v>
      </c>
      <c r="N1426" s="44" t="s">
        <v>523</v>
      </c>
      <c r="O1426" s="44" t="s">
        <v>524</v>
      </c>
      <c r="P1426" s="205" t="s">
        <v>1699</v>
      </c>
      <c r="Q1426" s="81" t="s">
        <v>1645</v>
      </c>
      <c r="R1426" s="81" t="s">
        <v>1646</v>
      </c>
      <c r="S1426" s="107">
        <f t="shared" si="156"/>
        <v>4.5000000000000005E-3</v>
      </c>
      <c r="T1426" s="108" t="str">
        <f t="shared" si="157"/>
        <v>Oxycodone</v>
      </c>
    </row>
    <row r="1427" spans="1:20" hidden="1" x14ac:dyDescent="0.2">
      <c r="A1427" s="102" t="s">
        <v>631</v>
      </c>
      <c r="B1427" s="109"/>
      <c r="C1427" s="102"/>
      <c r="D1427" s="44" t="s">
        <v>632</v>
      </c>
      <c r="E1427" s="123">
        <v>28</v>
      </c>
      <c r="F1427" s="215"/>
      <c r="G1427" s="215"/>
      <c r="H1427" s="202" t="str">
        <f t="shared" si="153"/>
        <v/>
      </c>
      <c r="I1427" s="203" t="str">
        <f t="shared" si="154"/>
        <v>Oxycodone</v>
      </c>
      <c r="J1427" s="204">
        <f>VLOOKUP(I1427,Grenzmengen!$B$2:$C$351,2,FALSE)</f>
        <v>20</v>
      </c>
      <c r="K1427" s="204">
        <f t="shared" si="155"/>
        <v>0</v>
      </c>
      <c r="L1427" s="106">
        <v>4.5000000000000005E-3</v>
      </c>
      <c r="M1427" s="105">
        <v>90</v>
      </c>
      <c r="N1427" s="44" t="s">
        <v>523</v>
      </c>
      <c r="O1427" s="44" t="s">
        <v>524</v>
      </c>
      <c r="P1427" s="205" t="s">
        <v>1699</v>
      </c>
      <c r="Q1427" s="81" t="s">
        <v>1645</v>
      </c>
      <c r="R1427" s="81" t="s">
        <v>1646</v>
      </c>
      <c r="S1427" s="107">
        <f t="shared" si="156"/>
        <v>4.5000000000000005E-3</v>
      </c>
      <c r="T1427" s="108" t="str">
        <f t="shared" si="157"/>
        <v>Oxycodone</v>
      </c>
    </row>
    <row r="1428" spans="1:20" hidden="1" x14ac:dyDescent="0.2">
      <c r="A1428" s="102" t="s">
        <v>633</v>
      </c>
      <c r="B1428" s="109"/>
      <c r="C1428" s="102"/>
      <c r="D1428" s="44" t="s">
        <v>634</v>
      </c>
      <c r="E1428" s="123">
        <v>30</v>
      </c>
      <c r="F1428" s="215"/>
      <c r="G1428" s="215"/>
      <c r="H1428" s="202" t="str">
        <f t="shared" si="153"/>
        <v/>
      </c>
      <c r="I1428" s="203" t="str">
        <f t="shared" si="154"/>
        <v>Oxycodone</v>
      </c>
      <c r="J1428" s="204">
        <f>VLOOKUP(I1428,Grenzmengen!$B$2:$C$351,2,FALSE)</f>
        <v>20</v>
      </c>
      <c r="K1428" s="204">
        <f t="shared" si="155"/>
        <v>0</v>
      </c>
      <c r="L1428" s="106">
        <v>4.4999999999999997E-3</v>
      </c>
      <c r="M1428" s="105">
        <v>90</v>
      </c>
      <c r="N1428" s="44" t="s">
        <v>523</v>
      </c>
      <c r="O1428" s="44" t="s">
        <v>524</v>
      </c>
      <c r="P1428" s="205" t="s">
        <v>1699</v>
      </c>
      <c r="Q1428" s="81" t="s">
        <v>1645</v>
      </c>
      <c r="R1428" s="81" t="s">
        <v>1646</v>
      </c>
      <c r="S1428" s="107">
        <f t="shared" si="156"/>
        <v>4.4999999999999997E-3</v>
      </c>
      <c r="T1428" s="108" t="str">
        <f t="shared" si="157"/>
        <v>Oxycodone</v>
      </c>
    </row>
    <row r="1429" spans="1:20" hidden="1" x14ac:dyDescent="0.2">
      <c r="A1429" s="102" t="s">
        <v>635</v>
      </c>
      <c r="B1429" s="109"/>
      <c r="C1429" s="102"/>
      <c r="D1429" s="44" t="s">
        <v>636</v>
      </c>
      <c r="E1429" s="123">
        <v>28</v>
      </c>
      <c r="F1429" s="215"/>
      <c r="G1429" s="215"/>
      <c r="H1429" s="202" t="str">
        <f t="shared" si="153"/>
        <v/>
      </c>
      <c r="I1429" s="203" t="str">
        <f t="shared" si="154"/>
        <v>Oxycodone</v>
      </c>
      <c r="J1429" s="204">
        <f>VLOOKUP(I1429,Grenzmengen!$B$2:$C$351,2,FALSE)</f>
        <v>20</v>
      </c>
      <c r="K1429" s="204">
        <f t="shared" si="155"/>
        <v>0</v>
      </c>
      <c r="L1429" s="106">
        <v>4.5000000000000005E-3</v>
      </c>
      <c r="M1429" s="105">
        <v>90</v>
      </c>
      <c r="N1429" s="44" t="s">
        <v>523</v>
      </c>
      <c r="O1429" s="44" t="s">
        <v>524</v>
      </c>
      <c r="P1429" s="205" t="s">
        <v>1699</v>
      </c>
      <c r="Q1429" s="81" t="s">
        <v>1645</v>
      </c>
      <c r="R1429" s="81" t="s">
        <v>1646</v>
      </c>
      <c r="S1429" s="107">
        <f t="shared" si="156"/>
        <v>4.5000000000000005E-3</v>
      </c>
      <c r="T1429" s="108" t="str">
        <f t="shared" si="157"/>
        <v>Oxycodone</v>
      </c>
    </row>
    <row r="1430" spans="1:20" hidden="1" x14ac:dyDescent="0.2">
      <c r="A1430" s="102" t="s">
        <v>637</v>
      </c>
      <c r="B1430" s="109"/>
      <c r="C1430" s="102"/>
      <c r="D1430" s="44" t="s">
        <v>638</v>
      </c>
      <c r="E1430" s="123">
        <v>60</v>
      </c>
      <c r="F1430" s="215"/>
      <c r="G1430" s="215"/>
      <c r="H1430" s="202" t="str">
        <f t="shared" si="153"/>
        <v/>
      </c>
      <c r="I1430" s="203" t="str">
        <f t="shared" si="154"/>
        <v>Oxycodone</v>
      </c>
      <c r="J1430" s="204">
        <f>VLOOKUP(I1430,Grenzmengen!$B$2:$C$351,2,FALSE)</f>
        <v>20</v>
      </c>
      <c r="K1430" s="204">
        <f t="shared" si="155"/>
        <v>0</v>
      </c>
      <c r="L1430" s="106">
        <v>7.2000000000000008E-2</v>
      </c>
      <c r="M1430" s="105">
        <v>90</v>
      </c>
      <c r="N1430" s="44" t="s">
        <v>523</v>
      </c>
      <c r="O1430" s="44" t="s">
        <v>524</v>
      </c>
      <c r="P1430" s="205" t="s">
        <v>1699</v>
      </c>
      <c r="Q1430" s="81" t="s">
        <v>1645</v>
      </c>
      <c r="R1430" s="81" t="s">
        <v>1646</v>
      </c>
      <c r="S1430" s="107">
        <f t="shared" si="156"/>
        <v>7.2000000000000008E-2</v>
      </c>
      <c r="T1430" s="108" t="str">
        <f t="shared" si="157"/>
        <v>Oxycodone</v>
      </c>
    </row>
    <row r="1431" spans="1:20" hidden="1" x14ac:dyDescent="0.2">
      <c r="A1431" s="102" t="s">
        <v>639</v>
      </c>
      <c r="B1431" s="109"/>
      <c r="C1431" s="102"/>
      <c r="D1431" s="44" t="s">
        <v>640</v>
      </c>
      <c r="E1431" s="123">
        <v>28</v>
      </c>
      <c r="F1431" s="215"/>
      <c r="G1431" s="215"/>
      <c r="H1431" s="202" t="str">
        <f t="shared" si="153"/>
        <v/>
      </c>
      <c r="I1431" s="203" t="str">
        <f t="shared" si="154"/>
        <v>Oxycodone</v>
      </c>
      <c r="J1431" s="204">
        <f>VLOOKUP(I1431,Grenzmengen!$B$2:$C$351,2,FALSE)</f>
        <v>20</v>
      </c>
      <c r="K1431" s="204">
        <f t="shared" si="155"/>
        <v>0</v>
      </c>
      <c r="L1431" s="106">
        <v>7.2000000000000008E-2</v>
      </c>
      <c r="M1431" s="105">
        <v>90</v>
      </c>
      <c r="N1431" s="44" t="s">
        <v>523</v>
      </c>
      <c r="O1431" s="44" t="s">
        <v>524</v>
      </c>
      <c r="P1431" s="205" t="s">
        <v>1699</v>
      </c>
      <c r="Q1431" s="81" t="s">
        <v>1645</v>
      </c>
      <c r="R1431" s="81" t="s">
        <v>1646</v>
      </c>
      <c r="S1431" s="107">
        <f t="shared" si="156"/>
        <v>7.2000000000000008E-2</v>
      </c>
      <c r="T1431" s="108" t="str">
        <f t="shared" si="157"/>
        <v>Oxycodone</v>
      </c>
    </row>
    <row r="1432" spans="1:20" hidden="1" x14ac:dyDescent="0.2">
      <c r="A1432" s="102" t="s">
        <v>641</v>
      </c>
      <c r="B1432" s="109"/>
      <c r="C1432" s="102"/>
      <c r="D1432" s="44" t="s">
        <v>640</v>
      </c>
      <c r="E1432" s="123">
        <v>50</v>
      </c>
      <c r="F1432" s="215"/>
      <c r="G1432" s="215"/>
      <c r="H1432" s="202" t="str">
        <f t="shared" si="153"/>
        <v/>
      </c>
      <c r="I1432" s="203" t="str">
        <f t="shared" si="154"/>
        <v>Oxycodone</v>
      </c>
      <c r="J1432" s="204">
        <f>VLOOKUP(I1432,Grenzmengen!$B$2:$C$351,2,FALSE)</f>
        <v>20</v>
      </c>
      <c r="K1432" s="204">
        <f t="shared" si="155"/>
        <v>0</v>
      </c>
      <c r="L1432" s="106">
        <v>7.2000000000000008E-2</v>
      </c>
      <c r="M1432" s="105">
        <v>90</v>
      </c>
      <c r="N1432" s="44" t="s">
        <v>523</v>
      </c>
      <c r="O1432" s="44" t="s">
        <v>524</v>
      </c>
      <c r="P1432" s="205" t="s">
        <v>1699</v>
      </c>
      <c r="Q1432" s="81" t="s">
        <v>1645</v>
      </c>
      <c r="R1432" s="81" t="s">
        <v>1646</v>
      </c>
      <c r="S1432" s="107">
        <f t="shared" si="156"/>
        <v>7.2000000000000008E-2</v>
      </c>
      <c r="T1432" s="108" t="str">
        <f t="shared" si="157"/>
        <v>Oxycodone</v>
      </c>
    </row>
    <row r="1433" spans="1:20" hidden="1" x14ac:dyDescent="0.2">
      <c r="A1433" s="102" t="s">
        <v>642</v>
      </c>
      <c r="B1433" s="109"/>
      <c r="C1433" s="102"/>
      <c r="D1433" s="44" t="s">
        <v>640</v>
      </c>
      <c r="E1433" s="123">
        <v>98</v>
      </c>
      <c r="F1433" s="215"/>
      <c r="G1433" s="215"/>
      <c r="H1433" s="202" t="str">
        <f t="shared" si="153"/>
        <v/>
      </c>
      <c r="I1433" s="203" t="str">
        <f t="shared" si="154"/>
        <v>Oxycodone</v>
      </c>
      <c r="J1433" s="204">
        <f>VLOOKUP(I1433,Grenzmengen!$B$2:$C$351,2,FALSE)</f>
        <v>20</v>
      </c>
      <c r="K1433" s="204">
        <f t="shared" si="155"/>
        <v>0</v>
      </c>
      <c r="L1433" s="106">
        <v>7.2000000000000008E-2</v>
      </c>
      <c r="M1433" s="105">
        <v>90</v>
      </c>
      <c r="N1433" s="44" t="s">
        <v>523</v>
      </c>
      <c r="O1433" s="44" t="s">
        <v>524</v>
      </c>
      <c r="P1433" s="205" t="s">
        <v>1699</v>
      </c>
      <c r="Q1433" s="81" t="s">
        <v>1645</v>
      </c>
      <c r="R1433" s="81" t="s">
        <v>1646</v>
      </c>
      <c r="S1433" s="107">
        <f t="shared" si="156"/>
        <v>7.2000000000000008E-2</v>
      </c>
      <c r="T1433" s="108" t="str">
        <f t="shared" si="157"/>
        <v>Oxycodone</v>
      </c>
    </row>
    <row r="1434" spans="1:20" hidden="1" x14ac:dyDescent="0.2">
      <c r="A1434" s="102" t="s">
        <v>643</v>
      </c>
      <c r="B1434" s="109"/>
      <c r="C1434" s="102"/>
      <c r="D1434" s="44" t="s">
        <v>644</v>
      </c>
      <c r="E1434" s="123">
        <v>30</v>
      </c>
      <c r="F1434" s="215"/>
      <c r="G1434" s="215"/>
      <c r="H1434" s="202" t="str">
        <f t="shared" si="153"/>
        <v/>
      </c>
      <c r="I1434" s="203" t="str">
        <f t="shared" si="154"/>
        <v>Oxycodone</v>
      </c>
      <c r="J1434" s="204">
        <f>VLOOKUP(I1434,Grenzmengen!$B$2:$C$351,2,FALSE)</f>
        <v>20</v>
      </c>
      <c r="K1434" s="204">
        <f t="shared" si="155"/>
        <v>0</v>
      </c>
      <c r="L1434" s="106">
        <v>7.2000000000000008E-2</v>
      </c>
      <c r="M1434" s="105">
        <v>90</v>
      </c>
      <c r="N1434" s="44" t="s">
        <v>523</v>
      </c>
      <c r="O1434" s="44" t="s">
        <v>524</v>
      </c>
      <c r="P1434" s="205" t="s">
        <v>1699</v>
      </c>
      <c r="Q1434" s="81" t="s">
        <v>1645</v>
      </c>
      <c r="R1434" s="81" t="s">
        <v>1646</v>
      </c>
      <c r="S1434" s="107">
        <f t="shared" si="156"/>
        <v>7.2000000000000008E-2</v>
      </c>
      <c r="T1434" s="108" t="str">
        <f t="shared" si="157"/>
        <v>Oxycodone</v>
      </c>
    </row>
    <row r="1435" spans="1:20" hidden="1" x14ac:dyDescent="0.2">
      <c r="A1435" s="102" t="s">
        <v>645</v>
      </c>
      <c r="B1435" s="109"/>
      <c r="C1435" s="102"/>
      <c r="D1435" s="44" t="s">
        <v>646</v>
      </c>
      <c r="E1435" s="123">
        <v>28</v>
      </c>
      <c r="F1435" s="215"/>
      <c r="G1435" s="215"/>
      <c r="H1435" s="202" t="str">
        <f t="shared" si="153"/>
        <v/>
      </c>
      <c r="I1435" s="203" t="str">
        <f t="shared" si="154"/>
        <v>Oxycodone</v>
      </c>
      <c r="J1435" s="204">
        <f>VLOOKUP(I1435,Grenzmengen!$B$2:$C$351,2,FALSE)</f>
        <v>20</v>
      </c>
      <c r="K1435" s="204">
        <f t="shared" si="155"/>
        <v>0</v>
      </c>
      <c r="L1435" s="106">
        <v>7.2000000000000008E-2</v>
      </c>
      <c r="M1435" s="105">
        <v>90</v>
      </c>
      <c r="N1435" s="44" t="s">
        <v>523</v>
      </c>
      <c r="O1435" s="44" t="s">
        <v>524</v>
      </c>
      <c r="P1435" s="205" t="s">
        <v>1699</v>
      </c>
      <c r="Q1435" s="81" t="s">
        <v>1645</v>
      </c>
      <c r="R1435" s="81" t="s">
        <v>1646</v>
      </c>
      <c r="S1435" s="107">
        <f t="shared" si="156"/>
        <v>7.2000000000000008E-2</v>
      </c>
      <c r="T1435" s="108" t="str">
        <f t="shared" si="157"/>
        <v>Oxycodone</v>
      </c>
    </row>
    <row r="1436" spans="1:20" hidden="1" x14ac:dyDescent="0.2">
      <c r="A1436" s="102" t="s">
        <v>647</v>
      </c>
      <c r="B1436" s="109"/>
      <c r="C1436" s="102"/>
      <c r="D1436" s="44" t="s">
        <v>646</v>
      </c>
      <c r="E1436" s="123">
        <v>50</v>
      </c>
      <c r="F1436" s="215"/>
      <c r="G1436" s="215"/>
      <c r="H1436" s="202" t="str">
        <f t="shared" si="153"/>
        <v/>
      </c>
      <c r="I1436" s="203" t="str">
        <f t="shared" si="154"/>
        <v>Oxycodone</v>
      </c>
      <c r="J1436" s="204">
        <f>VLOOKUP(I1436,Grenzmengen!$B$2:$C$351,2,FALSE)</f>
        <v>20</v>
      </c>
      <c r="K1436" s="204">
        <f t="shared" si="155"/>
        <v>0</v>
      </c>
      <c r="L1436" s="106">
        <v>7.2000000000000008E-2</v>
      </c>
      <c r="M1436" s="105">
        <v>90</v>
      </c>
      <c r="N1436" s="44" t="s">
        <v>523</v>
      </c>
      <c r="O1436" s="44" t="s">
        <v>524</v>
      </c>
      <c r="P1436" s="205" t="s">
        <v>1699</v>
      </c>
      <c r="Q1436" s="81" t="s">
        <v>1645</v>
      </c>
      <c r="R1436" s="81" t="s">
        <v>1646</v>
      </c>
      <c r="S1436" s="107">
        <f t="shared" si="156"/>
        <v>7.2000000000000008E-2</v>
      </c>
      <c r="T1436" s="108" t="str">
        <f t="shared" si="157"/>
        <v>Oxycodone</v>
      </c>
    </row>
    <row r="1437" spans="1:20" hidden="1" x14ac:dyDescent="0.2">
      <c r="A1437" s="102" t="s">
        <v>648</v>
      </c>
      <c r="B1437" s="109"/>
      <c r="C1437" s="102"/>
      <c r="D1437" s="44" t="s">
        <v>646</v>
      </c>
      <c r="E1437" s="123">
        <v>98</v>
      </c>
      <c r="F1437" s="215"/>
      <c r="G1437" s="215"/>
      <c r="H1437" s="202" t="str">
        <f t="shared" si="153"/>
        <v/>
      </c>
      <c r="I1437" s="203" t="str">
        <f t="shared" si="154"/>
        <v>Oxycodone</v>
      </c>
      <c r="J1437" s="204">
        <f>VLOOKUP(I1437,Grenzmengen!$B$2:$C$351,2,FALSE)</f>
        <v>20</v>
      </c>
      <c r="K1437" s="204">
        <f t="shared" si="155"/>
        <v>0</v>
      </c>
      <c r="L1437" s="106">
        <v>7.2000000000000008E-2</v>
      </c>
      <c r="M1437" s="105">
        <v>90</v>
      </c>
      <c r="N1437" s="44" t="s">
        <v>523</v>
      </c>
      <c r="O1437" s="44" t="s">
        <v>524</v>
      </c>
      <c r="P1437" s="205" t="s">
        <v>1699</v>
      </c>
      <c r="Q1437" s="81" t="s">
        <v>1645</v>
      </c>
      <c r="R1437" s="81" t="s">
        <v>1646</v>
      </c>
      <c r="S1437" s="107">
        <f t="shared" si="156"/>
        <v>7.2000000000000008E-2</v>
      </c>
      <c r="T1437" s="108" t="str">
        <f t="shared" si="157"/>
        <v>Oxycodone</v>
      </c>
    </row>
    <row r="1438" spans="1:20" hidden="1" x14ac:dyDescent="0.2">
      <c r="A1438" s="170" t="s">
        <v>649</v>
      </c>
      <c r="B1438" s="109"/>
      <c r="C1438" s="102"/>
      <c r="D1438" s="158" t="s">
        <v>650</v>
      </c>
      <c r="E1438" s="159">
        <v>30</v>
      </c>
      <c r="F1438" s="215"/>
      <c r="G1438" s="215"/>
      <c r="H1438" s="202" t="str">
        <f t="shared" si="153"/>
        <v/>
      </c>
      <c r="I1438" s="203" t="str">
        <f t="shared" si="154"/>
        <v>Oxycodone</v>
      </c>
      <c r="J1438" s="204">
        <f>VLOOKUP(I1438,Grenzmengen!$B$2:$C$351,2,FALSE)</f>
        <v>20</v>
      </c>
      <c r="K1438" s="204">
        <f t="shared" si="155"/>
        <v>0</v>
      </c>
      <c r="L1438" s="160">
        <v>9.0000000000000011E-3</v>
      </c>
      <c r="M1438" s="161">
        <v>90</v>
      </c>
      <c r="N1438" s="44" t="s">
        <v>523</v>
      </c>
      <c r="O1438" s="44" t="s">
        <v>524</v>
      </c>
      <c r="P1438" s="205" t="s">
        <v>1699</v>
      </c>
      <c r="Q1438" s="81" t="s">
        <v>1645</v>
      </c>
      <c r="R1438" s="81" t="s">
        <v>1646</v>
      </c>
      <c r="S1438" s="107">
        <f t="shared" si="156"/>
        <v>9.0000000000000011E-3</v>
      </c>
      <c r="T1438" s="108" t="str">
        <f t="shared" si="157"/>
        <v>Oxycodone</v>
      </c>
    </row>
    <row r="1439" spans="1:20" hidden="1" x14ac:dyDescent="0.2">
      <c r="A1439" s="170" t="s">
        <v>651</v>
      </c>
      <c r="B1439" s="109"/>
      <c r="C1439" s="102"/>
      <c r="D1439" s="158" t="s">
        <v>652</v>
      </c>
      <c r="E1439" s="159">
        <v>60</v>
      </c>
      <c r="F1439" s="215"/>
      <c r="G1439" s="215"/>
      <c r="H1439" s="202" t="str">
        <f t="shared" ref="H1439:H1502" si="158">IF(ISBLANK(F1439),"","x")&amp;IF(ISBLANK(G1439),"","x")</f>
        <v/>
      </c>
      <c r="I1439" s="203" t="str">
        <f t="shared" ref="I1439:I1502" si="159">T1439</f>
        <v>Oxycodone</v>
      </c>
      <c r="J1439" s="204">
        <f>VLOOKUP(I1439,Grenzmengen!$B$2:$C$351,2,FALSE)</f>
        <v>20</v>
      </c>
      <c r="K1439" s="204">
        <f t="shared" si="155"/>
        <v>0</v>
      </c>
      <c r="L1439" s="160">
        <v>9.0000000000000011E-3</v>
      </c>
      <c r="M1439" s="161">
        <v>90</v>
      </c>
      <c r="N1439" s="44" t="s">
        <v>523</v>
      </c>
      <c r="O1439" s="44" t="s">
        <v>524</v>
      </c>
      <c r="P1439" s="205" t="s">
        <v>1699</v>
      </c>
      <c r="Q1439" s="81" t="s">
        <v>1645</v>
      </c>
      <c r="R1439" s="81" t="s">
        <v>1646</v>
      </c>
      <c r="S1439" s="107">
        <f t="shared" si="156"/>
        <v>9.0000000000000011E-3</v>
      </c>
      <c r="T1439" s="108" t="str">
        <f t="shared" si="157"/>
        <v>Oxycodone</v>
      </c>
    </row>
    <row r="1440" spans="1:20" hidden="1" x14ac:dyDescent="0.2">
      <c r="A1440" s="170" t="s">
        <v>653</v>
      </c>
      <c r="B1440" s="109"/>
      <c r="C1440" s="102"/>
      <c r="D1440" s="158" t="s">
        <v>654</v>
      </c>
      <c r="E1440" s="159">
        <v>30</v>
      </c>
      <c r="F1440" s="215"/>
      <c r="G1440" s="215"/>
      <c r="H1440" s="202" t="str">
        <f t="shared" si="158"/>
        <v/>
      </c>
      <c r="I1440" s="203" t="str">
        <f t="shared" si="159"/>
        <v>Oxycodone</v>
      </c>
      <c r="J1440" s="204">
        <f>VLOOKUP(I1440,Grenzmengen!$B$2:$C$351,2,FALSE)</f>
        <v>20</v>
      </c>
      <c r="K1440" s="204">
        <f t="shared" si="155"/>
        <v>0</v>
      </c>
      <c r="L1440" s="160">
        <v>1.8000000000000002E-2</v>
      </c>
      <c r="M1440" s="161">
        <v>90</v>
      </c>
      <c r="N1440" s="44" t="s">
        <v>523</v>
      </c>
      <c r="O1440" s="44" t="s">
        <v>524</v>
      </c>
      <c r="P1440" s="205" t="s">
        <v>1699</v>
      </c>
      <c r="Q1440" s="81" t="s">
        <v>1645</v>
      </c>
      <c r="R1440" s="81" t="s">
        <v>1646</v>
      </c>
      <c r="S1440" s="107">
        <f t="shared" si="156"/>
        <v>1.8000000000000002E-2</v>
      </c>
      <c r="T1440" s="108" t="str">
        <f t="shared" si="157"/>
        <v>Oxycodone</v>
      </c>
    </row>
    <row r="1441" spans="1:20" hidden="1" x14ac:dyDescent="0.2">
      <c r="A1441" s="170" t="s">
        <v>655</v>
      </c>
      <c r="B1441" s="109"/>
      <c r="C1441" s="102"/>
      <c r="D1441" s="158" t="s">
        <v>656</v>
      </c>
      <c r="E1441" s="159">
        <v>60</v>
      </c>
      <c r="F1441" s="213"/>
      <c r="G1441" s="213"/>
      <c r="H1441" s="202" t="str">
        <f t="shared" si="158"/>
        <v/>
      </c>
      <c r="I1441" s="203" t="str">
        <f t="shared" si="159"/>
        <v>Oxycodone</v>
      </c>
      <c r="J1441" s="204">
        <f>VLOOKUP(I1441,Grenzmengen!$B$2:$C$351,2,FALSE)</f>
        <v>20</v>
      </c>
      <c r="K1441" s="204">
        <f t="shared" si="155"/>
        <v>0</v>
      </c>
      <c r="L1441" s="160">
        <v>1.8000000000000002E-2</v>
      </c>
      <c r="M1441" s="161">
        <v>90</v>
      </c>
      <c r="N1441" s="44" t="s">
        <v>523</v>
      </c>
      <c r="O1441" s="44" t="s">
        <v>524</v>
      </c>
      <c r="P1441" s="205" t="s">
        <v>1699</v>
      </c>
      <c r="Q1441" s="81" t="s">
        <v>1645</v>
      </c>
      <c r="R1441" s="81" t="s">
        <v>1646</v>
      </c>
      <c r="S1441" s="107">
        <f t="shared" si="156"/>
        <v>1.8000000000000002E-2</v>
      </c>
      <c r="T1441" s="108" t="str">
        <f t="shared" si="157"/>
        <v>Oxycodone</v>
      </c>
    </row>
    <row r="1442" spans="1:20" hidden="1" x14ac:dyDescent="0.2">
      <c r="A1442" s="170" t="s">
        <v>657</v>
      </c>
      <c r="B1442" s="109"/>
      <c r="C1442" s="102"/>
      <c r="D1442" s="158" t="s">
        <v>658</v>
      </c>
      <c r="E1442" s="159">
        <v>30</v>
      </c>
      <c r="F1442" s="213"/>
      <c r="G1442" s="213"/>
      <c r="H1442" s="202" t="str">
        <f t="shared" si="158"/>
        <v/>
      </c>
      <c r="I1442" s="203" t="str">
        <f t="shared" si="159"/>
        <v>Oxycodone</v>
      </c>
      <c r="J1442" s="204">
        <f>VLOOKUP(I1442,Grenzmengen!$B$2:$C$351,2,FALSE)</f>
        <v>20</v>
      </c>
      <c r="K1442" s="204">
        <f t="shared" si="155"/>
        <v>0</v>
      </c>
      <c r="L1442" s="160">
        <v>3.6000000000000004E-2</v>
      </c>
      <c r="M1442" s="161">
        <v>90</v>
      </c>
      <c r="N1442" s="44" t="s">
        <v>523</v>
      </c>
      <c r="O1442" s="44" t="s">
        <v>524</v>
      </c>
      <c r="P1442" s="205" t="s">
        <v>1699</v>
      </c>
      <c r="Q1442" s="81" t="s">
        <v>1645</v>
      </c>
      <c r="R1442" s="81" t="s">
        <v>1646</v>
      </c>
      <c r="S1442" s="107">
        <f t="shared" si="156"/>
        <v>3.6000000000000004E-2</v>
      </c>
      <c r="T1442" s="108" t="str">
        <f t="shared" si="157"/>
        <v>Oxycodone</v>
      </c>
    </row>
    <row r="1443" spans="1:20" hidden="1" x14ac:dyDescent="0.2">
      <c r="A1443" s="170" t="s">
        <v>659</v>
      </c>
      <c r="B1443" s="109"/>
      <c r="C1443" s="102"/>
      <c r="D1443" s="158" t="s">
        <v>660</v>
      </c>
      <c r="E1443" s="159">
        <v>60</v>
      </c>
      <c r="F1443" s="213"/>
      <c r="G1443" s="213"/>
      <c r="H1443" s="202" t="str">
        <f t="shared" si="158"/>
        <v/>
      </c>
      <c r="I1443" s="203" t="str">
        <f t="shared" si="159"/>
        <v>Oxycodone</v>
      </c>
      <c r="J1443" s="204">
        <f>VLOOKUP(I1443,Grenzmengen!$B$2:$C$351,2,FALSE)</f>
        <v>20</v>
      </c>
      <c r="K1443" s="204">
        <f t="shared" si="155"/>
        <v>0</v>
      </c>
      <c r="L1443" s="160">
        <v>3.6000000000000004E-2</v>
      </c>
      <c r="M1443" s="161">
        <v>90</v>
      </c>
      <c r="N1443" s="44" t="s">
        <v>523</v>
      </c>
      <c r="O1443" s="44" t="s">
        <v>524</v>
      </c>
      <c r="P1443" s="205" t="s">
        <v>1699</v>
      </c>
      <c r="Q1443" s="81" t="s">
        <v>1645</v>
      </c>
      <c r="R1443" s="81" t="s">
        <v>1646</v>
      </c>
      <c r="S1443" s="107">
        <f t="shared" si="156"/>
        <v>3.6000000000000004E-2</v>
      </c>
      <c r="T1443" s="108" t="str">
        <f t="shared" si="157"/>
        <v>Oxycodone</v>
      </c>
    </row>
    <row r="1444" spans="1:20" hidden="1" x14ac:dyDescent="0.2">
      <c r="A1444" s="170" t="s">
        <v>661</v>
      </c>
      <c r="B1444" s="109"/>
      <c r="C1444" s="102"/>
      <c r="D1444" s="158" t="s">
        <v>662</v>
      </c>
      <c r="E1444" s="159">
        <v>30</v>
      </c>
      <c r="F1444" s="213"/>
      <c r="G1444" s="213"/>
      <c r="H1444" s="202" t="str">
        <f t="shared" si="158"/>
        <v/>
      </c>
      <c r="I1444" s="203" t="str">
        <f t="shared" si="159"/>
        <v>Oxycodone</v>
      </c>
      <c r="J1444" s="204">
        <f>VLOOKUP(I1444,Grenzmengen!$B$2:$C$351,2,FALSE)</f>
        <v>20</v>
      </c>
      <c r="K1444" s="204">
        <f t="shared" si="155"/>
        <v>0</v>
      </c>
      <c r="L1444" s="160">
        <v>4.5000000000000005E-3</v>
      </c>
      <c r="M1444" s="161">
        <v>90</v>
      </c>
      <c r="N1444" s="44" t="s">
        <v>523</v>
      </c>
      <c r="O1444" s="44" t="s">
        <v>524</v>
      </c>
      <c r="P1444" s="205" t="s">
        <v>1699</v>
      </c>
      <c r="Q1444" s="81" t="s">
        <v>1645</v>
      </c>
      <c r="R1444" s="81" t="s">
        <v>1646</v>
      </c>
      <c r="S1444" s="107">
        <f t="shared" si="156"/>
        <v>4.5000000000000005E-3</v>
      </c>
      <c r="T1444" s="108" t="str">
        <f t="shared" si="157"/>
        <v>Oxycodone</v>
      </c>
    </row>
    <row r="1445" spans="1:20" hidden="1" x14ac:dyDescent="0.2">
      <c r="A1445" s="170" t="s">
        <v>663</v>
      </c>
      <c r="B1445" s="109"/>
      <c r="C1445" s="102"/>
      <c r="D1445" s="158" t="s">
        <v>664</v>
      </c>
      <c r="E1445" s="159">
        <v>60</v>
      </c>
      <c r="F1445" s="213"/>
      <c r="G1445" s="213"/>
      <c r="H1445" s="202" t="str">
        <f t="shared" si="158"/>
        <v/>
      </c>
      <c r="I1445" s="203" t="str">
        <f t="shared" si="159"/>
        <v>Oxycodone</v>
      </c>
      <c r="J1445" s="204">
        <f>VLOOKUP(I1445,Grenzmengen!$B$2:$C$351,2,FALSE)</f>
        <v>20</v>
      </c>
      <c r="K1445" s="204">
        <f t="shared" si="155"/>
        <v>0</v>
      </c>
      <c r="L1445" s="160">
        <v>4.5000000000000005E-3</v>
      </c>
      <c r="M1445" s="161">
        <v>90</v>
      </c>
      <c r="N1445" s="44" t="s">
        <v>523</v>
      </c>
      <c r="O1445" s="44" t="s">
        <v>524</v>
      </c>
      <c r="P1445" s="205" t="s">
        <v>1699</v>
      </c>
      <c r="Q1445" s="81" t="s">
        <v>1645</v>
      </c>
      <c r="R1445" s="81" t="s">
        <v>1646</v>
      </c>
      <c r="S1445" s="107">
        <f t="shared" si="156"/>
        <v>4.5000000000000005E-3</v>
      </c>
      <c r="T1445" s="108" t="str">
        <f t="shared" si="157"/>
        <v>Oxycodone</v>
      </c>
    </row>
    <row r="1446" spans="1:20" hidden="1" x14ac:dyDescent="0.2">
      <c r="A1446" s="170" t="s">
        <v>665</v>
      </c>
      <c r="B1446" s="109"/>
      <c r="C1446" s="102"/>
      <c r="D1446" s="158" t="s">
        <v>666</v>
      </c>
      <c r="E1446" s="159">
        <v>30</v>
      </c>
      <c r="F1446" s="213"/>
      <c r="G1446" s="213"/>
      <c r="H1446" s="202" t="str">
        <f t="shared" si="158"/>
        <v/>
      </c>
      <c r="I1446" s="203" t="str">
        <f t="shared" si="159"/>
        <v>Oxycodone</v>
      </c>
      <c r="J1446" s="204">
        <f>VLOOKUP(I1446,Grenzmengen!$B$2:$C$351,2,FALSE)</f>
        <v>20</v>
      </c>
      <c r="K1446" s="204">
        <f t="shared" si="155"/>
        <v>0</v>
      </c>
      <c r="L1446" s="160">
        <v>7.2000000000000008E-2</v>
      </c>
      <c r="M1446" s="161">
        <v>90</v>
      </c>
      <c r="N1446" s="44" t="s">
        <v>523</v>
      </c>
      <c r="O1446" s="44" t="s">
        <v>524</v>
      </c>
      <c r="P1446" s="205" t="s">
        <v>1699</v>
      </c>
      <c r="Q1446" s="81" t="s">
        <v>1645</v>
      </c>
      <c r="R1446" s="81" t="s">
        <v>1646</v>
      </c>
      <c r="S1446" s="107">
        <f t="shared" si="156"/>
        <v>7.2000000000000008E-2</v>
      </c>
      <c r="T1446" s="108" t="str">
        <f t="shared" si="157"/>
        <v>Oxycodone</v>
      </c>
    </row>
    <row r="1447" spans="1:20" hidden="1" x14ac:dyDescent="0.2">
      <c r="A1447" s="170" t="s">
        <v>667</v>
      </c>
      <c r="B1447" s="109"/>
      <c r="C1447" s="102"/>
      <c r="D1447" s="158" t="s">
        <v>668</v>
      </c>
      <c r="E1447" s="159">
        <v>60</v>
      </c>
      <c r="F1447" s="213"/>
      <c r="G1447" s="213"/>
      <c r="H1447" s="202" t="str">
        <f t="shared" si="158"/>
        <v/>
      </c>
      <c r="I1447" s="203" t="str">
        <f t="shared" si="159"/>
        <v>Oxycodone</v>
      </c>
      <c r="J1447" s="204">
        <f>VLOOKUP(I1447,Grenzmengen!$B$2:$C$351,2,FALSE)</f>
        <v>20</v>
      </c>
      <c r="K1447" s="204">
        <f t="shared" si="155"/>
        <v>0</v>
      </c>
      <c r="L1447" s="160">
        <v>7.2000000000000008E-2</v>
      </c>
      <c r="M1447" s="161">
        <v>90</v>
      </c>
      <c r="N1447" s="44" t="s">
        <v>523</v>
      </c>
      <c r="O1447" s="44" t="s">
        <v>524</v>
      </c>
      <c r="P1447" s="205" t="s">
        <v>1699</v>
      </c>
      <c r="Q1447" s="81" t="s">
        <v>1645</v>
      </c>
      <c r="R1447" s="81" t="s">
        <v>1646</v>
      </c>
      <c r="S1447" s="107">
        <f t="shared" si="156"/>
        <v>7.2000000000000008E-2</v>
      </c>
      <c r="T1447" s="108" t="str">
        <f t="shared" si="157"/>
        <v>Oxycodone</v>
      </c>
    </row>
    <row r="1448" spans="1:20" ht="25.5" hidden="1" x14ac:dyDescent="0.2">
      <c r="A1448" s="60" t="s">
        <v>5130</v>
      </c>
      <c r="B1448" s="126"/>
      <c r="C1448" s="60" t="s">
        <v>5130</v>
      </c>
      <c r="D1448" s="60" t="s">
        <v>5131</v>
      </c>
      <c r="E1448" s="128">
        <v>20</v>
      </c>
      <c r="F1448" s="213"/>
      <c r="G1448" s="213"/>
      <c r="H1448" s="202" t="str">
        <f t="shared" si="158"/>
        <v/>
      </c>
      <c r="I1448" s="203" t="str">
        <f t="shared" si="159"/>
        <v>Oxycodone</v>
      </c>
      <c r="J1448" s="204">
        <f>VLOOKUP(I1448,Grenzmengen!$B$2:$C$351,2,FALSE)</f>
        <v>20</v>
      </c>
      <c r="K1448" s="204">
        <f t="shared" si="155"/>
        <v>0</v>
      </c>
      <c r="L1448" s="129">
        <v>8.9999999999999993E-3</v>
      </c>
      <c r="M1448" s="122">
        <v>90</v>
      </c>
      <c r="N1448" s="114" t="s">
        <v>523</v>
      </c>
      <c r="O1448" s="138" t="s">
        <v>524</v>
      </c>
      <c r="P1448" s="205" t="s">
        <v>1699</v>
      </c>
      <c r="Q1448" s="81" t="s">
        <v>1645</v>
      </c>
      <c r="R1448" s="81" t="s">
        <v>1646</v>
      </c>
      <c r="S1448" s="107">
        <f t="shared" si="156"/>
        <v>8.9999999999999993E-3</v>
      </c>
      <c r="T1448" s="108" t="str">
        <f t="shared" si="157"/>
        <v>Oxycodone</v>
      </c>
    </row>
    <row r="1449" spans="1:20" ht="25.5" hidden="1" x14ac:dyDescent="0.2">
      <c r="A1449" s="60" t="s">
        <v>5132</v>
      </c>
      <c r="B1449" s="126"/>
      <c r="C1449" s="60" t="s">
        <v>5132</v>
      </c>
      <c r="D1449" s="60" t="s">
        <v>5131</v>
      </c>
      <c r="E1449" s="128">
        <v>50</v>
      </c>
      <c r="F1449" s="213"/>
      <c r="G1449" s="213"/>
      <c r="H1449" s="202" t="str">
        <f t="shared" si="158"/>
        <v/>
      </c>
      <c r="I1449" s="203" t="str">
        <f t="shared" si="159"/>
        <v>Oxycodone</v>
      </c>
      <c r="J1449" s="204">
        <f>VLOOKUP(I1449,Grenzmengen!$B$2:$C$351,2,FALSE)</f>
        <v>20</v>
      </c>
      <c r="K1449" s="204">
        <f t="shared" si="155"/>
        <v>0</v>
      </c>
      <c r="L1449" s="129">
        <v>8.9999999999999993E-3</v>
      </c>
      <c r="M1449" s="122">
        <v>90</v>
      </c>
      <c r="N1449" s="114" t="s">
        <v>523</v>
      </c>
      <c r="O1449" s="138" t="s">
        <v>524</v>
      </c>
      <c r="P1449" s="205" t="s">
        <v>1699</v>
      </c>
      <c r="Q1449" s="81" t="s">
        <v>1645</v>
      </c>
      <c r="R1449" s="81" t="s">
        <v>1646</v>
      </c>
      <c r="S1449" s="107">
        <f t="shared" si="156"/>
        <v>8.9999999999999993E-3</v>
      </c>
      <c r="T1449" s="108" t="str">
        <f t="shared" si="157"/>
        <v>Oxycodone</v>
      </c>
    </row>
    <row r="1450" spans="1:20" ht="25.5" hidden="1" x14ac:dyDescent="0.2">
      <c r="A1450" s="60" t="s">
        <v>5133</v>
      </c>
      <c r="B1450" s="126"/>
      <c r="C1450" s="60" t="s">
        <v>5133</v>
      </c>
      <c r="D1450" s="60" t="s">
        <v>5131</v>
      </c>
      <c r="E1450" s="128">
        <v>100</v>
      </c>
      <c r="F1450" s="213"/>
      <c r="G1450" s="213"/>
      <c r="H1450" s="202" t="str">
        <f t="shared" si="158"/>
        <v/>
      </c>
      <c r="I1450" s="203" t="str">
        <f t="shared" si="159"/>
        <v>Oxycodone</v>
      </c>
      <c r="J1450" s="204">
        <f>VLOOKUP(I1450,Grenzmengen!$B$2:$C$351,2,FALSE)</f>
        <v>20</v>
      </c>
      <c r="K1450" s="204">
        <f t="shared" si="155"/>
        <v>0</v>
      </c>
      <c r="L1450" s="129">
        <v>8.9999999999999993E-3</v>
      </c>
      <c r="M1450" s="122">
        <v>90</v>
      </c>
      <c r="N1450" s="114" t="s">
        <v>523</v>
      </c>
      <c r="O1450" s="138" t="s">
        <v>524</v>
      </c>
      <c r="P1450" s="205" t="s">
        <v>1699</v>
      </c>
      <c r="Q1450" s="81" t="s">
        <v>1645</v>
      </c>
      <c r="R1450" s="81" t="s">
        <v>1646</v>
      </c>
      <c r="S1450" s="107">
        <f t="shared" si="156"/>
        <v>8.9999999999999993E-3</v>
      </c>
      <c r="T1450" s="108" t="str">
        <f t="shared" si="157"/>
        <v>Oxycodone</v>
      </c>
    </row>
    <row r="1451" spans="1:20" ht="25.5" hidden="1" x14ac:dyDescent="0.2">
      <c r="A1451" s="60" t="s">
        <v>5134</v>
      </c>
      <c r="B1451" s="126"/>
      <c r="C1451" s="60" t="s">
        <v>5134</v>
      </c>
      <c r="D1451" s="60" t="s">
        <v>5135</v>
      </c>
      <c r="E1451" s="128">
        <v>20</v>
      </c>
      <c r="F1451" s="213"/>
      <c r="G1451" s="213"/>
      <c r="H1451" s="202" t="str">
        <f t="shared" si="158"/>
        <v/>
      </c>
      <c r="I1451" s="203" t="str">
        <f t="shared" si="159"/>
        <v>Oxycodone</v>
      </c>
      <c r="J1451" s="204">
        <f>VLOOKUP(I1451,Grenzmengen!$B$2:$C$351,2,FALSE)</f>
        <v>20</v>
      </c>
      <c r="K1451" s="204">
        <f t="shared" si="155"/>
        <v>0</v>
      </c>
      <c r="L1451" s="129">
        <v>1.7999999999999999E-2</v>
      </c>
      <c r="M1451" s="122">
        <v>90</v>
      </c>
      <c r="N1451" s="114" t="s">
        <v>523</v>
      </c>
      <c r="O1451" s="138" t="s">
        <v>524</v>
      </c>
      <c r="P1451" s="205" t="s">
        <v>1699</v>
      </c>
      <c r="Q1451" s="81" t="s">
        <v>1645</v>
      </c>
      <c r="R1451" s="81" t="s">
        <v>1646</v>
      </c>
      <c r="S1451" s="107">
        <f t="shared" si="156"/>
        <v>1.7999999999999999E-2</v>
      </c>
      <c r="T1451" s="108" t="str">
        <f t="shared" si="157"/>
        <v>Oxycodone</v>
      </c>
    </row>
    <row r="1452" spans="1:20" ht="25.5" hidden="1" x14ac:dyDescent="0.2">
      <c r="A1452" s="60" t="s">
        <v>5136</v>
      </c>
      <c r="B1452" s="126"/>
      <c r="C1452" s="60" t="s">
        <v>5136</v>
      </c>
      <c r="D1452" s="60" t="s">
        <v>5135</v>
      </c>
      <c r="E1452" s="128">
        <v>50</v>
      </c>
      <c r="F1452" s="213"/>
      <c r="G1452" s="213"/>
      <c r="H1452" s="202" t="str">
        <f t="shared" si="158"/>
        <v/>
      </c>
      <c r="I1452" s="203" t="str">
        <f t="shared" si="159"/>
        <v>Oxycodone</v>
      </c>
      <c r="J1452" s="204">
        <f>VLOOKUP(I1452,Grenzmengen!$B$2:$C$351,2,FALSE)</f>
        <v>20</v>
      </c>
      <c r="K1452" s="204">
        <f t="shared" si="155"/>
        <v>0</v>
      </c>
      <c r="L1452" s="129">
        <v>1.7999999999999999E-2</v>
      </c>
      <c r="M1452" s="122">
        <v>90</v>
      </c>
      <c r="N1452" s="114" t="s">
        <v>523</v>
      </c>
      <c r="O1452" s="138" t="s">
        <v>524</v>
      </c>
      <c r="P1452" s="205" t="s">
        <v>1699</v>
      </c>
      <c r="Q1452" s="81" t="s">
        <v>1645</v>
      </c>
      <c r="R1452" s="81" t="s">
        <v>1646</v>
      </c>
      <c r="S1452" s="107">
        <f t="shared" si="156"/>
        <v>1.7999999999999999E-2</v>
      </c>
      <c r="T1452" s="108" t="str">
        <f t="shared" si="157"/>
        <v>Oxycodone</v>
      </c>
    </row>
    <row r="1453" spans="1:20" ht="25.5" hidden="1" x14ac:dyDescent="0.2">
      <c r="A1453" s="60" t="s">
        <v>5137</v>
      </c>
      <c r="B1453" s="126"/>
      <c r="C1453" s="60" t="s">
        <v>5137</v>
      </c>
      <c r="D1453" s="60" t="s">
        <v>5135</v>
      </c>
      <c r="E1453" s="128">
        <v>100</v>
      </c>
      <c r="F1453" s="213"/>
      <c r="G1453" s="213"/>
      <c r="H1453" s="202" t="str">
        <f t="shared" si="158"/>
        <v/>
      </c>
      <c r="I1453" s="203" t="str">
        <f t="shared" si="159"/>
        <v>Oxycodone</v>
      </c>
      <c r="J1453" s="204">
        <f>VLOOKUP(I1453,Grenzmengen!$B$2:$C$351,2,FALSE)</f>
        <v>20</v>
      </c>
      <c r="K1453" s="204">
        <f t="shared" si="155"/>
        <v>0</v>
      </c>
      <c r="L1453" s="129">
        <v>1.7999999999999999E-2</v>
      </c>
      <c r="M1453" s="122">
        <v>90</v>
      </c>
      <c r="N1453" s="114" t="s">
        <v>523</v>
      </c>
      <c r="O1453" s="138" t="s">
        <v>524</v>
      </c>
      <c r="P1453" s="205" t="s">
        <v>1699</v>
      </c>
      <c r="Q1453" s="81" t="s">
        <v>1645</v>
      </c>
      <c r="R1453" s="81" t="s">
        <v>1646</v>
      </c>
      <c r="S1453" s="107">
        <f t="shared" si="156"/>
        <v>1.7999999999999999E-2</v>
      </c>
      <c r="T1453" s="108" t="str">
        <f t="shared" si="157"/>
        <v>Oxycodone</v>
      </c>
    </row>
    <row r="1454" spans="1:20" ht="25.5" hidden="1" x14ac:dyDescent="0.2">
      <c r="A1454" s="60" t="s">
        <v>5138</v>
      </c>
      <c r="B1454" s="126"/>
      <c r="C1454" s="60" t="s">
        <v>5138</v>
      </c>
      <c r="D1454" s="60" t="s">
        <v>5139</v>
      </c>
      <c r="E1454" s="128">
        <v>20</v>
      </c>
      <c r="F1454" s="213"/>
      <c r="G1454" s="213"/>
      <c r="H1454" s="202" t="str">
        <f t="shared" si="158"/>
        <v/>
      </c>
      <c r="I1454" s="203" t="str">
        <f t="shared" si="159"/>
        <v>Oxycodone</v>
      </c>
      <c r="J1454" s="204">
        <f>VLOOKUP(I1454,Grenzmengen!$B$2:$C$351,2,FALSE)</f>
        <v>20</v>
      </c>
      <c r="K1454" s="204">
        <f t="shared" si="155"/>
        <v>0</v>
      </c>
      <c r="L1454" s="129">
        <v>2.7E-2</v>
      </c>
      <c r="M1454" s="122">
        <v>90</v>
      </c>
      <c r="N1454" s="114" t="s">
        <v>523</v>
      </c>
      <c r="O1454" s="138" t="s">
        <v>524</v>
      </c>
      <c r="P1454" s="205" t="s">
        <v>1699</v>
      </c>
      <c r="Q1454" s="81" t="s">
        <v>1645</v>
      </c>
      <c r="R1454" s="81" t="s">
        <v>1646</v>
      </c>
      <c r="S1454" s="107">
        <f t="shared" si="156"/>
        <v>2.7E-2</v>
      </c>
      <c r="T1454" s="108" t="str">
        <f t="shared" si="157"/>
        <v>Oxycodone</v>
      </c>
    </row>
    <row r="1455" spans="1:20" ht="25.5" hidden="1" x14ac:dyDescent="0.2">
      <c r="A1455" s="60" t="s">
        <v>5140</v>
      </c>
      <c r="B1455" s="126"/>
      <c r="C1455" s="60" t="s">
        <v>5140</v>
      </c>
      <c r="D1455" s="60" t="s">
        <v>5139</v>
      </c>
      <c r="E1455" s="128">
        <v>50</v>
      </c>
      <c r="F1455" s="213"/>
      <c r="G1455" s="213"/>
      <c r="H1455" s="202" t="str">
        <f t="shared" si="158"/>
        <v/>
      </c>
      <c r="I1455" s="203" t="str">
        <f t="shared" si="159"/>
        <v>Oxycodone</v>
      </c>
      <c r="J1455" s="204">
        <f>VLOOKUP(I1455,Grenzmengen!$B$2:$C$351,2,FALSE)</f>
        <v>20</v>
      </c>
      <c r="K1455" s="204">
        <f t="shared" si="155"/>
        <v>0</v>
      </c>
      <c r="L1455" s="129">
        <v>2.7E-2</v>
      </c>
      <c r="M1455" s="122">
        <v>90</v>
      </c>
      <c r="N1455" s="114" t="s">
        <v>523</v>
      </c>
      <c r="O1455" s="138" t="s">
        <v>524</v>
      </c>
      <c r="P1455" s="205" t="s">
        <v>1699</v>
      </c>
      <c r="Q1455" s="81" t="s">
        <v>1645</v>
      </c>
      <c r="R1455" s="81" t="s">
        <v>1646</v>
      </c>
      <c r="S1455" s="107">
        <f t="shared" si="156"/>
        <v>2.7E-2</v>
      </c>
      <c r="T1455" s="108" t="str">
        <f t="shared" si="157"/>
        <v>Oxycodone</v>
      </c>
    </row>
    <row r="1456" spans="1:20" ht="25.5" hidden="1" x14ac:dyDescent="0.2">
      <c r="A1456" s="60" t="s">
        <v>5141</v>
      </c>
      <c r="B1456" s="126"/>
      <c r="C1456" s="60" t="s">
        <v>5141</v>
      </c>
      <c r="D1456" s="60" t="s">
        <v>5139</v>
      </c>
      <c r="E1456" s="128">
        <v>100</v>
      </c>
      <c r="F1456" s="202"/>
      <c r="G1456" s="202"/>
      <c r="H1456" s="202" t="str">
        <f t="shared" si="158"/>
        <v/>
      </c>
      <c r="I1456" s="203" t="str">
        <f t="shared" si="159"/>
        <v>Oxycodone</v>
      </c>
      <c r="J1456" s="204">
        <f>VLOOKUP(I1456,Grenzmengen!$B$2:$C$351,2,FALSE)</f>
        <v>20</v>
      </c>
      <c r="K1456" s="204">
        <f t="shared" si="155"/>
        <v>0</v>
      </c>
      <c r="L1456" s="129">
        <v>2.7E-2</v>
      </c>
      <c r="M1456" s="122">
        <v>90</v>
      </c>
      <c r="N1456" s="114" t="s">
        <v>523</v>
      </c>
      <c r="O1456" s="138" t="s">
        <v>524</v>
      </c>
      <c r="P1456" s="205" t="s">
        <v>1699</v>
      </c>
      <c r="Q1456" s="81" t="s">
        <v>1645</v>
      </c>
      <c r="R1456" s="81" t="s">
        <v>1646</v>
      </c>
      <c r="S1456" s="107">
        <f t="shared" si="156"/>
        <v>2.7E-2</v>
      </c>
      <c r="T1456" s="108" t="str">
        <f t="shared" si="157"/>
        <v>Oxycodone</v>
      </c>
    </row>
    <row r="1457" spans="1:20" ht="25.5" hidden="1" x14ac:dyDescent="0.2">
      <c r="A1457" s="60" t="s">
        <v>5142</v>
      </c>
      <c r="B1457" s="126"/>
      <c r="C1457" s="60" t="s">
        <v>5142</v>
      </c>
      <c r="D1457" s="60" t="s">
        <v>5143</v>
      </c>
      <c r="E1457" s="128">
        <v>20</v>
      </c>
      <c r="F1457" s="202"/>
      <c r="G1457" s="202"/>
      <c r="H1457" s="202" t="str">
        <f t="shared" si="158"/>
        <v/>
      </c>
      <c r="I1457" s="203" t="str">
        <f t="shared" si="159"/>
        <v>Oxycodone</v>
      </c>
      <c r="J1457" s="204">
        <f>VLOOKUP(I1457,Grenzmengen!$B$2:$C$351,2,FALSE)</f>
        <v>20</v>
      </c>
      <c r="K1457" s="204">
        <f t="shared" si="155"/>
        <v>0</v>
      </c>
      <c r="L1457" s="129">
        <v>3.5999999999999997E-2</v>
      </c>
      <c r="M1457" s="122">
        <v>90</v>
      </c>
      <c r="N1457" s="114" t="s">
        <v>523</v>
      </c>
      <c r="O1457" s="138" t="s">
        <v>524</v>
      </c>
      <c r="P1457" s="205" t="s">
        <v>1699</v>
      </c>
      <c r="Q1457" s="81" t="s">
        <v>1645</v>
      </c>
      <c r="R1457" s="81" t="s">
        <v>1646</v>
      </c>
      <c r="S1457" s="107">
        <f t="shared" si="156"/>
        <v>3.5999999999999997E-2</v>
      </c>
      <c r="T1457" s="108" t="str">
        <f t="shared" si="157"/>
        <v>Oxycodone</v>
      </c>
    </row>
    <row r="1458" spans="1:20" ht="25.5" hidden="1" x14ac:dyDescent="0.2">
      <c r="A1458" s="60" t="s">
        <v>5144</v>
      </c>
      <c r="B1458" s="126"/>
      <c r="C1458" s="60" t="s">
        <v>5144</v>
      </c>
      <c r="D1458" s="60" t="s">
        <v>5143</v>
      </c>
      <c r="E1458" s="128">
        <v>50</v>
      </c>
      <c r="F1458" s="215"/>
      <c r="G1458" s="215"/>
      <c r="H1458" s="202" t="str">
        <f t="shared" si="158"/>
        <v/>
      </c>
      <c r="I1458" s="203" t="str">
        <f t="shared" si="159"/>
        <v>Oxycodone</v>
      </c>
      <c r="J1458" s="204">
        <f>VLOOKUP(I1458,Grenzmengen!$B$2:$C$351,2,FALSE)</f>
        <v>20</v>
      </c>
      <c r="K1458" s="204">
        <f t="shared" si="155"/>
        <v>0</v>
      </c>
      <c r="L1458" s="129">
        <v>3.5999999999999997E-2</v>
      </c>
      <c r="M1458" s="122">
        <v>90</v>
      </c>
      <c r="N1458" s="114" t="s">
        <v>523</v>
      </c>
      <c r="O1458" s="138" t="s">
        <v>524</v>
      </c>
      <c r="P1458" s="205" t="s">
        <v>1699</v>
      </c>
      <c r="Q1458" s="81" t="s">
        <v>1645</v>
      </c>
      <c r="R1458" s="81" t="s">
        <v>1646</v>
      </c>
      <c r="S1458" s="107">
        <f t="shared" si="156"/>
        <v>3.5999999999999997E-2</v>
      </c>
      <c r="T1458" s="108" t="str">
        <f t="shared" si="157"/>
        <v>Oxycodone</v>
      </c>
    </row>
    <row r="1459" spans="1:20" ht="25.5" hidden="1" x14ac:dyDescent="0.2">
      <c r="A1459" s="60" t="s">
        <v>5145</v>
      </c>
      <c r="B1459" s="126"/>
      <c r="C1459" s="60" t="s">
        <v>5145</v>
      </c>
      <c r="D1459" s="60" t="s">
        <v>5143</v>
      </c>
      <c r="E1459" s="128">
        <v>100</v>
      </c>
      <c r="F1459" s="202"/>
      <c r="G1459" s="202"/>
      <c r="H1459" s="202" t="str">
        <f t="shared" si="158"/>
        <v/>
      </c>
      <c r="I1459" s="203" t="str">
        <f t="shared" si="159"/>
        <v>Oxycodone</v>
      </c>
      <c r="J1459" s="204">
        <f>VLOOKUP(I1459,Grenzmengen!$B$2:$C$351,2,FALSE)</f>
        <v>20</v>
      </c>
      <c r="K1459" s="204">
        <f t="shared" si="155"/>
        <v>0</v>
      </c>
      <c r="L1459" s="129">
        <v>3.5999999999999997E-2</v>
      </c>
      <c r="M1459" s="122">
        <v>90</v>
      </c>
      <c r="N1459" s="114" t="s">
        <v>523</v>
      </c>
      <c r="O1459" s="138" t="s">
        <v>524</v>
      </c>
      <c r="P1459" s="205" t="s">
        <v>1699</v>
      </c>
      <c r="Q1459" s="81" t="s">
        <v>1645</v>
      </c>
      <c r="R1459" s="81" t="s">
        <v>1646</v>
      </c>
      <c r="S1459" s="107">
        <f t="shared" si="156"/>
        <v>3.5999999999999997E-2</v>
      </c>
      <c r="T1459" s="108" t="str">
        <f t="shared" si="157"/>
        <v>Oxycodone</v>
      </c>
    </row>
    <row r="1460" spans="1:20" ht="25.5" hidden="1" x14ac:dyDescent="0.2">
      <c r="A1460" s="60" t="s">
        <v>5146</v>
      </c>
      <c r="B1460" s="126"/>
      <c r="C1460" s="60" t="s">
        <v>5146</v>
      </c>
      <c r="D1460" s="60" t="s">
        <v>5147</v>
      </c>
      <c r="E1460" s="128">
        <v>20</v>
      </c>
      <c r="F1460" s="202"/>
      <c r="G1460" s="202"/>
      <c r="H1460" s="202" t="str">
        <f t="shared" si="158"/>
        <v/>
      </c>
      <c r="I1460" s="203" t="str">
        <f t="shared" si="159"/>
        <v>Oxycodone</v>
      </c>
      <c r="J1460" s="204">
        <f>VLOOKUP(I1460,Grenzmengen!$B$2:$C$351,2,FALSE)</f>
        <v>20</v>
      </c>
      <c r="K1460" s="204">
        <f t="shared" si="155"/>
        <v>0</v>
      </c>
      <c r="L1460" s="129">
        <v>4.4999999999999997E-3</v>
      </c>
      <c r="M1460" s="122">
        <v>90</v>
      </c>
      <c r="N1460" s="114" t="s">
        <v>523</v>
      </c>
      <c r="O1460" s="138" t="s">
        <v>524</v>
      </c>
      <c r="P1460" s="205" t="s">
        <v>1699</v>
      </c>
      <c r="Q1460" s="81" t="s">
        <v>1645</v>
      </c>
      <c r="R1460" s="81" t="s">
        <v>1646</v>
      </c>
      <c r="S1460" s="107">
        <f t="shared" si="156"/>
        <v>4.4999999999999997E-3</v>
      </c>
      <c r="T1460" s="108" t="str">
        <f t="shared" si="157"/>
        <v>Oxycodone</v>
      </c>
    </row>
    <row r="1461" spans="1:20" ht="25.5" hidden="1" x14ac:dyDescent="0.2">
      <c r="A1461" s="60" t="s">
        <v>5148</v>
      </c>
      <c r="B1461" s="126"/>
      <c r="C1461" s="60" t="s">
        <v>5148</v>
      </c>
      <c r="D1461" s="60" t="s">
        <v>5147</v>
      </c>
      <c r="E1461" s="128">
        <v>50</v>
      </c>
      <c r="F1461" s="202"/>
      <c r="G1461" s="202"/>
      <c r="H1461" s="202" t="str">
        <f t="shared" si="158"/>
        <v/>
      </c>
      <c r="I1461" s="203" t="str">
        <f t="shared" si="159"/>
        <v>Oxycodone</v>
      </c>
      <c r="J1461" s="204">
        <f>VLOOKUP(I1461,Grenzmengen!$B$2:$C$351,2,FALSE)</f>
        <v>20</v>
      </c>
      <c r="K1461" s="204">
        <f t="shared" si="155"/>
        <v>0</v>
      </c>
      <c r="L1461" s="129">
        <v>4.4999999999999997E-3</v>
      </c>
      <c r="M1461" s="122">
        <v>90</v>
      </c>
      <c r="N1461" s="114" t="s">
        <v>523</v>
      </c>
      <c r="O1461" s="138" t="s">
        <v>524</v>
      </c>
      <c r="P1461" s="205" t="s">
        <v>1699</v>
      </c>
      <c r="Q1461" s="81" t="s">
        <v>1645</v>
      </c>
      <c r="R1461" s="81" t="s">
        <v>1646</v>
      </c>
      <c r="S1461" s="107">
        <f t="shared" si="156"/>
        <v>4.4999999999999997E-3</v>
      </c>
      <c r="T1461" s="108" t="str">
        <f t="shared" si="157"/>
        <v>Oxycodone</v>
      </c>
    </row>
    <row r="1462" spans="1:20" ht="25.5" hidden="1" x14ac:dyDescent="0.2">
      <c r="A1462" s="60" t="s">
        <v>5149</v>
      </c>
      <c r="B1462" s="126"/>
      <c r="C1462" s="60" t="s">
        <v>5149</v>
      </c>
      <c r="D1462" s="60" t="s">
        <v>5147</v>
      </c>
      <c r="E1462" s="128">
        <v>100</v>
      </c>
      <c r="F1462" s="207"/>
      <c r="G1462" s="207"/>
      <c r="H1462" s="202" t="str">
        <f t="shared" si="158"/>
        <v/>
      </c>
      <c r="I1462" s="203" t="str">
        <f t="shared" si="159"/>
        <v>Oxycodone</v>
      </c>
      <c r="J1462" s="204">
        <f>VLOOKUP(I1462,Grenzmengen!$B$2:$C$351,2,FALSE)</f>
        <v>20</v>
      </c>
      <c r="K1462" s="204">
        <f t="shared" si="155"/>
        <v>0</v>
      </c>
      <c r="L1462" s="129">
        <v>4.4999999999999997E-3</v>
      </c>
      <c r="M1462" s="122">
        <v>90</v>
      </c>
      <c r="N1462" s="114" t="s">
        <v>523</v>
      </c>
      <c r="O1462" s="138" t="s">
        <v>524</v>
      </c>
      <c r="P1462" s="205" t="s">
        <v>1699</v>
      </c>
      <c r="Q1462" s="81" t="s">
        <v>1645</v>
      </c>
      <c r="R1462" s="81" t="s">
        <v>1646</v>
      </c>
      <c r="S1462" s="107">
        <f t="shared" si="156"/>
        <v>4.4999999999999997E-3</v>
      </c>
      <c r="T1462" s="108" t="str">
        <f t="shared" si="157"/>
        <v>Oxycodone</v>
      </c>
    </row>
    <row r="1463" spans="1:20" hidden="1" x14ac:dyDescent="0.2">
      <c r="A1463" s="132" t="s">
        <v>6138</v>
      </c>
      <c r="B1463" s="133"/>
      <c r="C1463" s="132" t="s">
        <v>6138</v>
      </c>
      <c r="D1463" s="132" t="s">
        <v>6139</v>
      </c>
      <c r="E1463" s="116">
        <v>20</v>
      </c>
      <c r="F1463" s="207"/>
      <c r="G1463" s="207"/>
      <c r="H1463" s="202" t="str">
        <f t="shared" si="158"/>
        <v/>
      </c>
      <c r="I1463" s="203" t="str">
        <f t="shared" si="159"/>
        <v>Oxycodone</v>
      </c>
      <c r="J1463" s="204">
        <f>VLOOKUP(I1463,Grenzmengen!$B$2:$C$351,2,FALSE)</f>
        <v>20</v>
      </c>
      <c r="K1463" s="204">
        <f t="shared" si="155"/>
        <v>0</v>
      </c>
      <c r="L1463" s="113">
        <v>8.9999999999999993E-3</v>
      </c>
      <c r="M1463" s="105">
        <v>90</v>
      </c>
      <c r="N1463" s="44" t="s">
        <v>523</v>
      </c>
      <c r="O1463" s="44" t="s">
        <v>524</v>
      </c>
      <c r="P1463" s="205" t="s">
        <v>1699</v>
      </c>
      <c r="Q1463" s="81" t="s">
        <v>1645</v>
      </c>
      <c r="R1463" s="81" t="s">
        <v>1646</v>
      </c>
      <c r="S1463" s="107">
        <f t="shared" si="156"/>
        <v>8.9999999999999993E-3</v>
      </c>
      <c r="T1463" s="108" t="str">
        <f t="shared" si="157"/>
        <v>Oxycodone</v>
      </c>
    </row>
    <row r="1464" spans="1:20" hidden="1" x14ac:dyDescent="0.2">
      <c r="A1464" s="132" t="s">
        <v>6140</v>
      </c>
      <c r="B1464" s="133"/>
      <c r="C1464" s="132" t="s">
        <v>6140</v>
      </c>
      <c r="D1464" s="132" t="s">
        <v>6139</v>
      </c>
      <c r="E1464" s="116">
        <v>50</v>
      </c>
      <c r="F1464" s="207"/>
      <c r="G1464" s="207"/>
      <c r="H1464" s="202" t="str">
        <f t="shared" si="158"/>
        <v/>
      </c>
      <c r="I1464" s="203" t="str">
        <f t="shared" si="159"/>
        <v>Oxycodone</v>
      </c>
      <c r="J1464" s="204">
        <f>VLOOKUP(I1464,Grenzmengen!$B$2:$C$351,2,FALSE)</f>
        <v>20</v>
      </c>
      <c r="K1464" s="204">
        <f t="shared" si="155"/>
        <v>0</v>
      </c>
      <c r="L1464" s="113">
        <v>8.9999999999999993E-3</v>
      </c>
      <c r="M1464" s="105">
        <v>90</v>
      </c>
      <c r="N1464" s="44" t="s">
        <v>523</v>
      </c>
      <c r="O1464" s="44" t="s">
        <v>524</v>
      </c>
      <c r="P1464" s="205" t="s">
        <v>1699</v>
      </c>
      <c r="Q1464" s="81" t="s">
        <v>1645</v>
      </c>
      <c r="R1464" s="81" t="s">
        <v>1646</v>
      </c>
      <c r="S1464" s="107">
        <f t="shared" si="156"/>
        <v>8.9999999999999993E-3</v>
      </c>
      <c r="T1464" s="108" t="str">
        <f t="shared" si="157"/>
        <v>Oxycodone</v>
      </c>
    </row>
    <row r="1465" spans="1:20" hidden="1" x14ac:dyDescent="0.2">
      <c r="A1465" s="132" t="s">
        <v>6145</v>
      </c>
      <c r="B1465" s="133"/>
      <c r="C1465" s="132" t="s">
        <v>6145</v>
      </c>
      <c r="D1465" s="132" t="s">
        <v>6139</v>
      </c>
      <c r="E1465" s="116">
        <v>100</v>
      </c>
      <c r="F1465" s="207"/>
      <c r="G1465" s="207"/>
      <c r="H1465" s="202" t="str">
        <f t="shared" si="158"/>
        <v/>
      </c>
      <c r="I1465" s="203" t="str">
        <f t="shared" si="159"/>
        <v>Oxycodone</v>
      </c>
      <c r="J1465" s="204">
        <f>VLOOKUP(I1465,Grenzmengen!$B$2:$C$351,2,FALSE)</f>
        <v>20</v>
      </c>
      <c r="K1465" s="204">
        <f t="shared" si="155"/>
        <v>0</v>
      </c>
      <c r="L1465" s="113">
        <v>8.9999999999999993E-3</v>
      </c>
      <c r="M1465" s="105">
        <v>90</v>
      </c>
      <c r="N1465" s="44" t="s">
        <v>523</v>
      </c>
      <c r="O1465" s="44" t="s">
        <v>524</v>
      </c>
      <c r="P1465" s="205" t="s">
        <v>1699</v>
      </c>
      <c r="Q1465" s="81" t="s">
        <v>1645</v>
      </c>
      <c r="R1465" s="81" t="s">
        <v>1646</v>
      </c>
      <c r="S1465" s="107">
        <f t="shared" si="156"/>
        <v>8.9999999999999993E-3</v>
      </c>
      <c r="T1465" s="108" t="str">
        <f t="shared" si="157"/>
        <v>Oxycodone</v>
      </c>
    </row>
    <row r="1466" spans="1:20" hidden="1" x14ac:dyDescent="0.2">
      <c r="A1466" s="110" t="s">
        <v>6148</v>
      </c>
      <c r="B1466" s="133"/>
      <c r="C1466" s="132" t="s">
        <v>6148</v>
      </c>
      <c r="D1466" s="132" t="s">
        <v>6149</v>
      </c>
      <c r="E1466" s="116">
        <v>20</v>
      </c>
      <c r="F1466" s="213"/>
      <c r="G1466" s="213"/>
      <c r="H1466" s="202" t="str">
        <f t="shared" si="158"/>
        <v/>
      </c>
      <c r="I1466" s="203" t="str">
        <f t="shared" si="159"/>
        <v>Oxycodone</v>
      </c>
      <c r="J1466" s="204">
        <f>VLOOKUP(I1466,Grenzmengen!$B$2:$C$351,2,FALSE)</f>
        <v>20</v>
      </c>
      <c r="K1466" s="204">
        <f t="shared" si="155"/>
        <v>0</v>
      </c>
      <c r="L1466" s="113">
        <v>1.7999999999999999E-2</v>
      </c>
      <c r="M1466" s="105">
        <v>90</v>
      </c>
      <c r="N1466" s="44" t="s">
        <v>523</v>
      </c>
      <c r="O1466" s="44" t="s">
        <v>524</v>
      </c>
      <c r="P1466" s="205" t="s">
        <v>1699</v>
      </c>
      <c r="Q1466" s="81" t="s">
        <v>1645</v>
      </c>
      <c r="R1466" s="81" t="s">
        <v>1646</v>
      </c>
      <c r="S1466" s="107">
        <f t="shared" si="156"/>
        <v>1.7999999999999999E-2</v>
      </c>
      <c r="T1466" s="108" t="str">
        <f t="shared" si="157"/>
        <v>Oxycodone</v>
      </c>
    </row>
    <row r="1467" spans="1:20" hidden="1" x14ac:dyDescent="0.2">
      <c r="A1467" s="132" t="s">
        <v>6150</v>
      </c>
      <c r="B1467" s="133"/>
      <c r="C1467" s="132" t="s">
        <v>6150</v>
      </c>
      <c r="D1467" s="132" t="s">
        <v>6149</v>
      </c>
      <c r="E1467" s="116">
        <v>50</v>
      </c>
      <c r="F1467" s="207"/>
      <c r="G1467" s="207"/>
      <c r="H1467" s="202" t="str">
        <f t="shared" si="158"/>
        <v/>
      </c>
      <c r="I1467" s="203" t="str">
        <f t="shared" si="159"/>
        <v>Oxycodone</v>
      </c>
      <c r="J1467" s="204">
        <f>VLOOKUP(I1467,Grenzmengen!$B$2:$C$351,2,FALSE)</f>
        <v>20</v>
      </c>
      <c r="K1467" s="204">
        <f t="shared" si="155"/>
        <v>0</v>
      </c>
      <c r="L1467" s="113">
        <v>1.7999999999999999E-2</v>
      </c>
      <c r="M1467" s="105">
        <v>90</v>
      </c>
      <c r="N1467" s="44" t="s">
        <v>523</v>
      </c>
      <c r="O1467" s="44" t="s">
        <v>524</v>
      </c>
      <c r="P1467" s="205" t="s">
        <v>1699</v>
      </c>
      <c r="Q1467" s="81" t="s">
        <v>1645</v>
      </c>
      <c r="R1467" s="81" t="s">
        <v>1646</v>
      </c>
      <c r="S1467" s="107">
        <f t="shared" si="156"/>
        <v>1.7999999999999999E-2</v>
      </c>
      <c r="T1467" s="108" t="str">
        <f t="shared" si="157"/>
        <v>Oxycodone</v>
      </c>
    </row>
    <row r="1468" spans="1:20" hidden="1" x14ac:dyDescent="0.2">
      <c r="A1468" s="132" t="s">
        <v>6155</v>
      </c>
      <c r="B1468" s="133"/>
      <c r="C1468" s="132" t="s">
        <v>6155</v>
      </c>
      <c r="D1468" s="132" t="s">
        <v>6149</v>
      </c>
      <c r="E1468" s="116">
        <v>100</v>
      </c>
      <c r="F1468" s="207"/>
      <c r="G1468" s="207"/>
      <c r="H1468" s="202" t="str">
        <f t="shared" si="158"/>
        <v/>
      </c>
      <c r="I1468" s="203" t="str">
        <f t="shared" si="159"/>
        <v>Oxycodone</v>
      </c>
      <c r="J1468" s="204">
        <f>VLOOKUP(I1468,Grenzmengen!$B$2:$C$351,2,FALSE)</f>
        <v>20</v>
      </c>
      <c r="K1468" s="204">
        <f t="shared" si="155"/>
        <v>0</v>
      </c>
      <c r="L1468" s="113">
        <v>1.7999999999999999E-2</v>
      </c>
      <c r="M1468" s="105">
        <v>90</v>
      </c>
      <c r="N1468" s="44" t="s">
        <v>523</v>
      </c>
      <c r="O1468" s="44" t="s">
        <v>524</v>
      </c>
      <c r="P1468" s="205" t="s">
        <v>1699</v>
      </c>
      <c r="Q1468" s="81" t="s">
        <v>1645</v>
      </c>
      <c r="R1468" s="81" t="s">
        <v>1646</v>
      </c>
      <c r="S1468" s="107">
        <f t="shared" si="156"/>
        <v>1.7999999999999999E-2</v>
      </c>
      <c r="T1468" s="108" t="str">
        <f t="shared" si="157"/>
        <v>Oxycodone</v>
      </c>
    </row>
    <row r="1469" spans="1:20" hidden="1" x14ac:dyDescent="0.2">
      <c r="A1469" s="110" t="s">
        <v>6158</v>
      </c>
      <c r="B1469" s="133"/>
      <c r="C1469" s="132" t="s">
        <v>6158</v>
      </c>
      <c r="D1469" s="132" t="s">
        <v>6159</v>
      </c>
      <c r="E1469" s="116">
        <v>20</v>
      </c>
      <c r="F1469" s="207"/>
      <c r="G1469" s="207"/>
      <c r="H1469" s="202" t="str">
        <f t="shared" si="158"/>
        <v/>
      </c>
      <c r="I1469" s="203" t="str">
        <f t="shared" si="159"/>
        <v>Oxycodone</v>
      </c>
      <c r="J1469" s="204">
        <f>VLOOKUP(I1469,Grenzmengen!$B$2:$C$351,2,FALSE)</f>
        <v>20</v>
      </c>
      <c r="K1469" s="204">
        <f t="shared" si="155"/>
        <v>0</v>
      </c>
      <c r="L1469" s="113">
        <v>2.7E-2</v>
      </c>
      <c r="M1469" s="105">
        <v>90</v>
      </c>
      <c r="N1469" s="44" t="s">
        <v>523</v>
      </c>
      <c r="O1469" s="44" t="s">
        <v>524</v>
      </c>
      <c r="P1469" s="205" t="s">
        <v>1699</v>
      </c>
      <c r="Q1469" s="81" t="s">
        <v>1645</v>
      </c>
      <c r="R1469" s="81" t="s">
        <v>1646</v>
      </c>
      <c r="S1469" s="107">
        <f t="shared" si="156"/>
        <v>2.7E-2</v>
      </c>
      <c r="T1469" s="108" t="str">
        <f t="shared" si="157"/>
        <v>Oxycodone</v>
      </c>
    </row>
    <row r="1470" spans="1:20" hidden="1" x14ac:dyDescent="0.2">
      <c r="A1470" s="132" t="s">
        <v>6164</v>
      </c>
      <c r="B1470" s="133"/>
      <c r="C1470" s="132" t="s">
        <v>6164</v>
      </c>
      <c r="D1470" s="132" t="s">
        <v>6159</v>
      </c>
      <c r="E1470" s="116">
        <v>50</v>
      </c>
      <c r="F1470" s="207"/>
      <c r="G1470" s="207"/>
      <c r="H1470" s="202" t="str">
        <f t="shared" si="158"/>
        <v/>
      </c>
      <c r="I1470" s="203" t="str">
        <f t="shared" si="159"/>
        <v>Oxycodone</v>
      </c>
      <c r="J1470" s="204">
        <f>VLOOKUP(I1470,Grenzmengen!$B$2:$C$351,2,FALSE)</f>
        <v>20</v>
      </c>
      <c r="K1470" s="204">
        <f t="shared" si="155"/>
        <v>0</v>
      </c>
      <c r="L1470" s="113">
        <v>2.7E-2</v>
      </c>
      <c r="M1470" s="105">
        <v>90</v>
      </c>
      <c r="N1470" s="44" t="s">
        <v>523</v>
      </c>
      <c r="O1470" s="44" t="s">
        <v>524</v>
      </c>
      <c r="P1470" s="205" t="s">
        <v>1699</v>
      </c>
      <c r="Q1470" s="81" t="s">
        <v>1645</v>
      </c>
      <c r="R1470" s="81" t="s">
        <v>1646</v>
      </c>
      <c r="S1470" s="107">
        <f t="shared" si="156"/>
        <v>2.7E-2</v>
      </c>
      <c r="T1470" s="108" t="str">
        <f t="shared" si="157"/>
        <v>Oxycodone</v>
      </c>
    </row>
    <row r="1471" spans="1:20" hidden="1" x14ac:dyDescent="0.2">
      <c r="A1471" s="132" t="s">
        <v>6165</v>
      </c>
      <c r="B1471" s="133"/>
      <c r="C1471" s="132" t="s">
        <v>6165</v>
      </c>
      <c r="D1471" s="132" t="s">
        <v>6159</v>
      </c>
      <c r="E1471" s="116">
        <v>100</v>
      </c>
      <c r="F1471" s="212"/>
      <c r="G1471" s="212"/>
      <c r="H1471" s="202" t="str">
        <f t="shared" si="158"/>
        <v/>
      </c>
      <c r="I1471" s="203" t="str">
        <f t="shared" si="159"/>
        <v>Oxycodone</v>
      </c>
      <c r="J1471" s="204">
        <f>VLOOKUP(I1471,Grenzmengen!$B$2:$C$351,2,FALSE)</f>
        <v>20</v>
      </c>
      <c r="K1471" s="204">
        <f t="shared" si="155"/>
        <v>0</v>
      </c>
      <c r="L1471" s="113">
        <v>2.7E-2</v>
      </c>
      <c r="M1471" s="105">
        <v>90</v>
      </c>
      <c r="N1471" s="44" t="s">
        <v>523</v>
      </c>
      <c r="O1471" s="44" t="s">
        <v>524</v>
      </c>
      <c r="P1471" s="205" t="s">
        <v>1699</v>
      </c>
      <c r="Q1471" s="81" t="s">
        <v>1645</v>
      </c>
      <c r="R1471" s="81" t="s">
        <v>1646</v>
      </c>
      <c r="S1471" s="107">
        <f t="shared" si="156"/>
        <v>2.7E-2</v>
      </c>
      <c r="T1471" s="108" t="str">
        <f t="shared" si="157"/>
        <v>Oxycodone</v>
      </c>
    </row>
    <row r="1472" spans="1:20" hidden="1" x14ac:dyDescent="0.2">
      <c r="A1472" s="132" t="s">
        <v>6166</v>
      </c>
      <c r="B1472" s="133"/>
      <c r="C1472" s="132" t="s">
        <v>6166</v>
      </c>
      <c r="D1472" s="132" t="s">
        <v>6167</v>
      </c>
      <c r="E1472" s="116">
        <v>20</v>
      </c>
      <c r="F1472" s="212"/>
      <c r="G1472" s="212"/>
      <c r="H1472" s="202" t="str">
        <f t="shared" si="158"/>
        <v/>
      </c>
      <c r="I1472" s="203" t="str">
        <f t="shared" si="159"/>
        <v>Oxycodone</v>
      </c>
      <c r="J1472" s="204">
        <f>VLOOKUP(I1472,Grenzmengen!$B$2:$C$351,2,FALSE)</f>
        <v>20</v>
      </c>
      <c r="K1472" s="204">
        <f t="shared" si="155"/>
        <v>0</v>
      </c>
      <c r="L1472" s="113">
        <v>3.5999999999999997E-2</v>
      </c>
      <c r="M1472" s="105">
        <v>90</v>
      </c>
      <c r="N1472" s="44" t="s">
        <v>523</v>
      </c>
      <c r="O1472" s="44" t="s">
        <v>524</v>
      </c>
      <c r="P1472" s="205" t="s">
        <v>1699</v>
      </c>
      <c r="Q1472" s="81" t="s">
        <v>1645</v>
      </c>
      <c r="R1472" s="81" t="s">
        <v>1646</v>
      </c>
      <c r="S1472" s="107">
        <f t="shared" si="156"/>
        <v>3.5999999999999997E-2</v>
      </c>
      <c r="T1472" s="108" t="str">
        <f t="shared" si="157"/>
        <v>Oxycodone</v>
      </c>
    </row>
    <row r="1473" spans="1:20" hidden="1" x14ac:dyDescent="0.2">
      <c r="A1473" s="132" t="s">
        <v>6168</v>
      </c>
      <c r="B1473" s="133"/>
      <c r="C1473" s="132" t="s">
        <v>6168</v>
      </c>
      <c r="D1473" s="132" t="s">
        <v>6167</v>
      </c>
      <c r="E1473" s="116">
        <v>50</v>
      </c>
      <c r="F1473" s="212"/>
      <c r="G1473" s="212"/>
      <c r="H1473" s="202" t="str">
        <f t="shared" si="158"/>
        <v/>
      </c>
      <c r="I1473" s="203" t="str">
        <f t="shared" si="159"/>
        <v>Oxycodone</v>
      </c>
      <c r="J1473" s="204">
        <f>VLOOKUP(I1473,Grenzmengen!$B$2:$C$351,2,FALSE)</f>
        <v>20</v>
      </c>
      <c r="K1473" s="204">
        <f t="shared" si="155"/>
        <v>0</v>
      </c>
      <c r="L1473" s="113">
        <v>3.5999999999999997E-2</v>
      </c>
      <c r="M1473" s="105">
        <v>90</v>
      </c>
      <c r="N1473" s="44" t="s">
        <v>523</v>
      </c>
      <c r="O1473" s="44" t="s">
        <v>524</v>
      </c>
      <c r="P1473" s="205" t="s">
        <v>1699</v>
      </c>
      <c r="Q1473" s="81" t="s">
        <v>1645</v>
      </c>
      <c r="R1473" s="81" t="s">
        <v>1646</v>
      </c>
      <c r="S1473" s="107">
        <f t="shared" si="156"/>
        <v>3.5999999999999997E-2</v>
      </c>
      <c r="T1473" s="108" t="str">
        <f t="shared" si="157"/>
        <v>Oxycodone</v>
      </c>
    </row>
    <row r="1474" spans="1:20" hidden="1" x14ac:dyDescent="0.2">
      <c r="A1474" s="132" t="s">
        <v>6173</v>
      </c>
      <c r="B1474" s="133"/>
      <c r="C1474" s="132" t="s">
        <v>6173</v>
      </c>
      <c r="D1474" s="132" t="s">
        <v>6167</v>
      </c>
      <c r="E1474" s="116">
        <v>100</v>
      </c>
      <c r="F1474" s="212"/>
      <c r="G1474" s="212"/>
      <c r="H1474" s="202" t="str">
        <f t="shared" si="158"/>
        <v/>
      </c>
      <c r="I1474" s="203" t="str">
        <f t="shared" si="159"/>
        <v>Oxycodone</v>
      </c>
      <c r="J1474" s="204">
        <f>VLOOKUP(I1474,Grenzmengen!$B$2:$C$351,2,FALSE)</f>
        <v>20</v>
      </c>
      <c r="K1474" s="204">
        <f t="shared" ref="K1474:K1537" si="160">(F1474*E1474*S1474)+(G1474*S1474)</f>
        <v>0</v>
      </c>
      <c r="L1474" s="113">
        <v>3.5999999999999997E-2</v>
      </c>
      <c r="M1474" s="105">
        <v>90</v>
      </c>
      <c r="N1474" s="44" t="s">
        <v>523</v>
      </c>
      <c r="O1474" s="44" t="s">
        <v>524</v>
      </c>
      <c r="P1474" s="205" t="s">
        <v>1699</v>
      </c>
      <c r="Q1474" s="81" t="s">
        <v>1645</v>
      </c>
      <c r="R1474" s="81" t="s">
        <v>1646</v>
      </c>
      <c r="S1474" s="107">
        <f t="shared" si="156"/>
        <v>3.5999999999999997E-2</v>
      </c>
      <c r="T1474" s="108" t="str">
        <f t="shared" si="157"/>
        <v>Oxycodone</v>
      </c>
    </row>
    <row r="1475" spans="1:20" hidden="1" x14ac:dyDescent="0.2">
      <c r="A1475" s="132" t="s">
        <v>6128</v>
      </c>
      <c r="B1475" s="133"/>
      <c r="C1475" s="132" t="s">
        <v>6128</v>
      </c>
      <c r="D1475" s="132" t="s">
        <v>6129</v>
      </c>
      <c r="E1475" s="116">
        <v>20</v>
      </c>
      <c r="F1475" s="212"/>
      <c r="G1475" s="212"/>
      <c r="H1475" s="202" t="str">
        <f t="shared" si="158"/>
        <v/>
      </c>
      <c r="I1475" s="203" t="str">
        <f t="shared" si="159"/>
        <v>Oxycodone</v>
      </c>
      <c r="J1475" s="204">
        <f>VLOOKUP(I1475,Grenzmengen!$B$2:$C$351,2,FALSE)</f>
        <v>20</v>
      </c>
      <c r="K1475" s="204">
        <f t="shared" si="160"/>
        <v>0</v>
      </c>
      <c r="L1475" s="113">
        <v>4.4999999999999997E-3</v>
      </c>
      <c r="M1475" s="105">
        <v>90</v>
      </c>
      <c r="N1475" s="44" t="s">
        <v>523</v>
      </c>
      <c r="O1475" s="44" t="s">
        <v>524</v>
      </c>
      <c r="P1475" s="205" t="s">
        <v>1699</v>
      </c>
      <c r="Q1475" s="81" t="s">
        <v>1645</v>
      </c>
      <c r="R1475" s="81" t="s">
        <v>1646</v>
      </c>
      <c r="S1475" s="107">
        <f t="shared" ref="S1475:S1538" si="161">L1475</f>
        <v>4.4999999999999997E-3</v>
      </c>
      <c r="T1475" s="108" t="str">
        <f t="shared" ref="T1475:T1538" si="162">O1475</f>
        <v>Oxycodone</v>
      </c>
    </row>
    <row r="1476" spans="1:20" hidden="1" x14ac:dyDescent="0.2">
      <c r="A1476" s="132" t="s">
        <v>6136</v>
      </c>
      <c r="B1476" s="133"/>
      <c r="C1476" s="132" t="s">
        <v>6136</v>
      </c>
      <c r="D1476" s="132" t="s">
        <v>6129</v>
      </c>
      <c r="E1476" s="116">
        <v>50</v>
      </c>
      <c r="F1476" s="212"/>
      <c r="G1476" s="212"/>
      <c r="H1476" s="202" t="str">
        <f t="shared" si="158"/>
        <v/>
      </c>
      <c r="I1476" s="203" t="str">
        <f t="shared" si="159"/>
        <v>Oxycodone</v>
      </c>
      <c r="J1476" s="204">
        <f>VLOOKUP(I1476,Grenzmengen!$B$2:$C$351,2,FALSE)</f>
        <v>20</v>
      </c>
      <c r="K1476" s="204">
        <f t="shared" si="160"/>
        <v>0</v>
      </c>
      <c r="L1476" s="113">
        <v>4.4999999999999997E-3</v>
      </c>
      <c r="M1476" s="105">
        <v>90</v>
      </c>
      <c r="N1476" s="44" t="s">
        <v>523</v>
      </c>
      <c r="O1476" s="44" t="s">
        <v>524</v>
      </c>
      <c r="P1476" s="205" t="s">
        <v>1699</v>
      </c>
      <c r="Q1476" s="81" t="s">
        <v>1645</v>
      </c>
      <c r="R1476" s="81" t="s">
        <v>1646</v>
      </c>
      <c r="S1476" s="107">
        <f t="shared" si="161"/>
        <v>4.4999999999999997E-3</v>
      </c>
      <c r="T1476" s="108" t="str">
        <f t="shared" si="162"/>
        <v>Oxycodone</v>
      </c>
    </row>
    <row r="1477" spans="1:20" hidden="1" x14ac:dyDescent="0.2">
      <c r="A1477" s="132" t="s">
        <v>6137</v>
      </c>
      <c r="B1477" s="133"/>
      <c r="C1477" s="132" t="s">
        <v>6137</v>
      </c>
      <c r="D1477" s="132" t="s">
        <v>6129</v>
      </c>
      <c r="E1477" s="116">
        <v>100</v>
      </c>
      <c r="F1477" s="213"/>
      <c r="G1477" s="213"/>
      <c r="H1477" s="202" t="str">
        <f t="shared" si="158"/>
        <v/>
      </c>
      <c r="I1477" s="203" t="str">
        <f t="shared" si="159"/>
        <v>Oxycodone</v>
      </c>
      <c r="J1477" s="204">
        <f>VLOOKUP(I1477,Grenzmengen!$B$2:$C$351,2,FALSE)</f>
        <v>20</v>
      </c>
      <c r="K1477" s="204">
        <f t="shared" si="160"/>
        <v>0</v>
      </c>
      <c r="L1477" s="113">
        <v>4.4999999999999997E-3</v>
      </c>
      <c r="M1477" s="105">
        <v>90</v>
      </c>
      <c r="N1477" s="44" t="s">
        <v>523</v>
      </c>
      <c r="O1477" s="44" t="s">
        <v>524</v>
      </c>
      <c r="P1477" s="205" t="s">
        <v>1699</v>
      </c>
      <c r="Q1477" s="81" t="s">
        <v>1645</v>
      </c>
      <c r="R1477" s="81" t="s">
        <v>1646</v>
      </c>
      <c r="S1477" s="107">
        <f t="shared" si="161"/>
        <v>4.4999999999999997E-3</v>
      </c>
      <c r="T1477" s="108" t="str">
        <f t="shared" si="162"/>
        <v>Oxycodone</v>
      </c>
    </row>
    <row r="1478" spans="1:20" hidden="1" x14ac:dyDescent="0.2">
      <c r="A1478" s="102" t="s">
        <v>669</v>
      </c>
      <c r="B1478" s="109"/>
      <c r="C1478" s="102"/>
      <c r="D1478" s="44" t="s">
        <v>670</v>
      </c>
      <c r="E1478" s="105">
        <v>28</v>
      </c>
      <c r="F1478" s="212"/>
      <c r="G1478" s="212"/>
      <c r="H1478" s="202" t="str">
        <f t="shared" si="158"/>
        <v/>
      </c>
      <c r="I1478" s="203" t="str">
        <f t="shared" si="159"/>
        <v>Oxycodone</v>
      </c>
      <c r="J1478" s="204">
        <f>VLOOKUP(I1478,Grenzmengen!$B$2:$C$351,2,FALSE)</f>
        <v>20</v>
      </c>
      <c r="K1478" s="204">
        <f t="shared" si="160"/>
        <v>0</v>
      </c>
      <c r="L1478" s="106">
        <v>8.9999999999999993E-3</v>
      </c>
      <c r="M1478" s="105">
        <v>90</v>
      </c>
      <c r="N1478" s="44" t="s">
        <v>523</v>
      </c>
      <c r="O1478" s="44" t="s">
        <v>524</v>
      </c>
      <c r="P1478" s="205" t="s">
        <v>1699</v>
      </c>
      <c r="Q1478" s="81" t="s">
        <v>1645</v>
      </c>
      <c r="R1478" s="81" t="s">
        <v>1646</v>
      </c>
      <c r="S1478" s="107">
        <f t="shared" si="161"/>
        <v>8.9999999999999993E-3</v>
      </c>
      <c r="T1478" s="108" t="str">
        <f t="shared" si="162"/>
        <v>Oxycodone</v>
      </c>
    </row>
    <row r="1479" spans="1:20" hidden="1" x14ac:dyDescent="0.2">
      <c r="A1479" s="102" t="s">
        <v>671</v>
      </c>
      <c r="B1479" s="109"/>
      <c r="C1479" s="102"/>
      <c r="D1479" s="44" t="s">
        <v>670</v>
      </c>
      <c r="E1479" s="105">
        <v>98</v>
      </c>
      <c r="F1479" s="216"/>
      <c r="G1479" s="216"/>
      <c r="H1479" s="202" t="str">
        <f t="shared" si="158"/>
        <v/>
      </c>
      <c r="I1479" s="203" t="str">
        <f t="shared" si="159"/>
        <v>Oxycodone</v>
      </c>
      <c r="J1479" s="204">
        <f>VLOOKUP(I1479,Grenzmengen!$B$2:$C$351,2,FALSE)</f>
        <v>20</v>
      </c>
      <c r="K1479" s="204">
        <f t="shared" si="160"/>
        <v>0</v>
      </c>
      <c r="L1479" s="106">
        <v>8.9999999999999993E-3</v>
      </c>
      <c r="M1479" s="105">
        <v>90</v>
      </c>
      <c r="N1479" s="44" t="s">
        <v>523</v>
      </c>
      <c r="O1479" s="44" t="s">
        <v>524</v>
      </c>
      <c r="P1479" s="205" t="s">
        <v>1699</v>
      </c>
      <c r="Q1479" s="81" t="s">
        <v>1645</v>
      </c>
      <c r="R1479" s="81" t="s">
        <v>1646</v>
      </c>
      <c r="S1479" s="107">
        <f t="shared" si="161"/>
        <v>8.9999999999999993E-3</v>
      </c>
      <c r="T1479" s="108" t="str">
        <f t="shared" si="162"/>
        <v>Oxycodone</v>
      </c>
    </row>
    <row r="1480" spans="1:20" hidden="1" x14ac:dyDescent="0.2">
      <c r="A1480" s="60" t="s">
        <v>5150</v>
      </c>
      <c r="B1480" s="126"/>
      <c r="C1480" s="60" t="s">
        <v>5150</v>
      </c>
      <c r="D1480" s="60" t="s">
        <v>5151</v>
      </c>
      <c r="E1480" s="128">
        <v>98</v>
      </c>
      <c r="F1480" s="202"/>
      <c r="G1480" s="202"/>
      <c r="H1480" s="202" t="str">
        <f t="shared" si="158"/>
        <v/>
      </c>
      <c r="I1480" s="203" t="str">
        <f t="shared" si="159"/>
        <v>Oxycodone</v>
      </c>
      <c r="J1480" s="204">
        <f>VLOOKUP(I1480,Grenzmengen!$B$2:$C$351,2,FALSE)</f>
        <v>20</v>
      </c>
      <c r="K1480" s="204">
        <f t="shared" si="160"/>
        <v>0</v>
      </c>
      <c r="L1480" s="129">
        <v>1.7999999999999999E-2</v>
      </c>
      <c r="M1480" s="122">
        <v>90</v>
      </c>
      <c r="N1480" s="114" t="s">
        <v>523</v>
      </c>
      <c r="O1480" s="138" t="s">
        <v>524</v>
      </c>
      <c r="P1480" s="205" t="s">
        <v>1699</v>
      </c>
      <c r="Q1480" s="81" t="s">
        <v>1645</v>
      </c>
      <c r="R1480" s="81" t="s">
        <v>1646</v>
      </c>
      <c r="S1480" s="107">
        <f t="shared" si="161"/>
        <v>1.7999999999999999E-2</v>
      </c>
      <c r="T1480" s="108" t="str">
        <f t="shared" si="162"/>
        <v>Oxycodone</v>
      </c>
    </row>
    <row r="1481" spans="1:20" hidden="1" x14ac:dyDescent="0.2">
      <c r="A1481" s="102" t="s">
        <v>672</v>
      </c>
      <c r="B1481" s="109"/>
      <c r="C1481" s="102"/>
      <c r="D1481" s="44" t="s">
        <v>673</v>
      </c>
      <c r="E1481" s="105">
        <v>14</v>
      </c>
      <c r="F1481" s="202"/>
      <c r="G1481" s="202"/>
      <c r="H1481" s="202" t="str">
        <f t="shared" si="158"/>
        <v/>
      </c>
      <c r="I1481" s="203" t="str">
        <f t="shared" si="159"/>
        <v>Oxycodone</v>
      </c>
      <c r="J1481" s="204">
        <f>VLOOKUP(I1481,Grenzmengen!$B$2:$C$351,2,FALSE)</f>
        <v>20</v>
      </c>
      <c r="K1481" s="204">
        <f t="shared" si="160"/>
        <v>0</v>
      </c>
      <c r="L1481" s="106">
        <v>4.4999999999999997E-3</v>
      </c>
      <c r="M1481" s="105">
        <v>90</v>
      </c>
      <c r="N1481" s="44" t="s">
        <v>523</v>
      </c>
      <c r="O1481" s="44" t="s">
        <v>524</v>
      </c>
      <c r="P1481" s="205" t="s">
        <v>1699</v>
      </c>
      <c r="Q1481" s="81" t="s">
        <v>1645</v>
      </c>
      <c r="R1481" s="81" t="s">
        <v>1646</v>
      </c>
      <c r="S1481" s="107">
        <f t="shared" si="161"/>
        <v>4.4999999999999997E-3</v>
      </c>
      <c r="T1481" s="108" t="str">
        <f t="shared" si="162"/>
        <v>Oxycodone</v>
      </c>
    </row>
    <row r="1482" spans="1:20" hidden="1" x14ac:dyDescent="0.2">
      <c r="A1482" s="102" t="s">
        <v>674</v>
      </c>
      <c r="B1482" s="109"/>
      <c r="C1482" s="102"/>
      <c r="D1482" s="44" t="s">
        <v>673</v>
      </c>
      <c r="E1482" s="105">
        <v>28</v>
      </c>
      <c r="F1482" s="202"/>
      <c r="G1482" s="202"/>
      <c r="H1482" s="202" t="str">
        <f t="shared" si="158"/>
        <v/>
      </c>
      <c r="I1482" s="203" t="str">
        <f t="shared" si="159"/>
        <v>Oxycodone</v>
      </c>
      <c r="J1482" s="204">
        <f>VLOOKUP(I1482,Grenzmengen!$B$2:$C$351,2,FALSE)</f>
        <v>20</v>
      </c>
      <c r="K1482" s="204">
        <f t="shared" si="160"/>
        <v>0</v>
      </c>
      <c r="L1482" s="106">
        <v>4.4999999999999997E-3</v>
      </c>
      <c r="M1482" s="105">
        <v>90</v>
      </c>
      <c r="N1482" s="44" t="s">
        <v>523</v>
      </c>
      <c r="O1482" s="44" t="s">
        <v>524</v>
      </c>
      <c r="P1482" s="205" t="s">
        <v>1699</v>
      </c>
      <c r="Q1482" s="81" t="s">
        <v>1645</v>
      </c>
      <c r="R1482" s="81" t="s">
        <v>1646</v>
      </c>
      <c r="S1482" s="107">
        <f t="shared" si="161"/>
        <v>4.4999999999999997E-3</v>
      </c>
      <c r="T1482" s="108" t="str">
        <f t="shared" si="162"/>
        <v>Oxycodone</v>
      </c>
    </row>
    <row r="1483" spans="1:20" hidden="1" x14ac:dyDescent="0.2">
      <c r="A1483" s="102" t="s">
        <v>675</v>
      </c>
      <c r="B1483" s="109"/>
      <c r="C1483" s="102"/>
      <c r="D1483" s="44" t="s">
        <v>673</v>
      </c>
      <c r="E1483" s="105">
        <v>98</v>
      </c>
      <c r="F1483" s="202"/>
      <c r="G1483" s="202"/>
      <c r="H1483" s="202" t="str">
        <f t="shared" si="158"/>
        <v/>
      </c>
      <c r="I1483" s="203" t="str">
        <f t="shared" si="159"/>
        <v>Oxycodone</v>
      </c>
      <c r="J1483" s="204">
        <f>VLOOKUP(I1483,Grenzmengen!$B$2:$C$351,2,FALSE)</f>
        <v>20</v>
      </c>
      <c r="K1483" s="204">
        <f t="shared" si="160"/>
        <v>0</v>
      </c>
      <c r="L1483" s="106">
        <v>4.4999999999999997E-3</v>
      </c>
      <c r="M1483" s="105">
        <v>90</v>
      </c>
      <c r="N1483" s="44" t="s">
        <v>523</v>
      </c>
      <c r="O1483" s="44" t="s">
        <v>524</v>
      </c>
      <c r="P1483" s="205" t="s">
        <v>1699</v>
      </c>
      <c r="Q1483" s="81" t="s">
        <v>1645</v>
      </c>
      <c r="R1483" s="81" t="s">
        <v>1646</v>
      </c>
      <c r="S1483" s="107">
        <f t="shared" si="161"/>
        <v>4.4999999999999997E-3</v>
      </c>
      <c r="T1483" s="108" t="str">
        <f t="shared" si="162"/>
        <v>Oxycodone</v>
      </c>
    </row>
    <row r="1484" spans="1:20" hidden="1" x14ac:dyDescent="0.2">
      <c r="A1484" s="80" t="s">
        <v>5152</v>
      </c>
      <c r="B1484" s="115"/>
      <c r="C1484" s="42" t="s">
        <v>5152</v>
      </c>
      <c r="D1484" s="44" t="s">
        <v>5153</v>
      </c>
      <c r="E1484" s="74">
        <v>1</v>
      </c>
      <c r="F1484" s="202"/>
      <c r="G1484" s="202"/>
      <c r="H1484" s="202" t="str">
        <f t="shared" si="158"/>
        <v/>
      </c>
      <c r="I1484" s="203" t="str">
        <f t="shared" si="159"/>
        <v>Oxycodone</v>
      </c>
      <c r="J1484" s="204">
        <f>VLOOKUP(I1484,Grenzmengen!$B$2:$C$351,2,FALSE)</f>
        <v>20</v>
      </c>
      <c r="K1484" s="204">
        <f t="shared" si="160"/>
        <v>0</v>
      </c>
      <c r="L1484" s="113">
        <v>1.08</v>
      </c>
      <c r="M1484" s="74">
        <v>90</v>
      </c>
      <c r="N1484" s="114" t="s">
        <v>523</v>
      </c>
      <c r="O1484" s="138" t="s">
        <v>524</v>
      </c>
      <c r="P1484" s="205" t="s">
        <v>1699</v>
      </c>
      <c r="Q1484" s="81" t="s">
        <v>1645</v>
      </c>
      <c r="R1484" s="81" t="s">
        <v>1646</v>
      </c>
      <c r="S1484" s="107">
        <f t="shared" si="161"/>
        <v>1.08</v>
      </c>
      <c r="T1484" s="108" t="str">
        <f t="shared" si="162"/>
        <v>Oxycodone</v>
      </c>
    </row>
    <row r="1485" spans="1:20" hidden="1" x14ac:dyDescent="0.2">
      <c r="A1485" s="50" t="s">
        <v>6357</v>
      </c>
      <c r="B1485" s="50"/>
      <c r="C1485" s="50" t="s">
        <v>6357</v>
      </c>
      <c r="D1485" s="50" t="s">
        <v>6358</v>
      </c>
      <c r="E1485" s="74">
        <v>10</v>
      </c>
      <c r="F1485" s="213"/>
      <c r="G1485" s="213"/>
      <c r="H1485" s="202" t="str">
        <f t="shared" si="158"/>
        <v/>
      </c>
      <c r="I1485" s="203" t="str">
        <f t="shared" si="159"/>
        <v>Oxycodone</v>
      </c>
      <c r="J1485" s="204">
        <f>VLOOKUP(I1485,Grenzmengen!$B$2:$C$351,2,FALSE)</f>
        <v>20</v>
      </c>
      <c r="K1485" s="204">
        <f t="shared" si="160"/>
        <v>0</v>
      </c>
      <c r="L1485" s="141">
        <v>8.9999999999999993E-3</v>
      </c>
      <c r="M1485" s="165">
        <v>90</v>
      </c>
      <c r="N1485" s="50" t="s">
        <v>523</v>
      </c>
      <c r="O1485" s="50" t="s">
        <v>524</v>
      </c>
      <c r="P1485" s="205" t="s">
        <v>1699</v>
      </c>
      <c r="Q1485" s="81" t="s">
        <v>1645</v>
      </c>
      <c r="R1485" s="81" t="s">
        <v>1646</v>
      </c>
      <c r="S1485" s="107">
        <f t="shared" si="161"/>
        <v>8.9999999999999993E-3</v>
      </c>
      <c r="T1485" s="108" t="str">
        <f t="shared" si="162"/>
        <v>Oxycodone</v>
      </c>
    </row>
    <row r="1486" spans="1:20" hidden="1" x14ac:dyDescent="0.2">
      <c r="A1486" s="50" t="s">
        <v>6359</v>
      </c>
      <c r="B1486" s="50"/>
      <c r="C1486" s="50" t="s">
        <v>6359</v>
      </c>
      <c r="D1486" s="50" t="s">
        <v>6360</v>
      </c>
      <c r="E1486" s="74">
        <v>10</v>
      </c>
      <c r="F1486" s="213"/>
      <c r="G1486" s="213"/>
      <c r="H1486" s="202" t="str">
        <f t="shared" si="158"/>
        <v/>
      </c>
      <c r="I1486" s="203" t="str">
        <f t="shared" si="159"/>
        <v>Oxycodone</v>
      </c>
      <c r="J1486" s="204">
        <f>VLOOKUP(I1486,Grenzmengen!$B$2:$C$351,2,FALSE)</f>
        <v>20</v>
      </c>
      <c r="K1486" s="204">
        <f t="shared" si="160"/>
        <v>0</v>
      </c>
      <c r="L1486" s="141">
        <v>1.7999999999999999E-2</v>
      </c>
      <c r="M1486" s="165">
        <v>90</v>
      </c>
      <c r="N1486" s="50" t="s">
        <v>523</v>
      </c>
      <c r="O1486" s="50" t="s">
        <v>524</v>
      </c>
      <c r="P1486" s="205" t="s">
        <v>1699</v>
      </c>
      <c r="Q1486" s="81" t="s">
        <v>1645</v>
      </c>
      <c r="R1486" s="81" t="s">
        <v>1646</v>
      </c>
      <c r="S1486" s="107">
        <f t="shared" si="161"/>
        <v>1.7999999999999999E-2</v>
      </c>
      <c r="T1486" s="108" t="str">
        <f t="shared" si="162"/>
        <v>Oxycodone</v>
      </c>
    </row>
    <row r="1487" spans="1:20" hidden="1" x14ac:dyDescent="0.2">
      <c r="A1487" s="80" t="s">
        <v>5154</v>
      </c>
      <c r="B1487" s="115"/>
      <c r="C1487" s="42" t="s">
        <v>5154</v>
      </c>
      <c r="D1487" s="44" t="s">
        <v>5155</v>
      </c>
      <c r="E1487" s="74">
        <v>1</v>
      </c>
      <c r="F1487" s="213"/>
      <c r="G1487" s="213"/>
      <c r="H1487" s="202" t="str">
        <f t="shared" si="158"/>
        <v/>
      </c>
      <c r="I1487" s="203" t="str">
        <f t="shared" si="159"/>
        <v>Oxycodone</v>
      </c>
      <c r="J1487" s="204">
        <f>VLOOKUP(I1487,Grenzmengen!$B$2:$C$351,2,FALSE)</f>
        <v>20</v>
      </c>
      <c r="K1487" s="204">
        <f t="shared" si="160"/>
        <v>0</v>
      </c>
      <c r="L1487" s="113">
        <v>0.22500000000000001</v>
      </c>
      <c r="M1487" s="74">
        <v>90</v>
      </c>
      <c r="N1487" s="114" t="s">
        <v>523</v>
      </c>
      <c r="O1487" s="138" t="s">
        <v>524</v>
      </c>
      <c r="P1487" s="205" t="s">
        <v>1699</v>
      </c>
      <c r="Q1487" s="81" t="s">
        <v>1645</v>
      </c>
      <c r="R1487" s="81" t="s">
        <v>1646</v>
      </c>
      <c r="S1487" s="107">
        <f t="shared" si="161"/>
        <v>0.22500000000000001</v>
      </c>
      <c r="T1487" s="108" t="str">
        <f t="shared" si="162"/>
        <v>Oxycodone</v>
      </c>
    </row>
    <row r="1488" spans="1:20" hidden="1" x14ac:dyDescent="0.2">
      <c r="A1488" s="132" t="s">
        <v>6191</v>
      </c>
      <c r="B1488" s="133"/>
      <c r="C1488" s="132" t="s">
        <v>6191</v>
      </c>
      <c r="D1488" s="132" t="s">
        <v>6192</v>
      </c>
      <c r="E1488" s="116">
        <v>28</v>
      </c>
      <c r="F1488" s="213"/>
      <c r="G1488" s="213"/>
      <c r="H1488" s="202" t="str">
        <f t="shared" si="158"/>
        <v/>
      </c>
      <c r="I1488" s="203" t="str">
        <f t="shared" si="159"/>
        <v>Oxycodone</v>
      </c>
      <c r="J1488" s="204">
        <f>VLOOKUP(I1488,Grenzmengen!$B$2:$C$351,2,FALSE)</f>
        <v>20</v>
      </c>
      <c r="K1488" s="204">
        <f t="shared" si="160"/>
        <v>0</v>
      </c>
      <c r="L1488" s="113">
        <v>1.7999999999999999E-2</v>
      </c>
      <c r="M1488" s="105">
        <v>90</v>
      </c>
      <c r="N1488" s="44" t="s">
        <v>523</v>
      </c>
      <c r="O1488" s="44" t="s">
        <v>524</v>
      </c>
      <c r="P1488" s="205" t="s">
        <v>1699</v>
      </c>
      <c r="Q1488" s="81" t="s">
        <v>1645</v>
      </c>
      <c r="R1488" s="81" t="s">
        <v>1646</v>
      </c>
      <c r="S1488" s="107">
        <f t="shared" si="161"/>
        <v>1.7999999999999999E-2</v>
      </c>
      <c r="T1488" s="108" t="str">
        <f t="shared" si="162"/>
        <v>Oxycodone</v>
      </c>
    </row>
    <row r="1489" spans="1:20" hidden="1" x14ac:dyDescent="0.2">
      <c r="A1489" s="80" t="s">
        <v>5156</v>
      </c>
      <c r="B1489" s="115"/>
      <c r="C1489" s="42" t="s">
        <v>5156</v>
      </c>
      <c r="D1489" s="44" t="s">
        <v>5157</v>
      </c>
      <c r="E1489" s="74">
        <v>1</v>
      </c>
      <c r="F1489" s="213"/>
      <c r="G1489" s="213"/>
      <c r="H1489" s="202" t="str">
        <f t="shared" si="158"/>
        <v/>
      </c>
      <c r="I1489" s="203" t="str">
        <f t="shared" si="159"/>
        <v>Oxycodone</v>
      </c>
      <c r="J1489" s="204">
        <f>VLOOKUP(I1489,Grenzmengen!$B$2:$C$351,2,FALSE)</f>
        <v>20</v>
      </c>
      <c r="K1489" s="204">
        <f t="shared" si="160"/>
        <v>0</v>
      </c>
      <c r="L1489" s="113">
        <v>1.08</v>
      </c>
      <c r="M1489" s="74">
        <v>90</v>
      </c>
      <c r="N1489" s="114" t="s">
        <v>523</v>
      </c>
      <c r="O1489" s="138" t="s">
        <v>524</v>
      </c>
      <c r="P1489" s="205" t="s">
        <v>1699</v>
      </c>
      <c r="Q1489" s="81" t="s">
        <v>1645</v>
      </c>
      <c r="R1489" s="81" t="s">
        <v>1646</v>
      </c>
      <c r="S1489" s="107">
        <f t="shared" si="161"/>
        <v>1.08</v>
      </c>
      <c r="T1489" s="108" t="str">
        <f t="shared" si="162"/>
        <v>Oxycodone</v>
      </c>
    </row>
    <row r="1490" spans="1:20" hidden="1" x14ac:dyDescent="0.2">
      <c r="A1490" s="80" t="s">
        <v>5158</v>
      </c>
      <c r="B1490" s="115"/>
      <c r="C1490" s="42" t="s">
        <v>5158</v>
      </c>
      <c r="D1490" s="44" t="s">
        <v>5159</v>
      </c>
      <c r="E1490" s="74">
        <v>5</v>
      </c>
      <c r="F1490" s="212"/>
      <c r="G1490" s="212"/>
      <c r="H1490" s="202" t="str">
        <f t="shared" si="158"/>
        <v/>
      </c>
      <c r="I1490" s="203" t="str">
        <f t="shared" si="159"/>
        <v>Oxycodone</v>
      </c>
      <c r="J1490" s="204">
        <f>VLOOKUP(I1490,Grenzmengen!$B$2:$C$351,2,FALSE)</f>
        <v>20</v>
      </c>
      <c r="K1490" s="204">
        <f t="shared" si="160"/>
        <v>0</v>
      </c>
      <c r="L1490" s="113">
        <v>8.9999999999999993E-3</v>
      </c>
      <c r="M1490" s="74">
        <v>90</v>
      </c>
      <c r="N1490" s="114" t="s">
        <v>523</v>
      </c>
      <c r="O1490" s="138" t="s">
        <v>524</v>
      </c>
      <c r="P1490" s="205" t="s">
        <v>1699</v>
      </c>
      <c r="Q1490" s="81" t="s">
        <v>1645</v>
      </c>
      <c r="R1490" s="81" t="s">
        <v>1646</v>
      </c>
      <c r="S1490" s="107">
        <f t="shared" si="161"/>
        <v>8.9999999999999993E-3</v>
      </c>
      <c r="T1490" s="108" t="str">
        <f t="shared" si="162"/>
        <v>Oxycodone</v>
      </c>
    </row>
    <row r="1491" spans="1:20" hidden="1" x14ac:dyDescent="0.2">
      <c r="A1491" s="80" t="s">
        <v>5160</v>
      </c>
      <c r="B1491" s="115"/>
      <c r="C1491" s="42" t="s">
        <v>5160</v>
      </c>
      <c r="D1491" s="44" t="s">
        <v>5161</v>
      </c>
      <c r="E1491" s="74">
        <v>5</v>
      </c>
      <c r="F1491" s="212"/>
      <c r="G1491" s="212"/>
      <c r="H1491" s="202" t="str">
        <f t="shared" si="158"/>
        <v/>
      </c>
      <c r="I1491" s="203" t="str">
        <f t="shared" si="159"/>
        <v>Oxycodone</v>
      </c>
      <c r="J1491" s="204">
        <f>VLOOKUP(I1491,Grenzmengen!$B$2:$C$351,2,FALSE)</f>
        <v>20</v>
      </c>
      <c r="K1491" s="204">
        <f t="shared" si="160"/>
        <v>0</v>
      </c>
      <c r="L1491" s="113">
        <v>1.7999999999999999E-2</v>
      </c>
      <c r="M1491" s="74">
        <v>90</v>
      </c>
      <c r="N1491" s="114" t="s">
        <v>523</v>
      </c>
      <c r="O1491" s="138" t="s">
        <v>524</v>
      </c>
      <c r="P1491" s="205" t="s">
        <v>1699</v>
      </c>
      <c r="Q1491" s="81" t="s">
        <v>1645</v>
      </c>
      <c r="R1491" s="81" t="s">
        <v>1646</v>
      </c>
      <c r="S1491" s="107">
        <f t="shared" si="161"/>
        <v>1.7999999999999999E-2</v>
      </c>
      <c r="T1491" s="108" t="str">
        <f t="shared" si="162"/>
        <v>Oxycodone</v>
      </c>
    </row>
    <row r="1492" spans="1:20" hidden="1" x14ac:dyDescent="0.2">
      <c r="A1492" s="80" t="s">
        <v>5162</v>
      </c>
      <c r="B1492" s="115"/>
      <c r="C1492" s="42" t="s">
        <v>5162</v>
      </c>
      <c r="D1492" s="44" t="s">
        <v>5163</v>
      </c>
      <c r="E1492" s="74">
        <v>1</v>
      </c>
      <c r="F1492" s="212"/>
      <c r="G1492" s="212"/>
      <c r="H1492" s="202" t="str">
        <f t="shared" si="158"/>
        <v/>
      </c>
      <c r="I1492" s="203" t="str">
        <f t="shared" si="159"/>
        <v>Oxycodone</v>
      </c>
      <c r="J1492" s="204">
        <f>VLOOKUP(I1492,Grenzmengen!$B$2:$C$351,2,FALSE)</f>
        <v>20</v>
      </c>
      <c r="K1492" s="204">
        <f t="shared" si="160"/>
        <v>0</v>
      </c>
      <c r="L1492" s="113">
        <v>0.22500000000000001</v>
      </c>
      <c r="M1492" s="74">
        <v>90</v>
      </c>
      <c r="N1492" s="114" t="s">
        <v>523</v>
      </c>
      <c r="O1492" s="138" t="s">
        <v>524</v>
      </c>
      <c r="P1492" s="205" t="s">
        <v>1699</v>
      </c>
      <c r="Q1492" s="81" t="s">
        <v>1645</v>
      </c>
      <c r="R1492" s="81" t="s">
        <v>1646</v>
      </c>
      <c r="S1492" s="107">
        <f t="shared" si="161"/>
        <v>0.22500000000000001</v>
      </c>
      <c r="T1492" s="108" t="str">
        <f t="shared" si="162"/>
        <v>Oxycodone</v>
      </c>
    </row>
    <row r="1493" spans="1:20" hidden="1" x14ac:dyDescent="0.2">
      <c r="A1493" s="112" t="s">
        <v>5411</v>
      </c>
      <c r="B1493" s="115"/>
      <c r="C1493" s="112" t="s">
        <v>5411</v>
      </c>
      <c r="D1493" s="60" t="s">
        <v>5412</v>
      </c>
      <c r="E1493" s="131">
        <v>50</v>
      </c>
      <c r="F1493" s="212"/>
      <c r="G1493" s="212"/>
      <c r="H1493" s="202" t="str">
        <f t="shared" si="158"/>
        <v/>
      </c>
      <c r="I1493" s="203" t="str">
        <f t="shared" si="159"/>
        <v>Oxycodone</v>
      </c>
      <c r="J1493" s="204">
        <f>VLOOKUP(I1493,Grenzmengen!$B$2:$C$351,2,FALSE)</f>
        <v>20</v>
      </c>
      <c r="K1493" s="204">
        <f t="shared" si="160"/>
        <v>0</v>
      </c>
      <c r="L1493" s="113">
        <v>9.0000000000000011E-3</v>
      </c>
      <c r="M1493" s="116">
        <v>90</v>
      </c>
      <c r="N1493" s="102" t="s">
        <v>523</v>
      </c>
      <c r="O1493" s="138" t="s">
        <v>524</v>
      </c>
      <c r="P1493" s="205" t="s">
        <v>1699</v>
      </c>
      <c r="Q1493" s="81" t="s">
        <v>1645</v>
      </c>
      <c r="R1493" s="81" t="s">
        <v>1646</v>
      </c>
      <c r="S1493" s="107">
        <f t="shared" si="161"/>
        <v>9.0000000000000011E-3</v>
      </c>
      <c r="T1493" s="108" t="str">
        <f t="shared" si="162"/>
        <v>Oxycodone</v>
      </c>
    </row>
    <row r="1494" spans="1:20" hidden="1" x14ac:dyDescent="0.2">
      <c r="A1494" s="112" t="s">
        <v>5409</v>
      </c>
      <c r="B1494" s="115"/>
      <c r="C1494" s="112" t="s">
        <v>5409</v>
      </c>
      <c r="D1494" s="60" t="s">
        <v>5410</v>
      </c>
      <c r="E1494" s="131">
        <v>50</v>
      </c>
      <c r="F1494" s="212"/>
      <c r="G1494" s="212"/>
      <c r="H1494" s="202" t="str">
        <f t="shared" si="158"/>
        <v/>
      </c>
      <c r="I1494" s="203" t="str">
        <f t="shared" si="159"/>
        <v>Oxycodone</v>
      </c>
      <c r="J1494" s="204">
        <f>VLOOKUP(I1494,Grenzmengen!$B$2:$C$351,2,FALSE)</f>
        <v>20</v>
      </c>
      <c r="K1494" s="204">
        <f t="shared" si="160"/>
        <v>0</v>
      </c>
      <c r="L1494" s="129">
        <v>4.4999999999999997E-3</v>
      </c>
      <c r="M1494" s="116">
        <v>90</v>
      </c>
      <c r="N1494" s="102" t="s">
        <v>523</v>
      </c>
      <c r="O1494" s="138" t="s">
        <v>524</v>
      </c>
      <c r="P1494" s="205" t="s">
        <v>1699</v>
      </c>
      <c r="Q1494" s="81" t="s">
        <v>1645</v>
      </c>
      <c r="R1494" s="81" t="s">
        <v>1646</v>
      </c>
      <c r="S1494" s="107">
        <f t="shared" si="161"/>
        <v>4.4999999999999997E-3</v>
      </c>
      <c r="T1494" s="108" t="str">
        <f t="shared" si="162"/>
        <v>Oxycodone</v>
      </c>
    </row>
    <row r="1495" spans="1:20" hidden="1" x14ac:dyDescent="0.2">
      <c r="A1495" s="112" t="s">
        <v>5429</v>
      </c>
      <c r="B1495" s="115"/>
      <c r="C1495" s="112" t="s">
        <v>5429</v>
      </c>
      <c r="D1495" s="60" t="s">
        <v>5430</v>
      </c>
      <c r="E1495" s="131">
        <v>50</v>
      </c>
      <c r="F1495" s="212"/>
      <c r="G1495" s="212"/>
      <c r="H1495" s="202" t="str">
        <f t="shared" si="158"/>
        <v/>
      </c>
      <c r="I1495" s="203" t="str">
        <f t="shared" si="159"/>
        <v>Oxycodone</v>
      </c>
      <c r="J1495" s="204">
        <f>VLOOKUP(I1495,Grenzmengen!$B$2:$C$351,2,FALSE)</f>
        <v>20</v>
      </c>
      <c r="K1495" s="204">
        <f t="shared" si="160"/>
        <v>0</v>
      </c>
      <c r="L1495" s="113">
        <v>9.0000000000000011E-3</v>
      </c>
      <c r="M1495" s="116">
        <v>90</v>
      </c>
      <c r="N1495" s="102" t="s">
        <v>523</v>
      </c>
      <c r="O1495" s="138" t="s">
        <v>524</v>
      </c>
      <c r="P1495" s="205" t="s">
        <v>1699</v>
      </c>
      <c r="Q1495" s="81" t="s">
        <v>1645</v>
      </c>
      <c r="R1495" s="81" t="s">
        <v>1646</v>
      </c>
      <c r="S1495" s="107">
        <f t="shared" si="161"/>
        <v>9.0000000000000011E-3</v>
      </c>
      <c r="T1495" s="108" t="str">
        <f t="shared" si="162"/>
        <v>Oxycodone</v>
      </c>
    </row>
    <row r="1496" spans="1:20" hidden="1" x14ac:dyDescent="0.2">
      <c r="A1496" s="112" t="s">
        <v>5472</v>
      </c>
      <c r="B1496" s="115"/>
      <c r="C1496" s="112" t="s">
        <v>5472</v>
      </c>
      <c r="D1496" s="60" t="s">
        <v>5473</v>
      </c>
      <c r="E1496" s="131">
        <v>50</v>
      </c>
      <c r="F1496" s="212"/>
      <c r="G1496" s="212"/>
      <c r="H1496" s="202" t="str">
        <f t="shared" si="158"/>
        <v/>
      </c>
      <c r="I1496" s="203" t="str">
        <f t="shared" si="159"/>
        <v>Oxycodone</v>
      </c>
      <c r="J1496" s="204">
        <f>VLOOKUP(I1496,Grenzmengen!$B$2:$C$351,2,FALSE)</f>
        <v>20</v>
      </c>
      <c r="K1496" s="204">
        <f t="shared" si="160"/>
        <v>0</v>
      </c>
      <c r="L1496" s="129">
        <v>4.4999999999999997E-3</v>
      </c>
      <c r="M1496" s="116">
        <v>90</v>
      </c>
      <c r="N1496" s="102" t="s">
        <v>523</v>
      </c>
      <c r="O1496" s="138" t="s">
        <v>524</v>
      </c>
      <c r="P1496" s="205" t="s">
        <v>1699</v>
      </c>
      <c r="Q1496" s="81" t="s">
        <v>1645</v>
      </c>
      <c r="R1496" s="81" t="s">
        <v>1646</v>
      </c>
      <c r="S1496" s="107">
        <f t="shared" si="161"/>
        <v>4.4999999999999997E-3</v>
      </c>
      <c r="T1496" s="108" t="str">
        <f t="shared" si="162"/>
        <v>Oxycodone</v>
      </c>
    </row>
    <row r="1497" spans="1:20" hidden="1" x14ac:dyDescent="0.2">
      <c r="A1497" s="110" t="s">
        <v>5683</v>
      </c>
      <c r="B1497" s="115"/>
      <c r="C1497" s="112" t="s">
        <v>5683</v>
      </c>
      <c r="D1497" s="112" t="s">
        <v>5684</v>
      </c>
      <c r="E1497" s="131">
        <v>100</v>
      </c>
      <c r="F1497" s="212"/>
      <c r="G1497" s="212"/>
      <c r="H1497" s="202" t="str">
        <f t="shared" si="158"/>
        <v/>
      </c>
      <c r="I1497" s="203" t="str">
        <f t="shared" si="159"/>
        <v>Oxycodone</v>
      </c>
      <c r="J1497" s="204">
        <f>VLOOKUP(I1497,Grenzmengen!$B$2:$C$351,2,FALSE)</f>
        <v>20</v>
      </c>
      <c r="K1497" s="204">
        <f t="shared" si="160"/>
        <v>0</v>
      </c>
      <c r="L1497" s="168">
        <v>8.9999999999999993E-3</v>
      </c>
      <c r="M1497" s="131">
        <v>90</v>
      </c>
      <c r="N1497" s="112" t="s">
        <v>523</v>
      </c>
      <c r="O1497" s="138" t="s">
        <v>524</v>
      </c>
      <c r="P1497" s="205" t="s">
        <v>1699</v>
      </c>
      <c r="Q1497" s="81" t="s">
        <v>1645</v>
      </c>
      <c r="R1497" s="81" t="s">
        <v>1646</v>
      </c>
      <c r="S1497" s="107">
        <f t="shared" si="161"/>
        <v>8.9999999999999993E-3</v>
      </c>
      <c r="T1497" s="108" t="str">
        <f t="shared" si="162"/>
        <v>Oxycodone</v>
      </c>
    </row>
    <row r="1498" spans="1:20" hidden="1" x14ac:dyDescent="0.2">
      <c r="A1498" s="110" t="s">
        <v>5681</v>
      </c>
      <c r="B1498" s="115"/>
      <c r="C1498" s="112" t="s">
        <v>5681</v>
      </c>
      <c r="D1498" s="112" t="s">
        <v>5682</v>
      </c>
      <c r="E1498" s="131">
        <v>100</v>
      </c>
      <c r="F1498" s="212"/>
      <c r="G1498" s="212"/>
      <c r="H1498" s="202" t="str">
        <f t="shared" si="158"/>
        <v/>
      </c>
      <c r="I1498" s="203" t="str">
        <f t="shared" si="159"/>
        <v>Oxycodone</v>
      </c>
      <c r="J1498" s="204">
        <f>VLOOKUP(I1498,Grenzmengen!$B$2:$C$351,2,FALSE)</f>
        <v>20</v>
      </c>
      <c r="K1498" s="204">
        <f t="shared" si="160"/>
        <v>0</v>
      </c>
      <c r="L1498" s="168">
        <v>1.7999999999999999E-2</v>
      </c>
      <c r="M1498" s="131">
        <v>90</v>
      </c>
      <c r="N1498" s="112" t="s">
        <v>523</v>
      </c>
      <c r="O1498" s="138" t="s">
        <v>524</v>
      </c>
      <c r="P1498" s="205" t="s">
        <v>1699</v>
      </c>
      <c r="Q1498" s="81" t="s">
        <v>1645</v>
      </c>
      <c r="R1498" s="81" t="s">
        <v>1646</v>
      </c>
      <c r="S1498" s="107">
        <f t="shared" si="161"/>
        <v>1.7999999999999999E-2</v>
      </c>
      <c r="T1498" s="108" t="str">
        <f t="shared" si="162"/>
        <v>Oxycodone</v>
      </c>
    </row>
    <row r="1499" spans="1:20" hidden="1" x14ac:dyDescent="0.2">
      <c r="A1499" s="132" t="s">
        <v>6180</v>
      </c>
      <c r="B1499" s="133"/>
      <c r="C1499" s="132" t="s">
        <v>6180</v>
      </c>
      <c r="D1499" s="132" t="s">
        <v>5686</v>
      </c>
      <c r="E1499" s="116">
        <v>14</v>
      </c>
      <c r="F1499" s="212"/>
      <c r="G1499" s="212"/>
      <c r="H1499" s="202" t="str">
        <f t="shared" si="158"/>
        <v/>
      </c>
      <c r="I1499" s="203" t="str">
        <f t="shared" si="159"/>
        <v>Oxycodone</v>
      </c>
      <c r="J1499" s="204">
        <f>VLOOKUP(I1499,Grenzmengen!$B$2:$C$351,2,FALSE)</f>
        <v>20</v>
      </c>
      <c r="K1499" s="204">
        <f t="shared" si="160"/>
        <v>0</v>
      </c>
      <c r="L1499" s="168">
        <v>4.4999999999999997E-3</v>
      </c>
      <c r="M1499" s="105">
        <v>90</v>
      </c>
      <c r="N1499" s="44" t="s">
        <v>523</v>
      </c>
      <c r="O1499" s="44" t="s">
        <v>524</v>
      </c>
      <c r="P1499" s="205" t="s">
        <v>1699</v>
      </c>
      <c r="Q1499" s="81" t="s">
        <v>1645</v>
      </c>
      <c r="R1499" s="81" t="s">
        <v>1646</v>
      </c>
      <c r="S1499" s="107">
        <f t="shared" si="161"/>
        <v>4.4999999999999997E-3</v>
      </c>
      <c r="T1499" s="108" t="str">
        <f t="shared" si="162"/>
        <v>Oxycodone</v>
      </c>
    </row>
    <row r="1500" spans="1:20" hidden="1" x14ac:dyDescent="0.2">
      <c r="A1500" s="110" t="s">
        <v>5685</v>
      </c>
      <c r="B1500" s="115"/>
      <c r="C1500" s="112" t="s">
        <v>5685</v>
      </c>
      <c r="D1500" s="112" t="s">
        <v>5686</v>
      </c>
      <c r="E1500" s="131">
        <v>98</v>
      </c>
      <c r="F1500" s="212"/>
      <c r="G1500" s="212"/>
      <c r="H1500" s="202" t="str">
        <f t="shared" si="158"/>
        <v/>
      </c>
      <c r="I1500" s="203" t="str">
        <f t="shared" si="159"/>
        <v>Oxycodone</v>
      </c>
      <c r="J1500" s="204">
        <f>VLOOKUP(I1500,Grenzmengen!$B$2:$C$351,2,FALSE)</f>
        <v>20</v>
      </c>
      <c r="K1500" s="204">
        <f t="shared" si="160"/>
        <v>0</v>
      </c>
      <c r="L1500" s="168">
        <v>4.4999999999999997E-3</v>
      </c>
      <c r="M1500" s="131">
        <v>90</v>
      </c>
      <c r="N1500" s="112" t="s">
        <v>523</v>
      </c>
      <c r="O1500" s="138" t="s">
        <v>524</v>
      </c>
      <c r="P1500" s="205" t="s">
        <v>1699</v>
      </c>
      <c r="Q1500" s="81" t="s">
        <v>1645</v>
      </c>
      <c r="R1500" s="81" t="s">
        <v>1646</v>
      </c>
      <c r="S1500" s="107">
        <f t="shared" si="161"/>
        <v>4.4999999999999997E-3</v>
      </c>
      <c r="T1500" s="108" t="str">
        <f t="shared" si="162"/>
        <v>Oxycodone</v>
      </c>
    </row>
    <row r="1501" spans="1:20" hidden="1" x14ac:dyDescent="0.2">
      <c r="A1501" s="143" t="s">
        <v>5829</v>
      </c>
      <c r="B1501" s="144"/>
      <c r="C1501" s="143" t="s">
        <v>5829</v>
      </c>
      <c r="D1501" s="143" t="s">
        <v>5686</v>
      </c>
      <c r="E1501" s="145">
        <v>100</v>
      </c>
      <c r="F1501" s="212"/>
      <c r="G1501" s="212"/>
      <c r="H1501" s="202" t="str">
        <f t="shared" si="158"/>
        <v/>
      </c>
      <c r="I1501" s="203" t="str">
        <f t="shared" si="159"/>
        <v>Oxycodone</v>
      </c>
      <c r="J1501" s="204">
        <f>VLOOKUP(I1501,Grenzmengen!$B$2:$C$351,2,FALSE)</f>
        <v>20</v>
      </c>
      <c r="K1501" s="204">
        <f t="shared" si="160"/>
        <v>0</v>
      </c>
      <c r="L1501" s="168">
        <v>4.4999999999999997E-3</v>
      </c>
      <c r="M1501" s="182">
        <v>90</v>
      </c>
      <c r="N1501" s="171" t="s">
        <v>523</v>
      </c>
      <c r="O1501" s="138" t="s">
        <v>524</v>
      </c>
      <c r="P1501" s="205" t="s">
        <v>1699</v>
      </c>
      <c r="Q1501" s="81" t="s">
        <v>1645</v>
      </c>
      <c r="R1501" s="81" t="s">
        <v>1646</v>
      </c>
      <c r="S1501" s="107">
        <f t="shared" si="161"/>
        <v>4.4999999999999997E-3</v>
      </c>
      <c r="T1501" s="108" t="str">
        <f t="shared" si="162"/>
        <v>Oxycodone</v>
      </c>
    </row>
    <row r="1502" spans="1:20" hidden="1" x14ac:dyDescent="0.2">
      <c r="A1502" s="102" t="s">
        <v>676</v>
      </c>
      <c r="B1502" s="109"/>
      <c r="C1502" s="102"/>
      <c r="D1502" s="44" t="s">
        <v>677</v>
      </c>
      <c r="E1502" s="105">
        <v>28</v>
      </c>
      <c r="F1502" s="212"/>
      <c r="G1502" s="212"/>
      <c r="H1502" s="202" t="str">
        <f t="shared" si="158"/>
        <v/>
      </c>
      <c r="I1502" s="203" t="str">
        <f t="shared" si="159"/>
        <v>Oxycodone</v>
      </c>
      <c r="J1502" s="204">
        <f>VLOOKUP(I1502,Grenzmengen!$B$2:$C$351,2,FALSE)</f>
        <v>20</v>
      </c>
      <c r="K1502" s="204">
        <f t="shared" si="160"/>
        <v>0</v>
      </c>
      <c r="L1502" s="106">
        <v>8.9999999999999993E-3</v>
      </c>
      <c r="M1502" s="105">
        <v>90</v>
      </c>
      <c r="N1502" s="44" t="s">
        <v>523</v>
      </c>
      <c r="O1502" s="44" t="s">
        <v>524</v>
      </c>
      <c r="P1502" s="205" t="s">
        <v>1699</v>
      </c>
      <c r="Q1502" s="81" t="s">
        <v>1645</v>
      </c>
      <c r="R1502" s="81" t="s">
        <v>1646</v>
      </c>
      <c r="S1502" s="107">
        <f t="shared" si="161"/>
        <v>8.9999999999999993E-3</v>
      </c>
      <c r="T1502" s="108" t="str">
        <f t="shared" si="162"/>
        <v>Oxycodone</v>
      </c>
    </row>
    <row r="1503" spans="1:20" hidden="1" x14ac:dyDescent="0.2">
      <c r="A1503" s="102" t="s">
        <v>678</v>
      </c>
      <c r="B1503" s="109"/>
      <c r="C1503" s="102"/>
      <c r="D1503" s="44" t="s">
        <v>679</v>
      </c>
      <c r="E1503" s="105">
        <v>28</v>
      </c>
      <c r="F1503" s="212"/>
      <c r="G1503" s="212"/>
      <c r="H1503" s="202" t="str">
        <f t="shared" ref="H1503:H1566" si="163">IF(ISBLANK(F1503),"","x")&amp;IF(ISBLANK(G1503),"","x")</f>
        <v/>
      </c>
      <c r="I1503" s="203" t="str">
        <f t="shared" ref="I1503:I1566" si="164">T1503</f>
        <v>Oxycodone</v>
      </c>
      <c r="J1503" s="204">
        <f>VLOOKUP(I1503,Grenzmengen!$B$2:$C$351,2,FALSE)</f>
        <v>20</v>
      </c>
      <c r="K1503" s="204">
        <f t="shared" si="160"/>
        <v>0</v>
      </c>
      <c r="L1503" s="106">
        <v>1.7999999999999999E-2</v>
      </c>
      <c r="M1503" s="105">
        <v>90</v>
      </c>
      <c r="N1503" s="44" t="s">
        <v>523</v>
      </c>
      <c r="O1503" s="44" t="s">
        <v>524</v>
      </c>
      <c r="P1503" s="205" t="s">
        <v>1699</v>
      </c>
      <c r="Q1503" s="81" t="s">
        <v>1645</v>
      </c>
      <c r="R1503" s="81" t="s">
        <v>1646</v>
      </c>
      <c r="S1503" s="107">
        <f t="shared" si="161"/>
        <v>1.7999999999999999E-2</v>
      </c>
      <c r="T1503" s="108" t="str">
        <f t="shared" si="162"/>
        <v>Oxycodone</v>
      </c>
    </row>
    <row r="1504" spans="1:20" hidden="1" x14ac:dyDescent="0.2">
      <c r="A1504" s="102" t="s">
        <v>680</v>
      </c>
      <c r="B1504" s="109"/>
      <c r="C1504" s="102"/>
      <c r="D1504" s="44" t="s">
        <v>681</v>
      </c>
      <c r="E1504" s="105">
        <v>28</v>
      </c>
      <c r="F1504" s="232"/>
      <c r="G1504" s="232"/>
      <c r="H1504" s="202" t="str">
        <f t="shared" si="163"/>
        <v/>
      </c>
      <c r="I1504" s="203" t="str">
        <f t="shared" si="164"/>
        <v>Oxycodone</v>
      </c>
      <c r="J1504" s="204">
        <f>VLOOKUP(I1504,Grenzmengen!$B$2:$C$351,2,FALSE)</f>
        <v>20</v>
      </c>
      <c r="K1504" s="204">
        <f t="shared" si="160"/>
        <v>0</v>
      </c>
      <c r="L1504" s="106">
        <v>3.5999999999999997E-2</v>
      </c>
      <c r="M1504" s="105">
        <v>90</v>
      </c>
      <c r="N1504" s="44" t="s">
        <v>523</v>
      </c>
      <c r="O1504" s="44" t="s">
        <v>524</v>
      </c>
      <c r="P1504" s="205" t="s">
        <v>1699</v>
      </c>
      <c r="Q1504" s="81" t="s">
        <v>1645</v>
      </c>
      <c r="R1504" s="81" t="s">
        <v>1646</v>
      </c>
      <c r="S1504" s="107">
        <f t="shared" si="161"/>
        <v>3.5999999999999997E-2</v>
      </c>
      <c r="T1504" s="108" t="str">
        <f t="shared" si="162"/>
        <v>Oxycodone</v>
      </c>
    </row>
    <row r="1505" spans="1:20" hidden="1" x14ac:dyDescent="0.2">
      <c r="A1505" s="102" t="s">
        <v>682</v>
      </c>
      <c r="B1505" s="109"/>
      <c r="C1505" s="102"/>
      <c r="D1505" s="44" t="s">
        <v>683</v>
      </c>
      <c r="E1505" s="105">
        <v>28</v>
      </c>
      <c r="F1505" s="232"/>
      <c r="G1505" s="232"/>
      <c r="H1505" s="202" t="str">
        <f t="shared" si="163"/>
        <v/>
      </c>
      <c r="I1505" s="203" t="str">
        <f t="shared" si="164"/>
        <v>Oxycodone</v>
      </c>
      <c r="J1505" s="204">
        <f>VLOOKUP(I1505,Grenzmengen!$B$2:$C$351,2,FALSE)</f>
        <v>20</v>
      </c>
      <c r="K1505" s="204">
        <f t="shared" si="160"/>
        <v>0</v>
      </c>
      <c r="L1505" s="106">
        <v>4.4999999999999997E-3</v>
      </c>
      <c r="M1505" s="105">
        <v>90</v>
      </c>
      <c r="N1505" s="44" t="s">
        <v>523</v>
      </c>
      <c r="O1505" s="44" t="s">
        <v>524</v>
      </c>
      <c r="P1505" s="205" t="s">
        <v>1699</v>
      </c>
      <c r="Q1505" s="81" t="s">
        <v>1645</v>
      </c>
      <c r="R1505" s="81" t="s">
        <v>1646</v>
      </c>
      <c r="S1505" s="107">
        <f t="shared" si="161"/>
        <v>4.4999999999999997E-3</v>
      </c>
      <c r="T1505" s="108" t="str">
        <f t="shared" si="162"/>
        <v>Oxycodone</v>
      </c>
    </row>
    <row r="1506" spans="1:20" hidden="1" x14ac:dyDescent="0.2">
      <c r="A1506" s="102" t="s">
        <v>684</v>
      </c>
      <c r="B1506" s="109"/>
      <c r="C1506" s="102"/>
      <c r="D1506" s="44" t="s">
        <v>685</v>
      </c>
      <c r="E1506" s="105">
        <v>28</v>
      </c>
      <c r="F1506" s="207"/>
      <c r="G1506" s="207"/>
      <c r="H1506" s="202" t="str">
        <f t="shared" si="163"/>
        <v/>
      </c>
      <c r="I1506" s="203" t="str">
        <f t="shared" si="164"/>
        <v>Oxycodone</v>
      </c>
      <c r="J1506" s="204">
        <f>VLOOKUP(I1506,Grenzmengen!$B$2:$C$351,2,FALSE)</f>
        <v>20</v>
      </c>
      <c r="K1506" s="204">
        <f t="shared" si="160"/>
        <v>0</v>
      </c>
      <c r="L1506" s="106">
        <v>7.1999999999999995E-2</v>
      </c>
      <c r="M1506" s="105">
        <v>90</v>
      </c>
      <c r="N1506" s="44" t="s">
        <v>523</v>
      </c>
      <c r="O1506" s="44" t="s">
        <v>524</v>
      </c>
      <c r="P1506" s="205" t="s">
        <v>1699</v>
      </c>
      <c r="Q1506" s="81" t="s">
        <v>1645</v>
      </c>
      <c r="R1506" s="81" t="s">
        <v>1646</v>
      </c>
      <c r="S1506" s="107">
        <f t="shared" si="161"/>
        <v>7.1999999999999995E-2</v>
      </c>
      <c r="T1506" s="108" t="str">
        <f t="shared" si="162"/>
        <v>Oxycodone</v>
      </c>
    </row>
    <row r="1507" spans="1:20" hidden="1" x14ac:dyDescent="0.2">
      <c r="A1507" s="132" t="s">
        <v>6181</v>
      </c>
      <c r="B1507" s="133"/>
      <c r="C1507" s="132" t="s">
        <v>6181</v>
      </c>
      <c r="D1507" s="132" t="s">
        <v>6182</v>
      </c>
      <c r="E1507" s="116">
        <v>28</v>
      </c>
      <c r="F1507" s="207"/>
      <c r="G1507" s="207"/>
      <c r="H1507" s="202" t="str">
        <f t="shared" si="163"/>
        <v/>
      </c>
      <c r="I1507" s="203" t="str">
        <f t="shared" si="164"/>
        <v>Oxycodone</v>
      </c>
      <c r="J1507" s="204">
        <f>VLOOKUP(I1507,Grenzmengen!$B$2:$C$351,2,FALSE)</f>
        <v>20</v>
      </c>
      <c r="K1507" s="204">
        <f t="shared" si="160"/>
        <v>0</v>
      </c>
      <c r="L1507" s="113">
        <v>8.9999999999999993E-3</v>
      </c>
      <c r="M1507" s="105">
        <v>90</v>
      </c>
      <c r="N1507" s="44" t="s">
        <v>523</v>
      </c>
      <c r="O1507" s="44" t="s">
        <v>524</v>
      </c>
      <c r="P1507" s="205" t="s">
        <v>1699</v>
      </c>
      <c r="Q1507" s="81" t="s">
        <v>1645</v>
      </c>
      <c r="R1507" s="81" t="s">
        <v>1646</v>
      </c>
      <c r="S1507" s="107">
        <f t="shared" si="161"/>
        <v>8.9999999999999993E-3</v>
      </c>
      <c r="T1507" s="108" t="str">
        <f t="shared" si="162"/>
        <v>Oxycodone</v>
      </c>
    </row>
    <row r="1508" spans="1:20" hidden="1" x14ac:dyDescent="0.2">
      <c r="A1508" s="132" t="s">
        <v>6183</v>
      </c>
      <c r="B1508" s="133"/>
      <c r="C1508" s="132" t="s">
        <v>6183</v>
      </c>
      <c r="D1508" s="132" t="s">
        <v>6184</v>
      </c>
      <c r="E1508" s="116">
        <v>28</v>
      </c>
      <c r="F1508" s="207"/>
      <c r="G1508" s="207"/>
      <c r="H1508" s="202" t="str">
        <f t="shared" si="163"/>
        <v/>
      </c>
      <c r="I1508" s="203" t="str">
        <f t="shared" si="164"/>
        <v>Oxycodone</v>
      </c>
      <c r="J1508" s="204">
        <f>VLOOKUP(I1508,Grenzmengen!$B$2:$C$351,2,FALSE)</f>
        <v>20</v>
      </c>
      <c r="K1508" s="204">
        <f t="shared" si="160"/>
        <v>0</v>
      </c>
      <c r="L1508" s="113">
        <v>1.7999999999999999E-2</v>
      </c>
      <c r="M1508" s="105">
        <v>90</v>
      </c>
      <c r="N1508" s="44" t="s">
        <v>523</v>
      </c>
      <c r="O1508" s="44" t="s">
        <v>524</v>
      </c>
      <c r="P1508" s="205" t="s">
        <v>1699</v>
      </c>
      <c r="Q1508" s="81" t="s">
        <v>1645</v>
      </c>
      <c r="R1508" s="81" t="s">
        <v>1646</v>
      </c>
      <c r="S1508" s="107">
        <f t="shared" si="161"/>
        <v>1.7999999999999999E-2</v>
      </c>
      <c r="T1508" s="108" t="str">
        <f t="shared" si="162"/>
        <v>Oxycodone</v>
      </c>
    </row>
    <row r="1509" spans="1:20" hidden="1" x14ac:dyDescent="0.2">
      <c r="A1509" s="132" t="s">
        <v>6185</v>
      </c>
      <c r="B1509" s="133"/>
      <c r="C1509" s="132" t="s">
        <v>6185</v>
      </c>
      <c r="D1509" s="132" t="s">
        <v>6186</v>
      </c>
      <c r="E1509" s="116">
        <v>28</v>
      </c>
      <c r="F1509" s="207"/>
      <c r="G1509" s="207"/>
      <c r="H1509" s="202" t="str">
        <f t="shared" si="163"/>
        <v/>
      </c>
      <c r="I1509" s="203" t="str">
        <f t="shared" si="164"/>
        <v>Oxycodone</v>
      </c>
      <c r="J1509" s="204">
        <f>VLOOKUP(I1509,Grenzmengen!$B$2:$C$351,2,FALSE)</f>
        <v>20</v>
      </c>
      <c r="K1509" s="204">
        <f t="shared" si="160"/>
        <v>0</v>
      </c>
      <c r="L1509" s="113">
        <v>3.5999999999999997E-2</v>
      </c>
      <c r="M1509" s="105">
        <v>90</v>
      </c>
      <c r="N1509" s="44" t="s">
        <v>523</v>
      </c>
      <c r="O1509" s="44" t="s">
        <v>524</v>
      </c>
      <c r="P1509" s="205" t="s">
        <v>1699</v>
      </c>
      <c r="Q1509" s="81" t="s">
        <v>1645</v>
      </c>
      <c r="R1509" s="81" t="s">
        <v>1646</v>
      </c>
      <c r="S1509" s="107">
        <f t="shared" si="161"/>
        <v>3.5999999999999997E-2</v>
      </c>
      <c r="T1509" s="108" t="str">
        <f t="shared" si="162"/>
        <v>Oxycodone</v>
      </c>
    </row>
    <row r="1510" spans="1:20" hidden="1" x14ac:dyDescent="0.2">
      <c r="A1510" s="132" t="s">
        <v>6177</v>
      </c>
      <c r="B1510" s="133"/>
      <c r="C1510" s="132" t="s">
        <v>6177</v>
      </c>
      <c r="D1510" s="132" t="s">
        <v>6178</v>
      </c>
      <c r="E1510" s="116">
        <v>28</v>
      </c>
      <c r="F1510" s="207"/>
      <c r="G1510" s="207"/>
      <c r="H1510" s="202" t="str">
        <f t="shared" si="163"/>
        <v/>
      </c>
      <c r="I1510" s="203" t="str">
        <f t="shared" si="164"/>
        <v>Oxycodone</v>
      </c>
      <c r="J1510" s="204">
        <f>VLOOKUP(I1510,Grenzmengen!$B$2:$C$351,2,FALSE)</f>
        <v>20</v>
      </c>
      <c r="K1510" s="204">
        <f t="shared" si="160"/>
        <v>0</v>
      </c>
      <c r="L1510" s="113">
        <v>4.4999999999999997E-3</v>
      </c>
      <c r="M1510" s="105">
        <v>90</v>
      </c>
      <c r="N1510" s="44" t="s">
        <v>523</v>
      </c>
      <c r="O1510" s="44" t="s">
        <v>524</v>
      </c>
      <c r="P1510" s="205" t="s">
        <v>1699</v>
      </c>
      <c r="Q1510" s="81" t="s">
        <v>1645</v>
      </c>
      <c r="R1510" s="81" t="s">
        <v>1646</v>
      </c>
      <c r="S1510" s="107">
        <f t="shared" si="161"/>
        <v>4.4999999999999997E-3</v>
      </c>
      <c r="T1510" s="108" t="str">
        <f t="shared" si="162"/>
        <v>Oxycodone</v>
      </c>
    </row>
    <row r="1511" spans="1:20" hidden="1" x14ac:dyDescent="0.2">
      <c r="A1511" s="132" t="s">
        <v>6189</v>
      </c>
      <c r="B1511" s="133"/>
      <c r="C1511" s="132" t="s">
        <v>6189</v>
      </c>
      <c r="D1511" s="132" t="s">
        <v>6190</v>
      </c>
      <c r="E1511" s="116">
        <v>28</v>
      </c>
      <c r="F1511" s="207"/>
      <c r="G1511" s="207"/>
      <c r="H1511" s="202" t="str">
        <f t="shared" si="163"/>
        <v/>
      </c>
      <c r="I1511" s="203" t="str">
        <f t="shared" si="164"/>
        <v>Oxycodone</v>
      </c>
      <c r="J1511" s="204">
        <f>VLOOKUP(I1511,Grenzmengen!$B$2:$C$351,2,FALSE)</f>
        <v>20</v>
      </c>
      <c r="K1511" s="204">
        <f t="shared" si="160"/>
        <v>0</v>
      </c>
      <c r="L1511" s="113">
        <v>7.1999999999999995E-2</v>
      </c>
      <c r="M1511" s="105">
        <v>90</v>
      </c>
      <c r="N1511" s="44" t="s">
        <v>523</v>
      </c>
      <c r="O1511" s="44" t="s">
        <v>524</v>
      </c>
      <c r="P1511" s="205" t="s">
        <v>1699</v>
      </c>
      <c r="Q1511" s="81" t="s">
        <v>1645</v>
      </c>
      <c r="R1511" s="81" t="s">
        <v>1646</v>
      </c>
      <c r="S1511" s="107">
        <f t="shared" si="161"/>
        <v>7.1999999999999995E-2</v>
      </c>
      <c r="T1511" s="108" t="str">
        <f t="shared" si="162"/>
        <v>Oxycodone</v>
      </c>
    </row>
    <row r="1512" spans="1:20" hidden="1" x14ac:dyDescent="0.2">
      <c r="A1512" s="112" t="s">
        <v>5459</v>
      </c>
      <c r="B1512" s="115"/>
      <c r="C1512" s="112" t="s">
        <v>5459</v>
      </c>
      <c r="D1512" s="60" t="s">
        <v>5460</v>
      </c>
      <c r="E1512" s="131">
        <v>14</v>
      </c>
      <c r="F1512" s="207"/>
      <c r="G1512" s="207"/>
      <c r="H1512" s="202" t="str">
        <f t="shared" si="163"/>
        <v/>
      </c>
      <c r="I1512" s="203" t="str">
        <f t="shared" si="164"/>
        <v>Oxycodone</v>
      </c>
      <c r="J1512" s="204">
        <f>VLOOKUP(I1512,Grenzmengen!$B$2:$C$351,2,FALSE)</f>
        <v>20</v>
      </c>
      <c r="K1512" s="204">
        <f t="shared" si="160"/>
        <v>0</v>
      </c>
      <c r="L1512" s="129">
        <v>8.9999999999999993E-3</v>
      </c>
      <c r="M1512" s="116">
        <v>90</v>
      </c>
      <c r="N1512" s="102" t="s">
        <v>523</v>
      </c>
      <c r="O1512" s="138" t="s">
        <v>524</v>
      </c>
      <c r="P1512" s="205" t="s">
        <v>1699</v>
      </c>
      <c r="Q1512" s="81" t="s">
        <v>1645</v>
      </c>
      <c r="R1512" s="81" t="s">
        <v>1646</v>
      </c>
      <c r="S1512" s="107">
        <f t="shared" si="161"/>
        <v>8.9999999999999993E-3</v>
      </c>
      <c r="T1512" s="108" t="str">
        <f t="shared" si="162"/>
        <v>Oxycodone</v>
      </c>
    </row>
    <row r="1513" spans="1:20" hidden="1" x14ac:dyDescent="0.2">
      <c r="A1513" s="112" t="s">
        <v>5461</v>
      </c>
      <c r="B1513" s="115"/>
      <c r="C1513" s="112" t="s">
        <v>5461</v>
      </c>
      <c r="D1513" s="60" t="s">
        <v>5460</v>
      </c>
      <c r="E1513" s="131">
        <v>28</v>
      </c>
      <c r="F1513" s="207"/>
      <c r="G1513" s="207"/>
      <c r="H1513" s="202" t="str">
        <f t="shared" si="163"/>
        <v/>
      </c>
      <c r="I1513" s="203" t="str">
        <f t="shared" si="164"/>
        <v>Oxycodone</v>
      </c>
      <c r="J1513" s="204">
        <f>VLOOKUP(I1513,Grenzmengen!$B$2:$C$351,2,FALSE)</f>
        <v>20</v>
      </c>
      <c r="K1513" s="204">
        <f t="shared" si="160"/>
        <v>0</v>
      </c>
      <c r="L1513" s="129">
        <v>8.9999999999999993E-3</v>
      </c>
      <c r="M1513" s="116">
        <v>90</v>
      </c>
      <c r="N1513" s="102" t="s">
        <v>523</v>
      </c>
      <c r="O1513" s="138" t="s">
        <v>524</v>
      </c>
      <c r="P1513" s="205" t="s">
        <v>1699</v>
      </c>
      <c r="Q1513" s="81" t="s">
        <v>1645</v>
      </c>
      <c r="R1513" s="81" t="s">
        <v>1646</v>
      </c>
      <c r="S1513" s="107">
        <f t="shared" si="161"/>
        <v>8.9999999999999993E-3</v>
      </c>
      <c r="T1513" s="108" t="str">
        <f t="shared" si="162"/>
        <v>Oxycodone</v>
      </c>
    </row>
    <row r="1514" spans="1:20" hidden="1" x14ac:dyDescent="0.2">
      <c r="A1514" s="112" t="s">
        <v>5463</v>
      </c>
      <c r="B1514" s="115"/>
      <c r="C1514" s="112" t="s">
        <v>5463</v>
      </c>
      <c r="D1514" s="60" t="s">
        <v>5460</v>
      </c>
      <c r="E1514" s="131">
        <v>98</v>
      </c>
      <c r="F1514" s="202"/>
      <c r="G1514" s="202"/>
      <c r="H1514" s="202" t="str">
        <f t="shared" si="163"/>
        <v/>
      </c>
      <c r="I1514" s="203" t="str">
        <f t="shared" si="164"/>
        <v>Oxycodone</v>
      </c>
      <c r="J1514" s="204">
        <f>VLOOKUP(I1514,Grenzmengen!$B$2:$C$351,2,FALSE)</f>
        <v>20</v>
      </c>
      <c r="K1514" s="204">
        <f t="shared" si="160"/>
        <v>0</v>
      </c>
      <c r="L1514" s="129">
        <v>8.9999999999999993E-3</v>
      </c>
      <c r="M1514" s="116">
        <v>90</v>
      </c>
      <c r="N1514" s="102" t="s">
        <v>523</v>
      </c>
      <c r="O1514" s="138" t="s">
        <v>524</v>
      </c>
      <c r="P1514" s="205" t="s">
        <v>1699</v>
      </c>
      <c r="Q1514" s="81" t="s">
        <v>1645</v>
      </c>
      <c r="R1514" s="81" t="s">
        <v>1646</v>
      </c>
      <c r="S1514" s="107">
        <f t="shared" si="161"/>
        <v>8.9999999999999993E-3</v>
      </c>
      <c r="T1514" s="108" t="str">
        <f t="shared" si="162"/>
        <v>Oxycodone</v>
      </c>
    </row>
    <row r="1515" spans="1:20" hidden="1" x14ac:dyDescent="0.2">
      <c r="A1515" s="112" t="s">
        <v>5462</v>
      </c>
      <c r="B1515" s="115"/>
      <c r="C1515" s="112" t="s">
        <v>5462</v>
      </c>
      <c r="D1515" s="60" t="s">
        <v>5460</v>
      </c>
      <c r="E1515" s="131">
        <v>100</v>
      </c>
      <c r="F1515" s="207"/>
      <c r="G1515" s="207"/>
      <c r="H1515" s="202" t="str">
        <f t="shared" si="163"/>
        <v/>
      </c>
      <c r="I1515" s="203" t="str">
        <f t="shared" si="164"/>
        <v>Oxycodone</v>
      </c>
      <c r="J1515" s="204">
        <f>VLOOKUP(I1515,Grenzmengen!$B$2:$C$351,2,FALSE)</f>
        <v>20</v>
      </c>
      <c r="K1515" s="204">
        <f t="shared" si="160"/>
        <v>0</v>
      </c>
      <c r="L1515" s="129">
        <v>8.9999999999999993E-3</v>
      </c>
      <c r="M1515" s="116">
        <v>90</v>
      </c>
      <c r="N1515" s="102" t="s">
        <v>523</v>
      </c>
      <c r="O1515" s="138" t="s">
        <v>524</v>
      </c>
      <c r="P1515" s="205" t="s">
        <v>1699</v>
      </c>
      <c r="Q1515" s="81" t="s">
        <v>1645</v>
      </c>
      <c r="R1515" s="81" t="s">
        <v>1646</v>
      </c>
      <c r="S1515" s="107">
        <f t="shared" si="161"/>
        <v>8.9999999999999993E-3</v>
      </c>
      <c r="T1515" s="108" t="str">
        <f t="shared" si="162"/>
        <v>Oxycodone</v>
      </c>
    </row>
    <row r="1516" spans="1:20" hidden="1" x14ac:dyDescent="0.2">
      <c r="A1516" s="112" t="s">
        <v>5464</v>
      </c>
      <c r="B1516" s="115"/>
      <c r="C1516" s="112" t="s">
        <v>5464</v>
      </c>
      <c r="D1516" s="60" t="s">
        <v>5465</v>
      </c>
      <c r="E1516" s="131">
        <v>28</v>
      </c>
      <c r="F1516" s="202"/>
      <c r="G1516" s="202"/>
      <c r="H1516" s="202" t="str">
        <f t="shared" si="163"/>
        <v/>
      </c>
      <c r="I1516" s="203" t="str">
        <f t="shared" si="164"/>
        <v>Oxycodone</v>
      </c>
      <c r="J1516" s="204">
        <f>VLOOKUP(I1516,Grenzmengen!$B$2:$C$351,2,FALSE)</f>
        <v>20</v>
      </c>
      <c r="K1516" s="204">
        <f t="shared" si="160"/>
        <v>0</v>
      </c>
      <c r="L1516" s="129">
        <v>1.7999999999999999E-2</v>
      </c>
      <c r="M1516" s="116">
        <v>90</v>
      </c>
      <c r="N1516" s="102" t="s">
        <v>523</v>
      </c>
      <c r="O1516" s="138" t="s">
        <v>524</v>
      </c>
      <c r="P1516" s="205" t="s">
        <v>1699</v>
      </c>
      <c r="Q1516" s="81" t="s">
        <v>1645</v>
      </c>
      <c r="R1516" s="81" t="s">
        <v>1646</v>
      </c>
      <c r="S1516" s="107">
        <f t="shared" si="161"/>
        <v>1.7999999999999999E-2</v>
      </c>
      <c r="T1516" s="108" t="str">
        <f t="shared" si="162"/>
        <v>Oxycodone</v>
      </c>
    </row>
    <row r="1517" spans="1:20" hidden="1" x14ac:dyDescent="0.2">
      <c r="A1517" s="112" t="s">
        <v>5467</v>
      </c>
      <c r="B1517" s="115"/>
      <c r="C1517" s="112" t="s">
        <v>5467</v>
      </c>
      <c r="D1517" s="60" t="s">
        <v>5465</v>
      </c>
      <c r="E1517" s="131">
        <v>98</v>
      </c>
      <c r="F1517" s="202"/>
      <c r="G1517" s="202"/>
      <c r="H1517" s="202" t="str">
        <f t="shared" si="163"/>
        <v/>
      </c>
      <c r="I1517" s="203" t="str">
        <f t="shared" si="164"/>
        <v>Oxycodone</v>
      </c>
      <c r="J1517" s="204">
        <f>VLOOKUP(I1517,Grenzmengen!$B$2:$C$351,2,FALSE)</f>
        <v>20</v>
      </c>
      <c r="K1517" s="204">
        <f t="shared" si="160"/>
        <v>0</v>
      </c>
      <c r="L1517" s="129">
        <v>1.7999999999999999E-2</v>
      </c>
      <c r="M1517" s="116">
        <v>90</v>
      </c>
      <c r="N1517" s="102" t="s">
        <v>523</v>
      </c>
      <c r="O1517" s="138" t="s">
        <v>524</v>
      </c>
      <c r="P1517" s="205" t="s">
        <v>1699</v>
      </c>
      <c r="Q1517" s="81" t="s">
        <v>1645</v>
      </c>
      <c r="R1517" s="81" t="s">
        <v>1646</v>
      </c>
      <c r="S1517" s="107">
        <f t="shared" si="161"/>
        <v>1.7999999999999999E-2</v>
      </c>
      <c r="T1517" s="108" t="str">
        <f t="shared" si="162"/>
        <v>Oxycodone</v>
      </c>
    </row>
    <row r="1518" spans="1:20" hidden="1" x14ac:dyDescent="0.2">
      <c r="A1518" s="112" t="s">
        <v>5466</v>
      </c>
      <c r="B1518" s="115"/>
      <c r="C1518" s="112" t="s">
        <v>5466</v>
      </c>
      <c r="D1518" s="60" t="s">
        <v>5465</v>
      </c>
      <c r="E1518" s="131">
        <v>100</v>
      </c>
      <c r="F1518" s="202"/>
      <c r="G1518" s="202"/>
      <c r="H1518" s="202" t="str">
        <f t="shared" si="163"/>
        <v/>
      </c>
      <c r="I1518" s="203" t="str">
        <f t="shared" si="164"/>
        <v>Oxycodone</v>
      </c>
      <c r="J1518" s="204">
        <f>VLOOKUP(I1518,Grenzmengen!$B$2:$C$351,2,FALSE)</f>
        <v>20</v>
      </c>
      <c r="K1518" s="204">
        <f t="shared" si="160"/>
        <v>0</v>
      </c>
      <c r="L1518" s="129">
        <v>1.7999999999999999E-2</v>
      </c>
      <c r="M1518" s="116">
        <v>90</v>
      </c>
      <c r="N1518" s="102" t="s">
        <v>523</v>
      </c>
      <c r="O1518" s="138" t="s">
        <v>524</v>
      </c>
      <c r="P1518" s="205" t="s">
        <v>1699</v>
      </c>
      <c r="Q1518" s="81" t="s">
        <v>1645</v>
      </c>
      <c r="R1518" s="81" t="s">
        <v>1646</v>
      </c>
      <c r="S1518" s="107">
        <f t="shared" si="161"/>
        <v>1.7999999999999999E-2</v>
      </c>
      <c r="T1518" s="108" t="str">
        <f t="shared" si="162"/>
        <v>Oxycodone</v>
      </c>
    </row>
    <row r="1519" spans="1:20" hidden="1" x14ac:dyDescent="0.2">
      <c r="A1519" s="112" t="s">
        <v>5468</v>
      </c>
      <c r="B1519" s="115"/>
      <c r="C1519" s="112" t="s">
        <v>5468</v>
      </c>
      <c r="D1519" s="60" t="s">
        <v>5469</v>
      </c>
      <c r="E1519" s="131">
        <v>28</v>
      </c>
      <c r="F1519" s="202"/>
      <c r="G1519" s="202"/>
      <c r="H1519" s="202" t="str">
        <f t="shared" si="163"/>
        <v/>
      </c>
      <c r="I1519" s="203" t="str">
        <f t="shared" si="164"/>
        <v>Oxycodone</v>
      </c>
      <c r="J1519" s="204">
        <f>VLOOKUP(I1519,Grenzmengen!$B$2:$C$351,2,FALSE)</f>
        <v>20</v>
      </c>
      <c r="K1519" s="204">
        <f t="shared" si="160"/>
        <v>0</v>
      </c>
      <c r="L1519" s="129">
        <v>3.5999999999999997E-2</v>
      </c>
      <c r="M1519" s="116">
        <v>90</v>
      </c>
      <c r="N1519" s="102" t="s">
        <v>523</v>
      </c>
      <c r="O1519" s="138" t="s">
        <v>524</v>
      </c>
      <c r="P1519" s="205" t="s">
        <v>1699</v>
      </c>
      <c r="Q1519" s="81" t="s">
        <v>1645</v>
      </c>
      <c r="R1519" s="81" t="s">
        <v>1646</v>
      </c>
      <c r="S1519" s="107">
        <f t="shared" si="161"/>
        <v>3.5999999999999997E-2</v>
      </c>
      <c r="T1519" s="108" t="str">
        <f t="shared" si="162"/>
        <v>Oxycodone</v>
      </c>
    </row>
    <row r="1520" spans="1:20" hidden="1" x14ac:dyDescent="0.2">
      <c r="A1520" s="112" t="s">
        <v>5471</v>
      </c>
      <c r="B1520" s="115"/>
      <c r="C1520" s="112" t="s">
        <v>5471</v>
      </c>
      <c r="D1520" s="60" t="s">
        <v>5469</v>
      </c>
      <c r="E1520" s="131">
        <v>98</v>
      </c>
      <c r="F1520" s="202"/>
      <c r="G1520" s="202"/>
      <c r="H1520" s="202" t="str">
        <f t="shared" si="163"/>
        <v/>
      </c>
      <c r="I1520" s="203" t="str">
        <f t="shared" si="164"/>
        <v>Oxycodone</v>
      </c>
      <c r="J1520" s="204">
        <f>VLOOKUP(I1520,Grenzmengen!$B$2:$C$351,2,FALSE)</f>
        <v>20</v>
      </c>
      <c r="K1520" s="204">
        <f t="shared" si="160"/>
        <v>0</v>
      </c>
      <c r="L1520" s="129">
        <v>3.5999999999999997E-2</v>
      </c>
      <c r="M1520" s="116">
        <v>90</v>
      </c>
      <c r="N1520" s="102" t="s">
        <v>523</v>
      </c>
      <c r="O1520" s="138" t="s">
        <v>524</v>
      </c>
      <c r="P1520" s="205" t="s">
        <v>1699</v>
      </c>
      <c r="Q1520" s="81" t="s">
        <v>1645</v>
      </c>
      <c r="R1520" s="81" t="s">
        <v>1646</v>
      </c>
      <c r="S1520" s="107">
        <f t="shared" si="161"/>
        <v>3.5999999999999997E-2</v>
      </c>
      <c r="T1520" s="108" t="str">
        <f t="shared" si="162"/>
        <v>Oxycodone</v>
      </c>
    </row>
    <row r="1521" spans="1:20" hidden="1" x14ac:dyDescent="0.2">
      <c r="A1521" s="112" t="s">
        <v>5470</v>
      </c>
      <c r="B1521" s="115"/>
      <c r="C1521" s="112" t="s">
        <v>5470</v>
      </c>
      <c r="D1521" s="60" t="s">
        <v>5469</v>
      </c>
      <c r="E1521" s="131">
        <v>100</v>
      </c>
      <c r="F1521" s="202"/>
      <c r="G1521" s="202"/>
      <c r="H1521" s="202" t="str">
        <f t="shared" si="163"/>
        <v/>
      </c>
      <c r="I1521" s="203" t="str">
        <f t="shared" si="164"/>
        <v>Oxycodone</v>
      </c>
      <c r="J1521" s="204">
        <f>VLOOKUP(I1521,Grenzmengen!$B$2:$C$351,2,FALSE)</f>
        <v>20</v>
      </c>
      <c r="K1521" s="204">
        <f t="shared" si="160"/>
        <v>0</v>
      </c>
      <c r="L1521" s="129">
        <v>3.5999999999999997E-2</v>
      </c>
      <c r="M1521" s="116">
        <v>90</v>
      </c>
      <c r="N1521" s="102" t="s">
        <v>523</v>
      </c>
      <c r="O1521" s="138" t="s">
        <v>524</v>
      </c>
      <c r="P1521" s="205" t="s">
        <v>1699</v>
      </c>
      <c r="Q1521" s="81" t="s">
        <v>1645</v>
      </c>
      <c r="R1521" s="81" t="s">
        <v>1646</v>
      </c>
      <c r="S1521" s="107">
        <f t="shared" si="161"/>
        <v>3.5999999999999997E-2</v>
      </c>
      <c r="T1521" s="108" t="str">
        <f t="shared" si="162"/>
        <v>Oxycodone</v>
      </c>
    </row>
    <row r="1522" spans="1:20" hidden="1" x14ac:dyDescent="0.2">
      <c r="A1522" s="112" t="s">
        <v>5454</v>
      </c>
      <c r="B1522" s="115"/>
      <c r="C1522" s="112" t="s">
        <v>5454</v>
      </c>
      <c r="D1522" s="60" t="s">
        <v>5455</v>
      </c>
      <c r="E1522" s="131">
        <v>14</v>
      </c>
      <c r="F1522" s="202"/>
      <c r="G1522" s="202"/>
      <c r="H1522" s="202" t="str">
        <f t="shared" si="163"/>
        <v/>
      </c>
      <c r="I1522" s="203" t="str">
        <f t="shared" si="164"/>
        <v>Oxycodone</v>
      </c>
      <c r="J1522" s="204">
        <f>VLOOKUP(I1522,Grenzmengen!$B$2:$C$351,2,FALSE)</f>
        <v>20</v>
      </c>
      <c r="K1522" s="204">
        <f t="shared" si="160"/>
        <v>0</v>
      </c>
      <c r="L1522" s="129">
        <v>4.4999999999999997E-3</v>
      </c>
      <c r="M1522" s="116">
        <v>90</v>
      </c>
      <c r="N1522" s="102" t="s">
        <v>523</v>
      </c>
      <c r="O1522" s="138" t="s">
        <v>524</v>
      </c>
      <c r="P1522" s="205" t="s">
        <v>1699</v>
      </c>
      <c r="Q1522" s="81" t="s">
        <v>1645</v>
      </c>
      <c r="R1522" s="81" t="s">
        <v>1646</v>
      </c>
      <c r="S1522" s="107">
        <f t="shared" si="161"/>
        <v>4.4999999999999997E-3</v>
      </c>
      <c r="T1522" s="108" t="str">
        <f t="shared" si="162"/>
        <v>Oxycodone</v>
      </c>
    </row>
    <row r="1523" spans="1:20" hidden="1" x14ac:dyDescent="0.2">
      <c r="A1523" s="112" t="s">
        <v>5456</v>
      </c>
      <c r="B1523" s="115"/>
      <c r="C1523" s="112" t="s">
        <v>5456</v>
      </c>
      <c r="D1523" s="60" t="s">
        <v>5455</v>
      </c>
      <c r="E1523" s="131">
        <v>28</v>
      </c>
      <c r="F1523" s="202"/>
      <c r="G1523" s="202"/>
      <c r="H1523" s="202" t="str">
        <f t="shared" si="163"/>
        <v/>
      </c>
      <c r="I1523" s="203" t="str">
        <f t="shared" si="164"/>
        <v>Oxycodone</v>
      </c>
      <c r="J1523" s="204">
        <f>VLOOKUP(I1523,Grenzmengen!$B$2:$C$351,2,FALSE)</f>
        <v>20</v>
      </c>
      <c r="K1523" s="204">
        <f t="shared" si="160"/>
        <v>0</v>
      </c>
      <c r="L1523" s="129">
        <v>4.4999999999999997E-3</v>
      </c>
      <c r="M1523" s="116">
        <v>90</v>
      </c>
      <c r="N1523" s="102" t="s">
        <v>523</v>
      </c>
      <c r="O1523" s="138" t="s">
        <v>524</v>
      </c>
      <c r="P1523" s="205" t="s">
        <v>1699</v>
      </c>
      <c r="Q1523" s="81" t="s">
        <v>1645</v>
      </c>
      <c r="R1523" s="81" t="s">
        <v>1646</v>
      </c>
      <c r="S1523" s="107">
        <f t="shared" si="161"/>
        <v>4.4999999999999997E-3</v>
      </c>
      <c r="T1523" s="108" t="str">
        <f t="shared" si="162"/>
        <v>Oxycodone</v>
      </c>
    </row>
    <row r="1524" spans="1:20" hidden="1" x14ac:dyDescent="0.2">
      <c r="A1524" s="112" t="s">
        <v>5458</v>
      </c>
      <c r="B1524" s="115"/>
      <c r="C1524" s="112" t="s">
        <v>5458</v>
      </c>
      <c r="D1524" s="60" t="s">
        <v>5455</v>
      </c>
      <c r="E1524" s="131">
        <v>98</v>
      </c>
      <c r="F1524" s="210"/>
      <c r="G1524" s="210"/>
      <c r="H1524" s="202" t="str">
        <f t="shared" si="163"/>
        <v/>
      </c>
      <c r="I1524" s="203" t="str">
        <f t="shared" si="164"/>
        <v>Oxycodone</v>
      </c>
      <c r="J1524" s="204">
        <f>VLOOKUP(I1524,Grenzmengen!$B$2:$C$351,2,FALSE)</f>
        <v>20</v>
      </c>
      <c r="K1524" s="204">
        <f t="shared" si="160"/>
        <v>0</v>
      </c>
      <c r="L1524" s="129">
        <v>4.4999999999999997E-3</v>
      </c>
      <c r="M1524" s="116">
        <v>90</v>
      </c>
      <c r="N1524" s="102" t="s">
        <v>523</v>
      </c>
      <c r="O1524" s="138" t="s">
        <v>524</v>
      </c>
      <c r="P1524" s="205" t="s">
        <v>1699</v>
      </c>
      <c r="Q1524" s="81" t="s">
        <v>1645</v>
      </c>
      <c r="R1524" s="81" t="s">
        <v>1646</v>
      </c>
      <c r="S1524" s="107">
        <f t="shared" si="161"/>
        <v>4.4999999999999997E-3</v>
      </c>
      <c r="T1524" s="108" t="str">
        <f t="shared" si="162"/>
        <v>Oxycodone</v>
      </c>
    </row>
    <row r="1525" spans="1:20" hidden="1" x14ac:dyDescent="0.2">
      <c r="A1525" s="112" t="s">
        <v>5457</v>
      </c>
      <c r="B1525" s="115"/>
      <c r="C1525" s="112" t="s">
        <v>5457</v>
      </c>
      <c r="D1525" s="60" t="s">
        <v>5455</v>
      </c>
      <c r="E1525" s="131">
        <v>100</v>
      </c>
      <c r="F1525" s="210"/>
      <c r="G1525" s="210"/>
      <c r="H1525" s="202" t="str">
        <f t="shared" si="163"/>
        <v/>
      </c>
      <c r="I1525" s="203" t="str">
        <f t="shared" si="164"/>
        <v>Oxycodone</v>
      </c>
      <c r="J1525" s="204">
        <f>VLOOKUP(I1525,Grenzmengen!$B$2:$C$351,2,FALSE)</f>
        <v>20</v>
      </c>
      <c r="K1525" s="204">
        <f t="shared" si="160"/>
        <v>0</v>
      </c>
      <c r="L1525" s="129">
        <v>4.4999999999999997E-3</v>
      </c>
      <c r="M1525" s="116">
        <v>90</v>
      </c>
      <c r="N1525" s="102" t="s">
        <v>523</v>
      </c>
      <c r="O1525" s="138" t="s">
        <v>524</v>
      </c>
      <c r="P1525" s="205" t="s">
        <v>1699</v>
      </c>
      <c r="Q1525" s="81" t="s">
        <v>1645</v>
      </c>
      <c r="R1525" s="81" t="s">
        <v>1646</v>
      </c>
      <c r="S1525" s="107">
        <f t="shared" si="161"/>
        <v>4.4999999999999997E-3</v>
      </c>
      <c r="T1525" s="108" t="str">
        <f t="shared" si="162"/>
        <v>Oxycodone</v>
      </c>
    </row>
    <row r="1526" spans="1:20" ht="25.5" hidden="1" x14ac:dyDescent="0.2">
      <c r="A1526" s="102">
        <v>9088884954252</v>
      </c>
      <c r="B1526" s="126">
        <v>4954251</v>
      </c>
      <c r="C1526" s="42"/>
      <c r="D1526" s="112" t="s">
        <v>5509</v>
      </c>
      <c r="E1526" s="131">
        <v>10</v>
      </c>
      <c r="F1526" s="210"/>
      <c r="G1526" s="210"/>
      <c r="H1526" s="202" t="str">
        <f t="shared" si="163"/>
        <v/>
      </c>
      <c r="I1526" s="203" t="str">
        <f t="shared" si="164"/>
        <v>Oxycodone</v>
      </c>
      <c r="J1526" s="204">
        <f>VLOOKUP(I1526,Grenzmengen!$B$2:$C$351,2,FALSE)</f>
        <v>20</v>
      </c>
      <c r="K1526" s="204">
        <f t="shared" si="160"/>
        <v>0</v>
      </c>
      <c r="L1526" s="168">
        <v>8.9999999999999993E-3</v>
      </c>
      <c r="M1526" s="131">
        <v>90</v>
      </c>
      <c r="N1526" s="102" t="s">
        <v>523</v>
      </c>
      <c r="O1526" s="138" t="s">
        <v>524</v>
      </c>
      <c r="P1526" s="205" t="s">
        <v>1699</v>
      </c>
      <c r="Q1526" s="81" t="s">
        <v>1645</v>
      </c>
      <c r="R1526" s="81" t="s">
        <v>1646</v>
      </c>
      <c r="S1526" s="107">
        <f t="shared" si="161"/>
        <v>8.9999999999999993E-3</v>
      </c>
      <c r="T1526" s="108" t="str">
        <f t="shared" si="162"/>
        <v>Oxycodone</v>
      </c>
    </row>
    <row r="1527" spans="1:20" ht="25.5" hidden="1" x14ac:dyDescent="0.2">
      <c r="A1527" s="102">
        <v>9088884954269</v>
      </c>
      <c r="B1527" s="126">
        <v>4954268</v>
      </c>
      <c r="C1527" s="42"/>
      <c r="D1527" s="60" t="s">
        <v>5510</v>
      </c>
      <c r="E1527" s="131">
        <v>10</v>
      </c>
      <c r="F1527" s="210"/>
      <c r="G1527" s="210"/>
      <c r="H1527" s="202" t="str">
        <f t="shared" si="163"/>
        <v/>
      </c>
      <c r="I1527" s="203" t="str">
        <f t="shared" si="164"/>
        <v>Oxycodone</v>
      </c>
      <c r="J1527" s="204">
        <f>VLOOKUP(I1527,Grenzmengen!$B$2:$C$351,2,FALSE)</f>
        <v>20</v>
      </c>
      <c r="K1527" s="204">
        <f t="shared" si="160"/>
        <v>0</v>
      </c>
      <c r="L1527" s="168">
        <v>1.7999999999999999E-2</v>
      </c>
      <c r="M1527" s="131">
        <v>90</v>
      </c>
      <c r="N1527" s="102" t="s">
        <v>523</v>
      </c>
      <c r="O1527" s="138" t="s">
        <v>524</v>
      </c>
      <c r="P1527" s="205" t="s">
        <v>1699</v>
      </c>
      <c r="Q1527" s="81" t="s">
        <v>1645</v>
      </c>
      <c r="R1527" s="81" t="s">
        <v>1646</v>
      </c>
      <c r="S1527" s="107">
        <f t="shared" si="161"/>
        <v>1.7999999999999999E-2</v>
      </c>
      <c r="T1527" s="108" t="str">
        <f t="shared" si="162"/>
        <v>Oxycodone</v>
      </c>
    </row>
    <row r="1528" spans="1:20" hidden="1" x14ac:dyDescent="0.2">
      <c r="A1528" s="50" t="s">
        <v>6454</v>
      </c>
      <c r="B1528" s="50"/>
      <c r="C1528" s="50" t="s">
        <v>6454</v>
      </c>
      <c r="D1528" s="50" t="s">
        <v>6453</v>
      </c>
      <c r="E1528" s="74">
        <v>20</v>
      </c>
      <c r="F1528" s="210"/>
      <c r="G1528" s="210"/>
      <c r="H1528" s="202" t="str">
        <f t="shared" si="163"/>
        <v/>
      </c>
      <c r="I1528" s="203" t="str">
        <f t="shared" si="164"/>
        <v>Oxycodone</v>
      </c>
      <c r="J1528" s="204">
        <f>VLOOKUP(I1528,Grenzmengen!$B$2:$C$351,2,FALSE)</f>
        <v>20</v>
      </c>
      <c r="K1528" s="204">
        <f t="shared" si="160"/>
        <v>0</v>
      </c>
      <c r="L1528" s="141">
        <v>8.9999999999999993E-3</v>
      </c>
      <c r="M1528" s="165">
        <v>90</v>
      </c>
      <c r="N1528" s="50" t="s">
        <v>523</v>
      </c>
      <c r="O1528" s="50" t="s">
        <v>524</v>
      </c>
      <c r="P1528" s="205" t="s">
        <v>1699</v>
      </c>
      <c r="Q1528" s="81" t="s">
        <v>1645</v>
      </c>
      <c r="R1528" s="81" t="s">
        <v>1646</v>
      </c>
      <c r="S1528" s="107">
        <f t="shared" si="161"/>
        <v>8.9999999999999993E-3</v>
      </c>
      <c r="T1528" s="108" t="str">
        <f t="shared" si="162"/>
        <v>Oxycodone</v>
      </c>
    </row>
    <row r="1529" spans="1:20" hidden="1" x14ac:dyDescent="0.2">
      <c r="A1529" s="50" t="s">
        <v>6452</v>
      </c>
      <c r="B1529" s="50"/>
      <c r="C1529" s="50" t="s">
        <v>6452</v>
      </c>
      <c r="D1529" s="50" t="s">
        <v>6453</v>
      </c>
      <c r="E1529" s="74">
        <v>50</v>
      </c>
      <c r="F1529" s="210"/>
      <c r="G1529" s="210"/>
      <c r="H1529" s="202" t="str">
        <f t="shared" si="163"/>
        <v/>
      </c>
      <c r="I1529" s="203" t="str">
        <f t="shared" si="164"/>
        <v>Oxycodone</v>
      </c>
      <c r="J1529" s="204">
        <f>VLOOKUP(I1529,Grenzmengen!$B$2:$C$351,2,FALSE)</f>
        <v>20</v>
      </c>
      <c r="K1529" s="204">
        <f t="shared" si="160"/>
        <v>0</v>
      </c>
      <c r="L1529" s="141">
        <v>8.9999999999999993E-3</v>
      </c>
      <c r="M1529" s="165">
        <v>90</v>
      </c>
      <c r="N1529" s="50" t="s">
        <v>523</v>
      </c>
      <c r="O1529" s="50" t="s">
        <v>524</v>
      </c>
      <c r="P1529" s="205" t="s">
        <v>1699</v>
      </c>
      <c r="Q1529" s="81" t="s">
        <v>1645</v>
      </c>
      <c r="R1529" s="81" t="s">
        <v>1646</v>
      </c>
      <c r="S1529" s="107">
        <f t="shared" si="161"/>
        <v>8.9999999999999993E-3</v>
      </c>
      <c r="T1529" s="108" t="str">
        <f t="shared" si="162"/>
        <v>Oxycodone</v>
      </c>
    </row>
    <row r="1530" spans="1:20" hidden="1" x14ac:dyDescent="0.2">
      <c r="A1530" s="50" t="s">
        <v>6455</v>
      </c>
      <c r="B1530" s="50"/>
      <c r="C1530" s="50" t="s">
        <v>6455</v>
      </c>
      <c r="D1530" s="50" t="s">
        <v>6453</v>
      </c>
      <c r="E1530" s="74">
        <v>100</v>
      </c>
      <c r="F1530" s="210"/>
      <c r="G1530" s="210"/>
      <c r="H1530" s="202" t="str">
        <f t="shared" si="163"/>
        <v/>
      </c>
      <c r="I1530" s="203" t="str">
        <f t="shared" si="164"/>
        <v>Oxycodone</v>
      </c>
      <c r="J1530" s="204">
        <f>VLOOKUP(I1530,Grenzmengen!$B$2:$C$351,2,FALSE)</f>
        <v>20</v>
      </c>
      <c r="K1530" s="204">
        <f t="shared" si="160"/>
        <v>0</v>
      </c>
      <c r="L1530" s="141">
        <v>8.9999999999999993E-3</v>
      </c>
      <c r="M1530" s="165">
        <v>90</v>
      </c>
      <c r="N1530" s="50" t="s">
        <v>523</v>
      </c>
      <c r="O1530" s="50" t="s">
        <v>524</v>
      </c>
      <c r="P1530" s="205" t="s">
        <v>1699</v>
      </c>
      <c r="Q1530" s="81" t="s">
        <v>1645</v>
      </c>
      <c r="R1530" s="81" t="s">
        <v>1646</v>
      </c>
      <c r="S1530" s="107">
        <f t="shared" si="161"/>
        <v>8.9999999999999993E-3</v>
      </c>
      <c r="T1530" s="108" t="str">
        <f t="shared" si="162"/>
        <v>Oxycodone</v>
      </c>
    </row>
    <row r="1531" spans="1:20" hidden="1" x14ac:dyDescent="0.2">
      <c r="A1531" s="50" t="s">
        <v>6457</v>
      </c>
      <c r="B1531" s="50"/>
      <c r="C1531" s="50" t="s">
        <v>6457</v>
      </c>
      <c r="D1531" s="50" t="s">
        <v>6458</v>
      </c>
      <c r="E1531" s="74">
        <v>20</v>
      </c>
      <c r="F1531" s="210"/>
      <c r="G1531" s="210"/>
      <c r="H1531" s="202" t="str">
        <f t="shared" si="163"/>
        <v/>
      </c>
      <c r="I1531" s="203" t="str">
        <f t="shared" si="164"/>
        <v>Oxycodone</v>
      </c>
      <c r="J1531" s="204">
        <f>VLOOKUP(I1531,Grenzmengen!$B$2:$C$351,2,FALSE)</f>
        <v>20</v>
      </c>
      <c r="K1531" s="204">
        <f t="shared" si="160"/>
        <v>0</v>
      </c>
      <c r="L1531" s="141">
        <v>1.7999999999999999E-2</v>
      </c>
      <c r="M1531" s="165">
        <v>90</v>
      </c>
      <c r="N1531" s="50" t="s">
        <v>523</v>
      </c>
      <c r="O1531" s="50" t="s">
        <v>524</v>
      </c>
      <c r="P1531" s="205" t="s">
        <v>1699</v>
      </c>
      <c r="Q1531" s="81" t="s">
        <v>1645</v>
      </c>
      <c r="R1531" s="81" t="s">
        <v>1646</v>
      </c>
      <c r="S1531" s="107">
        <f t="shared" si="161"/>
        <v>1.7999999999999999E-2</v>
      </c>
      <c r="T1531" s="108" t="str">
        <f t="shared" si="162"/>
        <v>Oxycodone</v>
      </c>
    </row>
    <row r="1532" spans="1:20" hidden="1" x14ac:dyDescent="0.2">
      <c r="A1532" s="50" t="s">
        <v>6459</v>
      </c>
      <c r="B1532" s="50"/>
      <c r="C1532" s="50" t="s">
        <v>6459</v>
      </c>
      <c r="D1532" s="50" t="s">
        <v>6458</v>
      </c>
      <c r="E1532" s="74">
        <v>50</v>
      </c>
      <c r="F1532" s="212"/>
      <c r="G1532" s="212"/>
      <c r="H1532" s="202" t="str">
        <f t="shared" si="163"/>
        <v/>
      </c>
      <c r="I1532" s="203" t="str">
        <f t="shared" si="164"/>
        <v>Oxycodone</v>
      </c>
      <c r="J1532" s="204">
        <f>VLOOKUP(I1532,Grenzmengen!$B$2:$C$351,2,FALSE)</f>
        <v>20</v>
      </c>
      <c r="K1532" s="204">
        <f t="shared" si="160"/>
        <v>0</v>
      </c>
      <c r="L1532" s="141">
        <v>1.7999999999999999E-2</v>
      </c>
      <c r="M1532" s="165">
        <v>90</v>
      </c>
      <c r="N1532" s="50" t="s">
        <v>523</v>
      </c>
      <c r="O1532" s="50" t="s">
        <v>524</v>
      </c>
      <c r="P1532" s="205" t="s">
        <v>1699</v>
      </c>
      <c r="Q1532" s="81" t="s">
        <v>1645</v>
      </c>
      <c r="R1532" s="81" t="s">
        <v>1646</v>
      </c>
      <c r="S1532" s="107">
        <f t="shared" si="161"/>
        <v>1.7999999999999999E-2</v>
      </c>
      <c r="T1532" s="108" t="str">
        <f t="shared" si="162"/>
        <v>Oxycodone</v>
      </c>
    </row>
    <row r="1533" spans="1:20" hidden="1" x14ac:dyDescent="0.2">
      <c r="A1533" s="50" t="s">
        <v>6460</v>
      </c>
      <c r="B1533" s="50"/>
      <c r="C1533" s="50" t="s">
        <v>6460</v>
      </c>
      <c r="D1533" s="50" t="s">
        <v>6458</v>
      </c>
      <c r="E1533" s="74">
        <v>100</v>
      </c>
      <c r="F1533" s="212"/>
      <c r="G1533" s="212"/>
      <c r="H1533" s="202" t="str">
        <f t="shared" si="163"/>
        <v/>
      </c>
      <c r="I1533" s="203" t="str">
        <f t="shared" si="164"/>
        <v>Oxycodone</v>
      </c>
      <c r="J1533" s="204">
        <f>VLOOKUP(I1533,Grenzmengen!$B$2:$C$351,2,FALSE)</f>
        <v>20</v>
      </c>
      <c r="K1533" s="204">
        <f t="shared" si="160"/>
        <v>0</v>
      </c>
      <c r="L1533" s="141">
        <v>1.7999999999999999E-2</v>
      </c>
      <c r="M1533" s="165">
        <v>90</v>
      </c>
      <c r="N1533" s="50" t="s">
        <v>523</v>
      </c>
      <c r="O1533" s="50" t="s">
        <v>524</v>
      </c>
      <c r="P1533" s="205" t="s">
        <v>1699</v>
      </c>
      <c r="Q1533" s="81" t="s">
        <v>1645</v>
      </c>
      <c r="R1533" s="81" t="s">
        <v>1646</v>
      </c>
      <c r="S1533" s="107">
        <f t="shared" si="161"/>
        <v>1.7999999999999999E-2</v>
      </c>
      <c r="T1533" s="108" t="str">
        <f t="shared" si="162"/>
        <v>Oxycodone</v>
      </c>
    </row>
    <row r="1534" spans="1:20" hidden="1" x14ac:dyDescent="0.2">
      <c r="A1534" s="50" t="s">
        <v>6445</v>
      </c>
      <c r="B1534" s="50"/>
      <c r="C1534" s="50" t="s">
        <v>6445</v>
      </c>
      <c r="D1534" s="50" t="s">
        <v>6444</v>
      </c>
      <c r="E1534" s="74">
        <v>20</v>
      </c>
      <c r="F1534" s="212"/>
      <c r="G1534" s="212"/>
      <c r="H1534" s="202" t="str">
        <f t="shared" si="163"/>
        <v/>
      </c>
      <c r="I1534" s="203" t="str">
        <f t="shared" si="164"/>
        <v>Oxycodone</v>
      </c>
      <c r="J1534" s="204">
        <f>VLOOKUP(I1534,Grenzmengen!$B$2:$C$351,2,FALSE)</f>
        <v>20</v>
      </c>
      <c r="K1534" s="204">
        <f t="shared" si="160"/>
        <v>0</v>
      </c>
      <c r="L1534" s="141">
        <v>4.4999999999999997E-3</v>
      </c>
      <c r="M1534" s="165">
        <v>90</v>
      </c>
      <c r="N1534" s="50" t="s">
        <v>523</v>
      </c>
      <c r="O1534" s="50" t="s">
        <v>524</v>
      </c>
      <c r="P1534" s="205" t="s">
        <v>1699</v>
      </c>
      <c r="Q1534" s="81" t="s">
        <v>1645</v>
      </c>
      <c r="R1534" s="81" t="s">
        <v>1646</v>
      </c>
      <c r="S1534" s="107">
        <f t="shared" si="161"/>
        <v>4.4999999999999997E-3</v>
      </c>
      <c r="T1534" s="108" t="str">
        <f t="shared" si="162"/>
        <v>Oxycodone</v>
      </c>
    </row>
    <row r="1535" spans="1:20" hidden="1" x14ac:dyDescent="0.2">
      <c r="A1535" s="50" t="s">
        <v>6443</v>
      </c>
      <c r="B1535" s="50"/>
      <c r="C1535" s="50" t="s">
        <v>6443</v>
      </c>
      <c r="D1535" s="50" t="s">
        <v>6444</v>
      </c>
      <c r="E1535" s="74">
        <v>50</v>
      </c>
      <c r="F1535" s="212"/>
      <c r="G1535" s="212"/>
      <c r="H1535" s="202" t="str">
        <f t="shared" si="163"/>
        <v/>
      </c>
      <c r="I1535" s="203" t="str">
        <f t="shared" si="164"/>
        <v>Oxycodone</v>
      </c>
      <c r="J1535" s="204">
        <f>VLOOKUP(I1535,Grenzmengen!$B$2:$C$351,2,FALSE)</f>
        <v>20</v>
      </c>
      <c r="K1535" s="204">
        <f t="shared" si="160"/>
        <v>0</v>
      </c>
      <c r="L1535" s="141">
        <v>4.4999999999999997E-3</v>
      </c>
      <c r="M1535" s="165">
        <v>90</v>
      </c>
      <c r="N1535" s="50" t="s">
        <v>523</v>
      </c>
      <c r="O1535" s="50" t="s">
        <v>524</v>
      </c>
      <c r="P1535" s="205" t="s">
        <v>1699</v>
      </c>
      <c r="Q1535" s="81" t="s">
        <v>1645</v>
      </c>
      <c r="R1535" s="81" t="s">
        <v>1646</v>
      </c>
      <c r="S1535" s="107">
        <f t="shared" si="161"/>
        <v>4.4999999999999997E-3</v>
      </c>
      <c r="T1535" s="108" t="str">
        <f t="shared" si="162"/>
        <v>Oxycodone</v>
      </c>
    </row>
    <row r="1536" spans="1:20" hidden="1" x14ac:dyDescent="0.2">
      <c r="A1536" s="50" t="s">
        <v>6447</v>
      </c>
      <c r="B1536" s="50"/>
      <c r="C1536" s="50" t="s">
        <v>6447</v>
      </c>
      <c r="D1536" s="50" t="s">
        <v>6444</v>
      </c>
      <c r="E1536" s="74">
        <v>100</v>
      </c>
      <c r="F1536" s="212"/>
      <c r="G1536" s="212"/>
      <c r="H1536" s="202" t="str">
        <f t="shared" si="163"/>
        <v/>
      </c>
      <c r="I1536" s="203" t="str">
        <f t="shared" si="164"/>
        <v>Oxycodone</v>
      </c>
      <c r="J1536" s="204">
        <f>VLOOKUP(I1536,Grenzmengen!$B$2:$C$351,2,FALSE)</f>
        <v>20</v>
      </c>
      <c r="K1536" s="204">
        <f t="shared" si="160"/>
        <v>0</v>
      </c>
      <c r="L1536" s="141">
        <v>4.4999999999999997E-3</v>
      </c>
      <c r="M1536" s="165">
        <v>90</v>
      </c>
      <c r="N1536" s="50" t="s">
        <v>523</v>
      </c>
      <c r="O1536" s="50" t="s">
        <v>524</v>
      </c>
      <c r="P1536" s="205" t="s">
        <v>1699</v>
      </c>
      <c r="Q1536" s="81" t="s">
        <v>1645</v>
      </c>
      <c r="R1536" s="81" t="s">
        <v>1646</v>
      </c>
      <c r="S1536" s="107">
        <f t="shared" si="161"/>
        <v>4.4999999999999997E-3</v>
      </c>
      <c r="T1536" s="108" t="str">
        <f t="shared" si="162"/>
        <v>Oxycodone</v>
      </c>
    </row>
    <row r="1537" spans="1:20" hidden="1" x14ac:dyDescent="0.2">
      <c r="A1537" s="102">
        <v>9088883538750</v>
      </c>
      <c r="B1537" s="109">
        <v>3538757</v>
      </c>
      <c r="C1537" s="102"/>
      <c r="D1537" s="44" t="s">
        <v>686</v>
      </c>
      <c r="E1537" s="105">
        <v>10</v>
      </c>
      <c r="F1537" s="212"/>
      <c r="G1537" s="212"/>
      <c r="H1537" s="202" t="str">
        <f t="shared" si="163"/>
        <v/>
      </c>
      <c r="I1537" s="203" t="str">
        <f t="shared" si="164"/>
        <v>Oxycodone</v>
      </c>
      <c r="J1537" s="204">
        <f>VLOOKUP(I1537,Grenzmengen!$B$2:$C$351,2,FALSE)</f>
        <v>20</v>
      </c>
      <c r="K1537" s="204">
        <f t="shared" si="160"/>
        <v>0</v>
      </c>
      <c r="L1537" s="106">
        <v>1.8000000000000002E-2</v>
      </c>
      <c r="M1537" s="105">
        <v>90</v>
      </c>
      <c r="N1537" s="44" t="s">
        <v>523</v>
      </c>
      <c r="O1537" s="44" t="s">
        <v>524</v>
      </c>
      <c r="P1537" s="205" t="s">
        <v>1699</v>
      </c>
      <c r="Q1537" s="81" t="s">
        <v>1645</v>
      </c>
      <c r="R1537" s="81" t="s">
        <v>1646</v>
      </c>
      <c r="S1537" s="107">
        <f t="shared" si="161"/>
        <v>1.8000000000000002E-2</v>
      </c>
      <c r="T1537" s="108" t="str">
        <f t="shared" si="162"/>
        <v>Oxycodone</v>
      </c>
    </row>
    <row r="1538" spans="1:20" hidden="1" x14ac:dyDescent="0.2">
      <c r="A1538" s="102">
        <v>9088883538767</v>
      </c>
      <c r="B1538" s="109">
        <v>3538763</v>
      </c>
      <c r="C1538" s="102"/>
      <c r="D1538" s="44" t="s">
        <v>686</v>
      </c>
      <c r="E1538" s="105">
        <v>30</v>
      </c>
      <c r="F1538" s="212"/>
      <c r="G1538" s="212"/>
      <c r="H1538" s="202" t="str">
        <f t="shared" si="163"/>
        <v/>
      </c>
      <c r="I1538" s="203" t="str">
        <f t="shared" si="164"/>
        <v>Oxycodone</v>
      </c>
      <c r="J1538" s="204">
        <f>VLOOKUP(I1538,Grenzmengen!$B$2:$C$351,2,FALSE)</f>
        <v>20</v>
      </c>
      <c r="K1538" s="204">
        <f t="shared" ref="K1538:K1601" si="165">(F1538*E1538*S1538)+(G1538*S1538)</f>
        <v>0</v>
      </c>
      <c r="L1538" s="106">
        <v>1.8000000000000002E-2</v>
      </c>
      <c r="M1538" s="105">
        <v>90</v>
      </c>
      <c r="N1538" s="44" t="s">
        <v>523</v>
      </c>
      <c r="O1538" s="44" t="s">
        <v>524</v>
      </c>
      <c r="P1538" s="205" t="s">
        <v>1699</v>
      </c>
      <c r="Q1538" s="81" t="s">
        <v>1645</v>
      </c>
      <c r="R1538" s="81" t="s">
        <v>1646</v>
      </c>
      <c r="S1538" s="107">
        <f t="shared" si="161"/>
        <v>1.8000000000000002E-2</v>
      </c>
      <c r="T1538" s="108" t="str">
        <f t="shared" si="162"/>
        <v>Oxycodone</v>
      </c>
    </row>
    <row r="1539" spans="1:20" hidden="1" x14ac:dyDescent="0.2">
      <c r="A1539" s="102">
        <v>9088883903480</v>
      </c>
      <c r="B1539" s="109">
        <v>3903487</v>
      </c>
      <c r="C1539" s="102"/>
      <c r="D1539" s="44" t="s">
        <v>686</v>
      </c>
      <c r="E1539" s="105">
        <v>60</v>
      </c>
      <c r="F1539" s="212"/>
      <c r="G1539" s="212"/>
      <c r="H1539" s="202" t="str">
        <f t="shared" si="163"/>
        <v/>
      </c>
      <c r="I1539" s="203" t="str">
        <f t="shared" si="164"/>
        <v>Oxycodone</v>
      </c>
      <c r="J1539" s="204">
        <f>VLOOKUP(I1539,Grenzmengen!$B$2:$C$351,2,FALSE)</f>
        <v>20</v>
      </c>
      <c r="K1539" s="204">
        <f t="shared" si="165"/>
        <v>0</v>
      </c>
      <c r="L1539" s="106">
        <v>1.8000000000000002E-2</v>
      </c>
      <c r="M1539" s="105">
        <v>90</v>
      </c>
      <c r="N1539" s="44" t="s">
        <v>523</v>
      </c>
      <c r="O1539" s="44" t="s">
        <v>524</v>
      </c>
      <c r="P1539" s="205" t="s">
        <v>1699</v>
      </c>
      <c r="Q1539" s="81" t="s">
        <v>1645</v>
      </c>
      <c r="R1539" s="81" t="s">
        <v>1646</v>
      </c>
      <c r="S1539" s="107">
        <f t="shared" ref="S1539:S1602" si="166">L1539</f>
        <v>1.8000000000000002E-2</v>
      </c>
      <c r="T1539" s="108" t="str">
        <f t="shared" ref="T1539:T1602" si="167">O1539</f>
        <v>Oxycodone</v>
      </c>
    </row>
    <row r="1540" spans="1:20" hidden="1" x14ac:dyDescent="0.2">
      <c r="A1540" s="102">
        <v>9088883538781</v>
      </c>
      <c r="B1540" s="109">
        <v>3538786</v>
      </c>
      <c r="C1540" s="102"/>
      <c r="D1540" s="44" t="s">
        <v>687</v>
      </c>
      <c r="E1540" s="105">
        <v>10</v>
      </c>
      <c r="F1540" s="212"/>
      <c r="G1540" s="212"/>
      <c r="H1540" s="202" t="str">
        <f t="shared" si="163"/>
        <v/>
      </c>
      <c r="I1540" s="203" t="str">
        <f t="shared" si="164"/>
        <v>Oxycodone</v>
      </c>
      <c r="J1540" s="204">
        <f>VLOOKUP(I1540,Grenzmengen!$B$2:$C$351,2,FALSE)</f>
        <v>20</v>
      </c>
      <c r="K1540" s="204">
        <f t="shared" si="165"/>
        <v>0</v>
      </c>
      <c r="L1540" s="106">
        <v>3.6000000000000004E-2</v>
      </c>
      <c r="M1540" s="105">
        <v>90</v>
      </c>
      <c r="N1540" s="44" t="s">
        <v>523</v>
      </c>
      <c r="O1540" s="44" t="s">
        <v>524</v>
      </c>
      <c r="P1540" s="205" t="s">
        <v>1699</v>
      </c>
      <c r="Q1540" s="81" t="s">
        <v>1645</v>
      </c>
      <c r="R1540" s="81" t="s">
        <v>1646</v>
      </c>
      <c r="S1540" s="107">
        <f t="shared" si="166"/>
        <v>3.6000000000000004E-2</v>
      </c>
      <c r="T1540" s="108" t="str">
        <f t="shared" si="167"/>
        <v>Oxycodone</v>
      </c>
    </row>
    <row r="1541" spans="1:20" hidden="1" x14ac:dyDescent="0.2">
      <c r="A1541" s="102">
        <v>9088883538798</v>
      </c>
      <c r="B1541" s="109">
        <v>3538792</v>
      </c>
      <c r="C1541" s="102"/>
      <c r="D1541" s="44" t="s">
        <v>687</v>
      </c>
      <c r="E1541" s="105">
        <v>30</v>
      </c>
      <c r="F1541" s="212"/>
      <c r="G1541" s="212"/>
      <c r="H1541" s="202" t="str">
        <f t="shared" si="163"/>
        <v/>
      </c>
      <c r="I1541" s="203" t="str">
        <f t="shared" si="164"/>
        <v>Oxycodone</v>
      </c>
      <c r="J1541" s="204">
        <f>VLOOKUP(I1541,Grenzmengen!$B$2:$C$351,2,FALSE)</f>
        <v>20</v>
      </c>
      <c r="K1541" s="204">
        <f t="shared" si="165"/>
        <v>0</v>
      </c>
      <c r="L1541" s="106">
        <v>3.6000000000000004E-2</v>
      </c>
      <c r="M1541" s="105">
        <v>90</v>
      </c>
      <c r="N1541" s="44" t="s">
        <v>523</v>
      </c>
      <c r="O1541" s="44" t="s">
        <v>524</v>
      </c>
      <c r="P1541" s="205" t="s">
        <v>1699</v>
      </c>
      <c r="Q1541" s="81" t="s">
        <v>1645</v>
      </c>
      <c r="R1541" s="81" t="s">
        <v>1646</v>
      </c>
      <c r="S1541" s="107">
        <f t="shared" si="166"/>
        <v>3.6000000000000004E-2</v>
      </c>
      <c r="T1541" s="108" t="str">
        <f t="shared" si="167"/>
        <v>Oxycodone</v>
      </c>
    </row>
    <row r="1542" spans="1:20" hidden="1" x14ac:dyDescent="0.2">
      <c r="A1542" s="102">
        <v>9088883903497</v>
      </c>
      <c r="B1542" s="109">
        <v>3903493</v>
      </c>
      <c r="C1542" s="102"/>
      <c r="D1542" s="44" t="s">
        <v>687</v>
      </c>
      <c r="E1542" s="105">
        <v>60</v>
      </c>
      <c r="F1542" s="212"/>
      <c r="G1542" s="212"/>
      <c r="H1542" s="202" t="str">
        <f t="shared" si="163"/>
        <v/>
      </c>
      <c r="I1542" s="203" t="str">
        <f t="shared" si="164"/>
        <v>Oxycodone</v>
      </c>
      <c r="J1542" s="204">
        <f>VLOOKUP(I1542,Grenzmengen!$B$2:$C$351,2,FALSE)</f>
        <v>20</v>
      </c>
      <c r="K1542" s="204">
        <f t="shared" si="165"/>
        <v>0</v>
      </c>
      <c r="L1542" s="106">
        <v>3.6000000000000004E-2</v>
      </c>
      <c r="M1542" s="105">
        <v>90</v>
      </c>
      <c r="N1542" s="44" t="s">
        <v>523</v>
      </c>
      <c r="O1542" s="44" t="s">
        <v>524</v>
      </c>
      <c r="P1542" s="205" t="s">
        <v>1699</v>
      </c>
      <c r="Q1542" s="81" t="s">
        <v>1645</v>
      </c>
      <c r="R1542" s="81" t="s">
        <v>1646</v>
      </c>
      <c r="S1542" s="107">
        <f t="shared" si="166"/>
        <v>3.6000000000000004E-2</v>
      </c>
      <c r="T1542" s="108" t="str">
        <f t="shared" si="167"/>
        <v>Oxycodone</v>
      </c>
    </row>
    <row r="1543" spans="1:20" hidden="1" x14ac:dyDescent="0.2">
      <c r="A1543" s="102">
        <v>9088883538804</v>
      </c>
      <c r="B1543" s="109">
        <v>3538800</v>
      </c>
      <c r="C1543" s="102"/>
      <c r="D1543" s="44" t="s">
        <v>688</v>
      </c>
      <c r="E1543" s="105">
        <v>10</v>
      </c>
      <c r="F1543" s="212"/>
      <c r="G1543" s="212"/>
      <c r="H1543" s="202" t="str">
        <f t="shared" si="163"/>
        <v/>
      </c>
      <c r="I1543" s="203" t="str">
        <f t="shared" si="164"/>
        <v>Oxycodone</v>
      </c>
      <c r="J1543" s="204">
        <f>VLOOKUP(I1543,Grenzmengen!$B$2:$C$351,2,FALSE)</f>
        <v>20</v>
      </c>
      <c r="K1543" s="204">
        <f t="shared" si="165"/>
        <v>0</v>
      </c>
      <c r="L1543" s="106">
        <v>7.2000000000000008E-2</v>
      </c>
      <c r="M1543" s="105">
        <v>90</v>
      </c>
      <c r="N1543" s="44" t="s">
        <v>523</v>
      </c>
      <c r="O1543" s="44" t="s">
        <v>524</v>
      </c>
      <c r="P1543" s="205" t="s">
        <v>1699</v>
      </c>
      <c r="Q1543" s="81" t="s">
        <v>1645</v>
      </c>
      <c r="R1543" s="81" t="s">
        <v>1646</v>
      </c>
      <c r="S1543" s="107">
        <f t="shared" si="166"/>
        <v>7.2000000000000008E-2</v>
      </c>
      <c r="T1543" s="108" t="str">
        <f t="shared" si="167"/>
        <v>Oxycodone</v>
      </c>
    </row>
    <row r="1544" spans="1:20" hidden="1" x14ac:dyDescent="0.2">
      <c r="A1544" s="102">
        <v>9088883538811</v>
      </c>
      <c r="B1544" s="109">
        <v>3538817</v>
      </c>
      <c r="C1544" s="102"/>
      <c r="D1544" s="44" t="s">
        <v>688</v>
      </c>
      <c r="E1544" s="105">
        <v>30</v>
      </c>
      <c r="F1544" s="212"/>
      <c r="G1544" s="212"/>
      <c r="H1544" s="202" t="str">
        <f t="shared" si="163"/>
        <v/>
      </c>
      <c r="I1544" s="203" t="str">
        <f t="shared" si="164"/>
        <v>Oxycodone</v>
      </c>
      <c r="J1544" s="204">
        <f>VLOOKUP(I1544,Grenzmengen!$B$2:$C$351,2,FALSE)</f>
        <v>20</v>
      </c>
      <c r="K1544" s="204">
        <f t="shared" si="165"/>
        <v>0</v>
      </c>
      <c r="L1544" s="106">
        <v>7.2000000000000008E-2</v>
      </c>
      <c r="M1544" s="105">
        <v>90</v>
      </c>
      <c r="N1544" s="44" t="s">
        <v>523</v>
      </c>
      <c r="O1544" s="44" t="s">
        <v>524</v>
      </c>
      <c r="P1544" s="205" t="s">
        <v>1699</v>
      </c>
      <c r="Q1544" s="81" t="s">
        <v>1645</v>
      </c>
      <c r="R1544" s="81" t="s">
        <v>1646</v>
      </c>
      <c r="S1544" s="107">
        <f t="shared" si="166"/>
        <v>7.2000000000000008E-2</v>
      </c>
      <c r="T1544" s="108" t="str">
        <f t="shared" si="167"/>
        <v>Oxycodone</v>
      </c>
    </row>
    <row r="1545" spans="1:20" hidden="1" x14ac:dyDescent="0.2">
      <c r="A1545" s="102">
        <v>9088883903503</v>
      </c>
      <c r="B1545" s="109">
        <v>3903501</v>
      </c>
      <c r="C1545" s="102"/>
      <c r="D1545" s="44" t="s">
        <v>688</v>
      </c>
      <c r="E1545" s="105">
        <v>60</v>
      </c>
      <c r="F1545" s="212"/>
      <c r="G1545" s="212"/>
      <c r="H1545" s="202" t="str">
        <f t="shared" si="163"/>
        <v/>
      </c>
      <c r="I1545" s="203" t="str">
        <f t="shared" si="164"/>
        <v>Oxycodone</v>
      </c>
      <c r="J1545" s="204">
        <f>VLOOKUP(I1545,Grenzmengen!$B$2:$C$351,2,FALSE)</f>
        <v>20</v>
      </c>
      <c r="K1545" s="204">
        <f t="shared" si="165"/>
        <v>0</v>
      </c>
      <c r="L1545" s="106">
        <v>7.2000000000000008E-2</v>
      </c>
      <c r="M1545" s="105">
        <v>90</v>
      </c>
      <c r="N1545" s="44" t="s">
        <v>523</v>
      </c>
      <c r="O1545" s="44" t="s">
        <v>524</v>
      </c>
      <c r="P1545" s="205" t="s">
        <v>1699</v>
      </c>
      <c r="Q1545" s="81" t="s">
        <v>1645</v>
      </c>
      <c r="R1545" s="81" t="s">
        <v>1646</v>
      </c>
      <c r="S1545" s="107">
        <f t="shared" si="166"/>
        <v>7.2000000000000008E-2</v>
      </c>
      <c r="T1545" s="108" t="str">
        <f t="shared" si="167"/>
        <v>Oxycodone</v>
      </c>
    </row>
    <row r="1546" spans="1:20" hidden="1" x14ac:dyDescent="0.2">
      <c r="A1546" s="110">
        <v>9088885503732</v>
      </c>
      <c r="B1546" s="115">
        <v>5503734</v>
      </c>
      <c r="C1546" s="42"/>
      <c r="D1546" s="44" t="s">
        <v>5942</v>
      </c>
      <c r="E1546" s="74">
        <v>10</v>
      </c>
      <c r="F1546" s="212"/>
      <c r="G1546" s="212"/>
      <c r="H1546" s="202" t="str">
        <f t="shared" si="163"/>
        <v/>
      </c>
      <c r="I1546" s="203" t="str">
        <f t="shared" si="164"/>
        <v>Oxycodone</v>
      </c>
      <c r="J1546" s="204">
        <f>VLOOKUP(I1546,Grenzmengen!$B$2:$C$351,2,FALSE)</f>
        <v>20</v>
      </c>
      <c r="K1546" s="204">
        <f t="shared" si="165"/>
        <v>0</v>
      </c>
      <c r="L1546" s="113">
        <v>8.9999999999999993E-3</v>
      </c>
      <c r="M1546" s="74">
        <v>90</v>
      </c>
      <c r="N1546" s="42" t="s">
        <v>523</v>
      </c>
      <c r="O1546" s="42" t="s">
        <v>524</v>
      </c>
      <c r="P1546" s="206" t="s">
        <v>1699</v>
      </c>
      <c r="Q1546" s="75" t="s">
        <v>1645</v>
      </c>
      <c r="R1546" s="75" t="s">
        <v>1646</v>
      </c>
      <c r="S1546" s="107">
        <f t="shared" si="166"/>
        <v>8.9999999999999993E-3</v>
      </c>
      <c r="T1546" s="108" t="str">
        <f t="shared" si="167"/>
        <v>Oxycodone</v>
      </c>
    </row>
    <row r="1547" spans="1:20" hidden="1" x14ac:dyDescent="0.2">
      <c r="A1547" s="110">
        <v>9088885503749</v>
      </c>
      <c r="B1547" s="115">
        <v>5503740</v>
      </c>
      <c r="C1547" s="42"/>
      <c r="D1547" s="44" t="s">
        <v>5942</v>
      </c>
      <c r="E1547" s="74">
        <v>30</v>
      </c>
      <c r="F1547" s="202"/>
      <c r="G1547" s="202"/>
      <c r="H1547" s="202" t="str">
        <f t="shared" si="163"/>
        <v/>
      </c>
      <c r="I1547" s="203" t="str">
        <f t="shared" si="164"/>
        <v>Oxycodone</v>
      </c>
      <c r="J1547" s="204">
        <f>VLOOKUP(I1547,Grenzmengen!$B$2:$C$351,2,FALSE)</f>
        <v>20</v>
      </c>
      <c r="K1547" s="204">
        <f t="shared" si="165"/>
        <v>0</v>
      </c>
      <c r="L1547" s="113">
        <v>8.9999999999999993E-3</v>
      </c>
      <c r="M1547" s="74">
        <v>90</v>
      </c>
      <c r="N1547" s="42" t="s">
        <v>523</v>
      </c>
      <c r="O1547" s="42" t="s">
        <v>524</v>
      </c>
      <c r="P1547" s="206" t="s">
        <v>1699</v>
      </c>
      <c r="Q1547" s="75" t="s">
        <v>1645</v>
      </c>
      <c r="R1547" s="75" t="s">
        <v>1646</v>
      </c>
      <c r="S1547" s="107">
        <f t="shared" si="166"/>
        <v>8.9999999999999993E-3</v>
      </c>
      <c r="T1547" s="108" t="str">
        <f t="shared" si="167"/>
        <v>Oxycodone</v>
      </c>
    </row>
    <row r="1548" spans="1:20" hidden="1" x14ac:dyDescent="0.2">
      <c r="A1548" s="110">
        <v>9088885503756</v>
      </c>
      <c r="B1548" s="115">
        <v>5503757</v>
      </c>
      <c r="C1548" s="42"/>
      <c r="D1548" s="44" t="s">
        <v>5943</v>
      </c>
      <c r="E1548" s="74">
        <v>10</v>
      </c>
      <c r="F1548" s="202"/>
      <c r="G1548" s="202"/>
      <c r="H1548" s="202" t="str">
        <f t="shared" si="163"/>
        <v/>
      </c>
      <c r="I1548" s="203" t="str">
        <f t="shared" si="164"/>
        <v>Oxycodone</v>
      </c>
      <c r="J1548" s="204">
        <f>VLOOKUP(I1548,Grenzmengen!$B$2:$C$351,2,FALSE)</f>
        <v>20</v>
      </c>
      <c r="K1548" s="204">
        <f t="shared" si="165"/>
        <v>0</v>
      </c>
      <c r="L1548" s="113">
        <v>1.7999999999999999E-2</v>
      </c>
      <c r="M1548" s="74">
        <v>90</v>
      </c>
      <c r="N1548" s="42" t="s">
        <v>523</v>
      </c>
      <c r="O1548" s="42" t="s">
        <v>524</v>
      </c>
      <c r="P1548" s="206" t="s">
        <v>1699</v>
      </c>
      <c r="Q1548" s="75" t="s">
        <v>1645</v>
      </c>
      <c r="R1548" s="75" t="s">
        <v>1646</v>
      </c>
      <c r="S1548" s="107">
        <f t="shared" si="166"/>
        <v>1.7999999999999999E-2</v>
      </c>
      <c r="T1548" s="108" t="str">
        <f t="shared" si="167"/>
        <v>Oxycodone</v>
      </c>
    </row>
    <row r="1549" spans="1:20" hidden="1" x14ac:dyDescent="0.2">
      <c r="A1549" s="110">
        <v>9088885503763</v>
      </c>
      <c r="B1549" s="115">
        <v>5503763</v>
      </c>
      <c r="C1549" s="42"/>
      <c r="D1549" s="44" t="s">
        <v>5943</v>
      </c>
      <c r="E1549" s="74">
        <v>30</v>
      </c>
      <c r="F1549" s="202"/>
      <c r="G1549" s="202"/>
      <c r="H1549" s="202" t="str">
        <f t="shared" si="163"/>
        <v/>
      </c>
      <c r="I1549" s="203" t="str">
        <f t="shared" si="164"/>
        <v>Oxycodone</v>
      </c>
      <c r="J1549" s="204">
        <f>VLOOKUP(I1549,Grenzmengen!$B$2:$C$351,2,FALSE)</f>
        <v>20</v>
      </c>
      <c r="K1549" s="204">
        <f t="shared" si="165"/>
        <v>0</v>
      </c>
      <c r="L1549" s="113">
        <v>1.7999999999999999E-2</v>
      </c>
      <c r="M1549" s="74">
        <v>90</v>
      </c>
      <c r="N1549" s="42" t="s">
        <v>523</v>
      </c>
      <c r="O1549" s="42" t="s">
        <v>524</v>
      </c>
      <c r="P1549" s="206" t="s">
        <v>1699</v>
      </c>
      <c r="Q1549" s="75" t="s">
        <v>1645</v>
      </c>
      <c r="R1549" s="75" t="s">
        <v>1646</v>
      </c>
      <c r="S1549" s="107">
        <f t="shared" si="166"/>
        <v>1.7999999999999999E-2</v>
      </c>
      <c r="T1549" s="108" t="str">
        <f t="shared" si="167"/>
        <v>Oxycodone</v>
      </c>
    </row>
    <row r="1550" spans="1:20" hidden="1" x14ac:dyDescent="0.2">
      <c r="A1550" s="110">
        <v>9088885503787</v>
      </c>
      <c r="B1550" s="115">
        <v>5503786</v>
      </c>
      <c r="C1550" s="42"/>
      <c r="D1550" s="44" t="s">
        <v>5944</v>
      </c>
      <c r="E1550" s="74">
        <v>10</v>
      </c>
      <c r="F1550" s="202"/>
      <c r="G1550" s="202"/>
      <c r="H1550" s="202" t="str">
        <f t="shared" si="163"/>
        <v/>
      </c>
      <c r="I1550" s="203" t="str">
        <f t="shared" si="164"/>
        <v>Oxycodone</v>
      </c>
      <c r="J1550" s="204">
        <f>VLOOKUP(I1550,Grenzmengen!$B$2:$C$351,2,FALSE)</f>
        <v>20</v>
      </c>
      <c r="K1550" s="204">
        <f t="shared" si="165"/>
        <v>0</v>
      </c>
      <c r="L1550" s="113">
        <v>3.5999999999999997E-2</v>
      </c>
      <c r="M1550" s="74">
        <v>90</v>
      </c>
      <c r="N1550" s="42" t="s">
        <v>523</v>
      </c>
      <c r="O1550" s="42" t="s">
        <v>524</v>
      </c>
      <c r="P1550" s="206" t="s">
        <v>1699</v>
      </c>
      <c r="Q1550" s="75" t="s">
        <v>1645</v>
      </c>
      <c r="R1550" s="75" t="s">
        <v>1646</v>
      </c>
      <c r="S1550" s="107">
        <f t="shared" si="166"/>
        <v>3.5999999999999997E-2</v>
      </c>
      <c r="T1550" s="108" t="str">
        <f t="shared" si="167"/>
        <v>Oxycodone</v>
      </c>
    </row>
    <row r="1551" spans="1:20" hidden="1" x14ac:dyDescent="0.2">
      <c r="A1551" s="110">
        <v>9088885503794</v>
      </c>
      <c r="B1551" s="115">
        <v>5503792</v>
      </c>
      <c r="C1551" s="42"/>
      <c r="D1551" s="44" t="s">
        <v>5944</v>
      </c>
      <c r="E1551" s="74">
        <v>30</v>
      </c>
      <c r="F1551" s="215"/>
      <c r="G1551" s="215"/>
      <c r="H1551" s="202" t="str">
        <f t="shared" si="163"/>
        <v/>
      </c>
      <c r="I1551" s="203" t="str">
        <f t="shared" si="164"/>
        <v>Oxycodone</v>
      </c>
      <c r="J1551" s="204">
        <f>VLOOKUP(I1551,Grenzmengen!$B$2:$C$351,2,FALSE)</f>
        <v>20</v>
      </c>
      <c r="K1551" s="204">
        <f t="shared" si="165"/>
        <v>0</v>
      </c>
      <c r="L1551" s="113">
        <v>3.5999999999999997E-2</v>
      </c>
      <c r="M1551" s="74">
        <v>90</v>
      </c>
      <c r="N1551" s="42" t="s">
        <v>523</v>
      </c>
      <c r="O1551" s="42" t="s">
        <v>524</v>
      </c>
      <c r="P1551" s="206" t="s">
        <v>1699</v>
      </c>
      <c r="Q1551" s="75" t="s">
        <v>1645</v>
      </c>
      <c r="R1551" s="75" t="s">
        <v>1646</v>
      </c>
      <c r="S1551" s="107">
        <f t="shared" si="166"/>
        <v>3.5999999999999997E-2</v>
      </c>
      <c r="T1551" s="108" t="str">
        <f t="shared" si="167"/>
        <v>Oxycodone</v>
      </c>
    </row>
    <row r="1552" spans="1:20" hidden="1" x14ac:dyDescent="0.2">
      <c r="A1552" s="110">
        <v>9088885503800</v>
      </c>
      <c r="B1552" s="115">
        <v>5503800</v>
      </c>
      <c r="C1552" s="42"/>
      <c r="D1552" s="44" t="s">
        <v>5945</v>
      </c>
      <c r="E1552" s="74">
        <v>10</v>
      </c>
      <c r="F1552" s="215"/>
      <c r="G1552" s="215"/>
      <c r="H1552" s="202" t="str">
        <f t="shared" si="163"/>
        <v/>
      </c>
      <c r="I1552" s="203" t="str">
        <f t="shared" si="164"/>
        <v>Oxycodone</v>
      </c>
      <c r="J1552" s="204">
        <f>VLOOKUP(I1552,Grenzmengen!$B$2:$C$351,2,FALSE)</f>
        <v>20</v>
      </c>
      <c r="K1552" s="204">
        <f t="shared" si="165"/>
        <v>0</v>
      </c>
      <c r="L1552" s="113">
        <v>7.1999999999999995E-2</v>
      </c>
      <c r="M1552" s="74">
        <v>90</v>
      </c>
      <c r="N1552" s="42" t="s">
        <v>523</v>
      </c>
      <c r="O1552" s="42" t="s">
        <v>524</v>
      </c>
      <c r="P1552" s="206" t="s">
        <v>1699</v>
      </c>
      <c r="Q1552" s="75" t="s">
        <v>1645</v>
      </c>
      <c r="R1552" s="75" t="s">
        <v>1646</v>
      </c>
      <c r="S1552" s="107">
        <f t="shared" si="166"/>
        <v>7.1999999999999995E-2</v>
      </c>
      <c r="T1552" s="108" t="str">
        <f t="shared" si="167"/>
        <v>Oxycodone</v>
      </c>
    </row>
    <row r="1553" spans="1:20" hidden="1" x14ac:dyDescent="0.2">
      <c r="A1553" s="110">
        <v>9088885503817</v>
      </c>
      <c r="B1553" s="115">
        <v>5503817</v>
      </c>
      <c r="C1553" s="42"/>
      <c r="D1553" s="44" t="s">
        <v>5945</v>
      </c>
      <c r="E1553" s="74">
        <v>30</v>
      </c>
      <c r="F1553" s="215"/>
      <c r="G1553" s="215"/>
      <c r="H1553" s="202" t="str">
        <f t="shared" si="163"/>
        <v/>
      </c>
      <c r="I1553" s="203" t="str">
        <f t="shared" si="164"/>
        <v>Oxycodone</v>
      </c>
      <c r="J1553" s="204">
        <f>VLOOKUP(I1553,Grenzmengen!$B$2:$C$351,2,FALSE)</f>
        <v>20</v>
      </c>
      <c r="K1553" s="204">
        <f t="shared" si="165"/>
        <v>0</v>
      </c>
      <c r="L1553" s="113">
        <v>7.1999999999999995E-2</v>
      </c>
      <c r="M1553" s="74">
        <v>90</v>
      </c>
      <c r="N1553" s="42" t="s">
        <v>523</v>
      </c>
      <c r="O1553" s="42" t="s">
        <v>524</v>
      </c>
      <c r="P1553" s="206" t="s">
        <v>1699</v>
      </c>
      <c r="Q1553" s="75" t="s">
        <v>1645</v>
      </c>
      <c r="R1553" s="75" t="s">
        <v>1646</v>
      </c>
      <c r="S1553" s="107">
        <f t="shared" si="166"/>
        <v>7.1999999999999995E-2</v>
      </c>
      <c r="T1553" s="108" t="str">
        <f t="shared" si="167"/>
        <v>Oxycodone</v>
      </c>
    </row>
    <row r="1554" spans="1:20" hidden="1" x14ac:dyDescent="0.2">
      <c r="A1554" s="112" t="s">
        <v>5360</v>
      </c>
      <c r="B1554" s="115"/>
      <c r="C1554" s="112" t="s">
        <v>5360</v>
      </c>
      <c r="D1554" s="60" t="s">
        <v>5361</v>
      </c>
      <c r="E1554" s="131">
        <v>20</v>
      </c>
      <c r="F1554" s="215"/>
      <c r="G1554" s="215"/>
      <c r="H1554" s="202" t="str">
        <f t="shared" si="163"/>
        <v/>
      </c>
      <c r="I1554" s="203" t="str">
        <f t="shared" si="164"/>
        <v>Oxycodone</v>
      </c>
      <c r="J1554" s="204">
        <f>VLOOKUP(I1554,Grenzmengen!$B$2:$C$351,2,FALSE)</f>
        <v>20</v>
      </c>
      <c r="K1554" s="204">
        <f t="shared" si="165"/>
        <v>0</v>
      </c>
      <c r="L1554" s="129">
        <v>8.9999999999999993E-3</v>
      </c>
      <c r="M1554" s="116">
        <v>90</v>
      </c>
      <c r="N1554" s="102" t="s">
        <v>523</v>
      </c>
      <c r="O1554" s="138" t="s">
        <v>524</v>
      </c>
      <c r="P1554" s="205" t="s">
        <v>1699</v>
      </c>
      <c r="Q1554" s="81" t="s">
        <v>1645</v>
      </c>
      <c r="R1554" s="81" t="s">
        <v>1646</v>
      </c>
      <c r="S1554" s="107">
        <f t="shared" si="166"/>
        <v>8.9999999999999993E-3</v>
      </c>
      <c r="T1554" s="108" t="str">
        <f t="shared" si="167"/>
        <v>Oxycodone</v>
      </c>
    </row>
    <row r="1555" spans="1:20" hidden="1" x14ac:dyDescent="0.2">
      <c r="A1555" s="112" t="s">
        <v>5362</v>
      </c>
      <c r="B1555" s="115"/>
      <c r="C1555" s="112" t="s">
        <v>5362</v>
      </c>
      <c r="D1555" s="60" t="s">
        <v>5361</v>
      </c>
      <c r="E1555" s="131">
        <v>50</v>
      </c>
      <c r="F1555" s="215"/>
      <c r="G1555" s="215"/>
      <c r="H1555" s="202" t="str">
        <f t="shared" si="163"/>
        <v/>
      </c>
      <c r="I1555" s="203" t="str">
        <f t="shared" si="164"/>
        <v>Oxycodone</v>
      </c>
      <c r="J1555" s="204">
        <f>VLOOKUP(I1555,Grenzmengen!$B$2:$C$351,2,FALSE)</f>
        <v>20</v>
      </c>
      <c r="K1555" s="204">
        <f t="shared" si="165"/>
        <v>0</v>
      </c>
      <c r="L1555" s="129">
        <v>8.9999999999999993E-3</v>
      </c>
      <c r="M1555" s="116">
        <v>90</v>
      </c>
      <c r="N1555" s="102" t="s">
        <v>523</v>
      </c>
      <c r="O1555" s="138" t="s">
        <v>524</v>
      </c>
      <c r="P1555" s="205" t="s">
        <v>1699</v>
      </c>
      <c r="Q1555" s="81" t="s">
        <v>1645</v>
      </c>
      <c r="R1555" s="81" t="s">
        <v>1646</v>
      </c>
      <c r="S1555" s="107">
        <f t="shared" si="166"/>
        <v>8.9999999999999993E-3</v>
      </c>
      <c r="T1555" s="108" t="str">
        <f t="shared" si="167"/>
        <v>Oxycodone</v>
      </c>
    </row>
    <row r="1556" spans="1:20" hidden="1" x14ac:dyDescent="0.2">
      <c r="A1556" s="112" t="s">
        <v>5363</v>
      </c>
      <c r="B1556" s="115"/>
      <c r="C1556" s="112" t="s">
        <v>5363</v>
      </c>
      <c r="D1556" s="60" t="s">
        <v>5361</v>
      </c>
      <c r="E1556" s="131">
        <v>100</v>
      </c>
      <c r="F1556" s="215"/>
      <c r="G1556" s="215"/>
      <c r="H1556" s="202" t="str">
        <f t="shared" si="163"/>
        <v/>
      </c>
      <c r="I1556" s="203" t="str">
        <f t="shared" si="164"/>
        <v>Oxycodone</v>
      </c>
      <c r="J1556" s="204">
        <f>VLOOKUP(I1556,Grenzmengen!$B$2:$C$351,2,FALSE)</f>
        <v>20</v>
      </c>
      <c r="K1556" s="204">
        <f t="shared" si="165"/>
        <v>0</v>
      </c>
      <c r="L1556" s="129">
        <v>8.9999999999999993E-3</v>
      </c>
      <c r="M1556" s="116">
        <v>90</v>
      </c>
      <c r="N1556" s="102" t="s">
        <v>523</v>
      </c>
      <c r="O1556" s="138" t="s">
        <v>524</v>
      </c>
      <c r="P1556" s="205" t="s">
        <v>1699</v>
      </c>
      <c r="Q1556" s="81" t="s">
        <v>1645</v>
      </c>
      <c r="R1556" s="81" t="s">
        <v>1646</v>
      </c>
      <c r="S1556" s="107">
        <f t="shared" si="166"/>
        <v>8.9999999999999993E-3</v>
      </c>
      <c r="T1556" s="108" t="str">
        <f t="shared" si="167"/>
        <v>Oxycodone</v>
      </c>
    </row>
    <row r="1557" spans="1:20" hidden="1" x14ac:dyDescent="0.2">
      <c r="A1557" s="112" t="s">
        <v>5364</v>
      </c>
      <c r="B1557" s="115"/>
      <c r="C1557" s="112" t="s">
        <v>5364</v>
      </c>
      <c r="D1557" s="60" t="s">
        <v>5365</v>
      </c>
      <c r="E1557" s="131">
        <v>20</v>
      </c>
      <c r="F1557" s="215"/>
      <c r="G1557" s="215"/>
      <c r="H1557" s="202" t="str">
        <f t="shared" si="163"/>
        <v/>
      </c>
      <c r="I1557" s="203" t="str">
        <f t="shared" si="164"/>
        <v>Oxycodone</v>
      </c>
      <c r="J1557" s="204">
        <f>VLOOKUP(I1557,Grenzmengen!$B$2:$C$351,2,FALSE)</f>
        <v>20</v>
      </c>
      <c r="K1557" s="204">
        <f t="shared" si="165"/>
        <v>0</v>
      </c>
      <c r="L1557" s="129">
        <v>1.7999999999999999E-2</v>
      </c>
      <c r="M1557" s="116">
        <v>90</v>
      </c>
      <c r="N1557" s="102" t="s">
        <v>523</v>
      </c>
      <c r="O1557" s="138" t="s">
        <v>524</v>
      </c>
      <c r="P1557" s="205" t="s">
        <v>1699</v>
      </c>
      <c r="Q1557" s="81" t="s">
        <v>1645</v>
      </c>
      <c r="R1557" s="81" t="s">
        <v>1646</v>
      </c>
      <c r="S1557" s="107">
        <f t="shared" si="166"/>
        <v>1.7999999999999999E-2</v>
      </c>
      <c r="T1557" s="108" t="str">
        <f t="shared" si="167"/>
        <v>Oxycodone</v>
      </c>
    </row>
    <row r="1558" spans="1:20" hidden="1" x14ac:dyDescent="0.2">
      <c r="A1558" s="112" t="s">
        <v>5366</v>
      </c>
      <c r="B1558" s="115"/>
      <c r="C1558" s="112" t="s">
        <v>5366</v>
      </c>
      <c r="D1558" s="60" t="s">
        <v>5365</v>
      </c>
      <c r="E1558" s="131">
        <v>50</v>
      </c>
      <c r="F1558" s="215"/>
      <c r="G1558" s="215"/>
      <c r="H1558" s="202" t="str">
        <f t="shared" si="163"/>
        <v/>
      </c>
      <c r="I1558" s="203" t="str">
        <f t="shared" si="164"/>
        <v>Oxycodone</v>
      </c>
      <c r="J1558" s="204">
        <f>VLOOKUP(I1558,Grenzmengen!$B$2:$C$351,2,FALSE)</f>
        <v>20</v>
      </c>
      <c r="K1558" s="204">
        <f t="shared" si="165"/>
        <v>0</v>
      </c>
      <c r="L1558" s="129">
        <v>1.7999999999999999E-2</v>
      </c>
      <c r="M1558" s="116">
        <v>90</v>
      </c>
      <c r="N1558" s="102" t="s">
        <v>523</v>
      </c>
      <c r="O1558" s="138" t="s">
        <v>524</v>
      </c>
      <c r="P1558" s="205" t="s">
        <v>1699</v>
      </c>
      <c r="Q1558" s="81" t="s">
        <v>1645</v>
      </c>
      <c r="R1558" s="81" t="s">
        <v>1646</v>
      </c>
      <c r="S1558" s="107">
        <f t="shared" si="166"/>
        <v>1.7999999999999999E-2</v>
      </c>
      <c r="T1558" s="108" t="str">
        <f t="shared" si="167"/>
        <v>Oxycodone</v>
      </c>
    </row>
    <row r="1559" spans="1:20" hidden="1" x14ac:dyDescent="0.2">
      <c r="A1559" s="112" t="s">
        <v>5367</v>
      </c>
      <c r="B1559" s="115"/>
      <c r="C1559" s="112" t="s">
        <v>5367</v>
      </c>
      <c r="D1559" s="60" t="s">
        <v>5365</v>
      </c>
      <c r="E1559" s="131">
        <v>100</v>
      </c>
      <c r="F1559" s="215"/>
      <c r="G1559" s="215"/>
      <c r="H1559" s="202" t="str">
        <f t="shared" si="163"/>
        <v/>
      </c>
      <c r="I1559" s="203" t="str">
        <f t="shared" si="164"/>
        <v>Oxycodone</v>
      </c>
      <c r="J1559" s="204">
        <f>VLOOKUP(I1559,Grenzmengen!$B$2:$C$351,2,FALSE)</f>
        <v>20</v>
      </c>
      <c r="K1559" s="204">
        <f t="shared" si="165"/>
        <v>0</v>
      </c>
      <c r="L1559" s="129">
        <v>1.7999999999999999E-2</v>
      </c>
      <c r="M1559" s="116">
        <v>90</v>
      </c>
      <c r="N1559" s="102" t="s">
        <v>523</v>
      </c>
      <c r="O1559" s="138" t="s">
        <v>524</v>
      </c>
      <c r="P1559" s="205" t="s">
        <v>1699</v>
      </c>
      <c r="Q1559" s="81" t="s">
        <v>1645</v>
      </c>
      <c r="R1559" s="81" t="s">
        <v>1646</v>
      </c>
      <c r="S1559" s="107">
        <f t="shared" si="166"/>
        <v>1.7999999999999999E-2</v>
      </c>
      <c r="T1559" s="108" t="str">
        <f t="shared" si="167"/>
        <v>Oxycodone</v>
      </c>
    </row>
    <row r="1560" spans="1:20" hidden="1" x14ac:dyDescent="0.2">
      <c r="A1560" s="112" t="s">
        <v>5368</v>
      </c>
      <c r="B1560" s="115"/>
      <c r="C1560" s="112" t="s">
        <v>5368</v>
      </c>
      <c r="D1560" s="60" t="s">
        <v>5369</v>
      </c>
      <c r="E1560" s="131">
        <v>20</v>
      </c>
      <c r="F1560" s="215"/>
      <c r="G1560" s="215"/>
      <c r="H1560" s="202" t="str">
        <f t="shared" si="163"/>
        <v/>
      </c>
      <c r="I1560" s="203" t="str">
        <f t="shared" si="164"/>
        <v>Oxycodone</v>
      </c>
      <c r="J1560" s="204">
        <f>VLOOKUP(I1560,Grenzmengen!$B$2:$C$351,2,FALSE)</f>
        <v>20</v>
      </c>
      <c r="K1560" s="204">
        <f t="shared" si="165"/>
        <v>0</v>
      </c>
      <c r="L1560" s="129">
        <v>2.7E-2</v>
      </c>
      <c r="M1560" s="116">
        <v>90</v>
      </c>
      <c r="N1560" s="102" t="s">
        <v>523</v>
      </c>
      <c r="O1560" s="138" t="s">
        <v>524</v>
      </c>
      <c r="P1560" s="205" t="s">
        <v>1699</v>
      </c>
      <c r="Q1560" s="81" t="s">
        <v>1645</v>
      </c>
      <c r="R1560" s="81" t="s">
        <v>1646</v>
      </c>
      <c r="S1560" s="107">
        <f t="shared" si="166"/>
        <v>2.7E-2</v>
      </c>
      <c r="T1560" s="108" t="str">
        <f t="shared" si="167"/>
        <v>Oxycodone</v>
      </c>
    </row>
    <row r="1561" spans="1:20" hidden="1" x14ac:dyDescent="0.2">
      <c r="A1561" s="112" t="s">
        <v>5370</v>
      </c>
      <c r="B1561" s="115"/>
      <c r="C1561" s="112" t="s">
        <v>5370</v>
      </c>
      <c r="D1561" s="60" t="s">
        <v>5369</v>
      </c>
      <c r="E1561" s="131">
        <v>50</v>
      </c>
      <c r="F1561" s="215"/>
      <c r="G1561" s="215"/>
      <c r="H1561" s="202" t="str">
        <f t="shared" si="163"/>
        <v/>
      </c>
      <c r="I1561" s="203" t="str">
        <f t="shared" si="164"/>
        <v>Oxycodone</v>
      </c>
      <c r="J1561" s="204">
        <f>VLOOKUP(I1561,Grenzmengen!$B$2:$C$351,2,FALSE)</f>
        <v>20</v>
      </c>
      <c r="K1561" s="204">
        <f t="shared" si="165"/>
        <v>0</v>
      </c>
      <c r="L1561" s="129">
        <v>2.7E-2</v>
      </c>
      <c r="M1561" s="116">
        <v>90</v>
      </c>
      <c r="N1561" s="102" t="s">
        <v>523</v>
      </c>
      <c r="O1561" s="138" t="s">
        <v>524</v>
      </c>
      <c r="P1561" s="205" t="s">
        <v>1699</v>
      </c>
      <c r="Q1561" s="81" t="s">
        <v>1645</v>
      </c>
      <c r="R1561" s="81" t="s">
        <v>1646</v>
      </c>
      <c r="S1561" s="107">
        <f t="shared" si="166"/>
        <v>2.7E-2</v>
      </c>
      <c r="T1561" s="108" t="str">
        <f t="shared" si="167"/>
        <v>Oxycodone</v>
      </c>
    </row>
    <row r="1562" spans="1:20" hidden="1" x14ac:dyDescent="0.2">
      <c r="A1562" s="112" t="s">
        <v>5371</v>
      </c>
      <c r="B1562" s="115"/>
      <c r="C1562" s="112" t="s">
        <v>5371</v>
      </c>
      <c r="D1562" s="60" t="s">
        <v>5369</v>
      </c>
      <c r="E1562" s="131">
        <v>100</v>
      </c>
      <c r="F1562" s="215"/>
      <c r="G1562" s="215"/>
      <c r="H1562" s="202" t="str">
        <f t="shared" si="163"/>
        <v/>
      </c>
      <c r="I1562" s="203" t="str">
        <f t="shared" si="164"/>
        <v>Oxycodone</v>
      </c>
      <c r="J1562" s="204">
        <f>VLOOKUP(I1562,Grenzmengen!$B$2:$C$351,2,FALSE)</f>
        <v>20</v>
      </c>
      <c r="K1562" s="204">
        <f t="shared" si="165"/>
        <v>0</v>
      </c>
      <c r="L1562" s="129">
        <v>2.7E-2</v>
      </c>
      <c r="M1562" s="116">
        <v>90</v>
      </c>
      <c r="N1562" s="102" t="s">
        <v>523</v>
      </c>
      <c r="O1562" s="138" t="s">
        <v>524</v>
      </c>
      <c r="P1562" s="205" t="s">
        <v>1699</v>
      </c>
      <c r="Q1562" s="81" t="s">
        <v>1645</v>
      </c>
      <c r="R1562" s="81" t="s">
        <v>1646</v>
      </c>
      <c r="S1562" s="107">
        <f t="shared" si="166"/>
        <v>2.7E-2</v>
      </c>
      <c r="T1562" s="108" t="str">
        <f t="shared" si="167"/>
        <v>Oxycodone</v>
      </c>
    </row>
    <row r="1563" spans="1:20" hidden="1" x14ac:dyDescent="0.2">
      <c r="A1563" s="112" t="s">
        <v>5372</v>
      </c>
      <c r="B1563" s="115"/>
      <c r="C1563" s="112" t="s">
        <v>5372</v>
      </c>
      <c r="D1563" s="60" t="s">
        <v>5373</v>
      </c>
      <c r="E1563" s="131">
        <v>20</v>
      </c>
      <c r="F1563" s="212"/>
      <c r="G1563" s="212"/>
      <c r="H1563" s="202" t="str">
        <f t="shared" si="163"/>
        <v/>
      </c>
      <c r="I1563" s="203" t="str">
        <f t="shared" si="164"/>
        <v>Oxycodone</v>
      </c>
      <c r="J1563" s="204">
        <f>VLOOKUP(I1563,Grenzmengen!$B$2:$C$351,2,FALSE)</f>
        <v>20</v>
      </c>
      <c r="K1563" s="204">
        <f t="shared" si="165"/>
        <v>0</v>
      </c>
      <c r="L1563" s="129">
        <v>3.5999999999999997E-2</v>
      </c>
      <c r="M1563" s="116">
        <v>90</v>
      </c>
      <c r="N1563" s="102" t="s">
        <v>523</v>
      </c>
      <c r="O1563" s="138" t="s">
        <v>524</v>
      </c>
      <c r="P1563" s="205" t="s">
        <v>1699</v>
      </c>
      <c r="Q1563" s="81" t="s">
        <v>1645</v>
      </c>
      <c r="R1563" s="81" t="s">
        <v>1646</v>
      </c>
      <c r="S1563" s="107">
        <f t="shared" si="166"/>
        <v>3.5999999999999997E-2</v>
      </c>
      <c r="T1563" s="108" t="str">
        <f t="shared" si="167"/>
        <v>Oxycodone</v>
      </c>
    </row>
    <row r="1564" spans="1:20" hidden="1" x14ac:dyDescent="0.2">
      <c r="A1564" s="112" t="s">
        <v>5374</v>
      </c>
      <c r="B1564" s="115"/>
      <c r="C1564" s="112" t="s">
        <v>5374</v>
      </c>
      <c r="D1564" s="60" t="s">
        <v>5373</v>
      </c>
      <c r="E1564" s="131">
        <v>50</v>
      </c>
      <c r="F1564" s="202"/>
      <c r="G1564" s="202"/>
      <c r="H1564" s="202" t="str">
        <f t="shared" si="163"/>
        <v/>
      </c>
      <c r="I1564" s="203" t="str">
        <f t="shared" si="164"/>
        <v>Oxycodone</v>
      </c>
      <c r="J1564" s="204">
        <f>VLOOKUP(I1564,Grenzmengen!$B$2:$C$351,2,FALSE)</f>
        <v>20</v>
      </c>
      <c r="K1564" s="204">
        <f t="shared" si="165"/>
        <v>0</v>
      </c>
      <c r="L1564" s="129">
        <v>3.5999999999999997E-2</v>
      </c>
      <c r="M1564" s="116">
        <v>90</v>
      </c>
      <c r="N1564" s="102" t="s">
        <v>523</v>
      </c>
      <c r="O1564" s="138" t="s">
        <v>524</v>
      </c>
      <c r="P1564" s="205" t="s">
        <v>1699</v>
      </c>
      <c r="Q1564" s="81" t="s">
        <v>1645</v>
      </c>
      <c r="R1564" s="81" t="s">
        <v>1646</v>
      </c>
      <c r="S1564" s="107">
        <f t="shared" si="166"/>
        <v>3.5999999999999997E-2</v>
      </c>
      <c r="T1564" s="108" t="str">
        <f t="shared" si="167"/>
        <v>Oxycodone</v>
      </c>
    </row>
    <row r="1565" spans="1:20" hidden="1" x14ac:dyDescent="0.2">
      <c r="A1565" s="112" t="s">
        <v>5375</v>
      </c>
      <c r="B1565" s="115"/>
      <c r="C1565" s="112" t="s">
        <v>5375</v>
      </c>
      <c r="D1565" s="60" t="s">
        <v>5373</v>
      </c>
      <c r="E1565" s="131">
        <v>100</v>
      </c>
      <c r="F1565" s="202"/>
      <c r="G1565" s="202"/>
      <c r="H1565" s="202" t="str">
        <f t="shared" si="163"/>
        <v/>
      </c>
      <c r="I1565" s="203" t="str">
        <f t="shared" si="164"/>
        <v>Oxycodone</v>
      </c>
      <c r="J1565" s="204">
        <f>VLOOKUP(I1565,Grenzmengen!$B$2:$C$351,2,FALSE)</f>
        <v>20</v>
      </c>
      <c r="K1565" s="204">
        <f t="shared" si="165"/>
        <v>0</v>
      </c>
      <c r="L1565" s="129">
        <v>3.5999999999999997E-2</v>
      </c>
      <c r="M1565" s="116">
        <v>90</v>
      </c>
      <c r="N1565" s="102" t="s">
        <v>523</v>
      </c>
      <c r="O1565" s="138" t="s">
        <v>524</v>
      </c>
      <c r="P1565" s="205" t="s">
        <v>1699</v>
      </c>
      <c r="Q1565" s="81" t="s">
        <v>1645</v>
      </c>
      <c r="R1565" s="81" t="s">
        <v>1646</v>
      </c>
      <c r="S1565" s="107">
        <f t="shared" si="166"/>
        <v>3.5999999999999997E-2</v>
      </c>
      <c r="T1565" s="108" t="str">
        <f t="shared" si="167"/>
        <v>Oxycodone</v>
      </c>
    </row>
    <row r="1566" spans="1:20" hidden="1" x14ac:dyDescent="0.2">
      <c r="A1566" s="112" t="s">
        <v>5356</v>
      </c>
      <c r="B1566" s="115"/>
      <c r="C1566" s="112" t="s">
        <v>5356</v>
      </c>
      <c r="D1566" s="60" t="s">
        <v>5357</v>
      </c>
      <c r="E1566" s="131">
        <v>20</v>
      </c>
      <c r="F1566" s="202"/>
      <c r="G1566" s="202"/>
      <c r="H1566" s="202" t="str">
        <f t="shared" si="163"/>
        <v/>
      </c>
      <c r="I1566" s="203" t="str">
        <f t="shared" si="164"/>
        <v>Oxycodone</v>
      </c>
      <c r="J1566" s="204">
        <f>VLOOKUP(I1566,Grenzmengen!$B$2:$C$351,2,FALSE)</f>
        <v>20</v>
      </c>
      <c r="K1566" s="204">
        <f t="shared" si="165"/>
        <v>0</v>
      </c>
      <c r="L1566" s="129">
        <v>4.4999999999999997E-3</v>
      </c>
      <c r="M1566" s="116">
        <v>90</v>
      </c>
      <c r="N1566" s="102" t="s">
        <v>523</v>
      </c>
      <c r="O1566" s="138" t="s">
        <v>524</v>
      </c>
      <c r="P1566" s="205" t="s">
        <v>1699</v>
      </c>
      <c r="Q1566" s="81" t="s">
        <v>1645</v>
      </c>
      <c r="R1566" s="81" t="s">
        <v>1646</v>
      </c>
      <c r="S1566" s="107">
        <f t="shared" si="166"/>
        <v>4.4999999999999997E-3</v>
      </c>
      <c r="T1566" s="108" t="str">
        <f t="shared" si="167"/>
        <v>Oxycodone</v>
      </c>
    </row>
    <row r="1567" spans="1:20" hidden="1" x14ac:dyDescent="0.2">
      <c r="A1567" s="112" t="s">
        <v>5358</v>
      </c>
      <c r="B1567" s="115"/>
      <c r="C1567" s="112" t="s">
        <v>5358</v>
      </c>
      <c r="D1567" s="60" t="s">
        <v>5357</v>
      </c>
      <c r="E1567" s="131">
        <v>50</v>
      </c>
      <c r="F1567" s="202"/>
      <c r="G1567" s="202"/>
      <c r="H1567" s="202" t="str">
        <f t="shared" ref="H1567:H1630" si="168">IF(ISBLANK(F1567),"","x")&amp;IF(ISBLANK(G1567),"","x")</f>
        <v/>
      </c>
      <c r="I1567" s="203" t="str">
        <f t="shared" ref="I1567:I1630" si="169">T1567</f>
        <v>Oxycodone</v>
      </c>
      <c r="J1567" s="204">
        <f>VLOOKUP(I1567,Grenzmengen!$B$2:$C$351,2,FALSE)</f>
        <v>20</v>
      </c>
      <c r="K1567" s="204">
        <f t="shared" si="165"/>
        <v>0</v>
      </c>
      <c r="L1567" s="129">
        <v>4.4999999999999997E-3</v>
      </c>
      <c r="M1567" s="116">
        <v>90</v>
      </c>
      <c r="N1567" s="102" t="s">
        <v>523</v>
      </c>
      <c r="O1567" s="138" t="s">
        <v>524</v>
      </c>
      <c r="P1567" s="205" t="s">
        <v>1699</v>
      </c>
      <c r="Q1567" s="81" t="s">
        <v>1645</v>
      </c>
      <c r="R1567" s="81" t="s">
        <v>1646</v>
      </c>
      <c r="S1567" s="107">
        <f t="shared" si="166"/>
        <v>4.4999999999999997E-3</v>
      </c>
      <c r="T1567" s="108" t="str">
        <f t="shared" si="167"/>
        <v>Oxycodone</v>
      </c>
    </row>
    <row r="1568" spans="1:20" hidden="1" x14ac:dyDescent="0.2">
      <c r="A1568" s="112" t="s">
        <v>5359</v>
      </c>
      <c r="B1568" s="115"/>
      <c r="C1568" s="112" t="s">
        <v>5359</v>
      </c>
      <c r="D1568" s="60" t="s">
        <v>5357</v>
      </c>
      <c r="E1568" s="131">
        <v>100</v>
      </c>
      <c r="F1568" s="202"/>
      <c r="G1568" s="202"/>
      <c r="H1568" s="202" t="str">
        <f t="shared" si="168"/>
        <v/>
      </c>
      <c r="I1568" s="203" t="str">
        <f t="shared" si="169"/>
        <v>Oxycodone</v>
      </c>
      <c r="J1568" s="204">
        <f>VLOOKUP(I1568,Grenzmengen!$B$2:$C$351,2,FALSE)</f>
        <v>20</v>
      </c>
      <c r="K1568" s="204">
        <f t="shared" si="165"/>
        <v>0</v>
      </c>
      <c r="L1568" s="129">
        <v>4.4999999999999997E-3</v>
      </c>
      <c r="M1568" s="116">
        <v>90</v>
      </c>
      <c r="N1568" s="102" t="s">
        <v>523</v>
      </c>
      <c r="O1568" s="138" t="s">
        <v>524</v>
      </c>
      <c r="P1568" s="205" t="s">
        <v>1699</v>
      </c>
      <c r="Q1568" s="81" t="s">
        <v>1645</v>
      </c>
      <c r="R1568" s="81" t="s">
        <v>1646</v>
      </c>
      <c r="S1568" s="107">
        <f t="shared" si="166"/>
        <v>4.4999999999999997E-3</v>
      </c>
      <c r="T1568" s="108" t="str">
        <f t="shared" si="167"/>
        <v>Oxycodone</v>
      </c>
    </row>
    <row r="1569" spans="1:20" hidden="1" x14ac:dyDescent="0.2">
      <c r="A1569" s="102" t="s">
        <v>689</v>
      </c>
      <c r="B1569" s="109"/>
      <c r="C1569" s="102"/>
      <c r="D1569" s="44" t="s">
        <v>690</v>
      </c>
      <c r="E1569" s="105">
        <v>28</v>
      </c>
      <c r="F1569" s="202"/>
      <c r="G1569" s="202"/>
      <c r="H1569" s="202" t="str">
        <f t="shared" si="168"/>
        <v/>
      </c>
      <c r="I1569" s="203" t="str">
        <f t="shared" si="169"/>
        <v>Oxycodone</v>
      </c>
      <c r="J1569" s="204">
        <f>VLOOKUP(I1569,Grenzmengen!$B$2:$C$351,2,FALSE)</f>
        <v>20</v>
      </c>
      <c r="K1569" s="204">
        <f t="shared" si="165"/>
        <v>0</v>
      </c>
      <c r="L1569" s="106">
        <v>8.9999999999999993E-3</v>
      </c>
      <c r="M1569" s="105">
        <v>90</v>
      </c>
      <c r="N1569" s="44" t="s">
        <v>523</v>
      </c>
      <c r="O1569" s="44" t="s">
        <v>524</v>
      </c>
      <c r="P1569" s="205" t="s">
        <v>1699</v>
      </c>
      <c r="Q1569" s="81" t="s">
        <v>1645</v>
      </c>
      <c r="R1569" s="81" t="s">
        <v>1646</v>
      </c>
      <c r="S1569" s="107">
        <f t="shared" si="166"/>
        <v>8.9999999999999993E-3</v>
      </c>
      <c r="T1569" s="108" t="str">
        <f t="shared" si="167"/>
        <v>Oxycodone</v>
      </c>
    </row>
    <row r="1570" spans="1:20" hidden="1" x14ac:dyDescent="0.2">
      <c r="A1570" s="102" t="s">
        <v>691</v>
      </c>
      <c r="B1570" s="109"/>
      <c r="C1570" s="102"/>
      <c r="D1570" s="44" t="s">
        <v>690</v>
      </c>
      <c r="E1570" s="105">
        <v>98</v>
      </c>
      <c r="F1570" s="202"/>
      <c r="G1570" s="202"/>
      <c r="H1570" s="202" t="str">
        <f t="shared" si="168"/>
        <v/>
      </c>
      <c r="I1570" s="203" t="str">
        <f t="shared" si="169"/>
        <v>Oxycodone</v>
      </c>
      <c r="J1570" s="204">
        <f>VLOOKUP(I1570,Grenzmengen!$B$2:$C$351,2,FALSE)</f>
        <v>20</v>
      </c>
      <c r="K1570" s="204">
        <f t="shared" si="165"/>
        <v>0</v>
      </c>
      <c r="L1570" s="106">
        <v>8.9999999999999993E-3</v>
      </c>
      <c r="M1570" s="105">
        <v>90</v>
      </c>
      <c r="N1570" s="44" t="s">
        <v>523</v>
      </c>
      <c r="O1570" s="44" t="s">
        <v>524</v>
      </c>
      <c r="P1570" s="205" t="s">
        <v>1699</v>
      </c>
      <c r="Q1570" s="81" t="s">
        <v>1645</v>
      </c>
      <c r="R1570" s="81" t="s">
        <v>1646</v>
      </c>
      <c r="S1570" s="107">
        <f t="shared" si="166"/>
        <v>8.9999999999999993E-3</v>
      </c>
      <c r="T1570" s="108" t="str">
        <f t="shared" si="167"/>
        <v>Oxycodone</v>
      </c>
    </row>
    <row r="1571" spans="1:20" hidden="1" x14ac:dyDescent="0.2">
      <c r="A1571" s="102" t="s">
        <v>692</v>
      </c>
      <c r="B1571" s="109"/>
      <c r="C1571" s="102"/>
      <c r="D1571" s="44" t="s">
        <v>693</v>
      </c>
      <c r="E1571" s="105">
        <v>28</v>
      </c>
      <c r="F1571" s="202"/>
      <c r="G1571" s="202"/>
      <c r="H1571" s="202" t="str">
        <f t="shared" si="168"/>
        <v/>
      </c>
      <c r="I1571" s="203" t="str">
        <f t="shared" si="169"/>
        <v>Oxycodone</v>
      </c>
      <c r="J1571" s="204">
        <f>VLOOKUP(I1571,Grenzmengen!$B$2:$C$351,2,FALSE)</f>
        <v>20</v>
      </c>
      <c r="K1571" s="204">
        <f t="shared" si="165"/>
        <v>0</v>
      </c>
      <c r="L1571" s="106">
        <v>4.4999999999999997E-3</v>
      </c>
      <c r="M1571" s="105">
        <v>90</v>
      </c>
      <c r="N1571" s="44" t="s">
        <v>523</v>
      </c>
      <c r="O1571" s="44" t="s">
        <v>524</v>
      </c>
      <c r="P1571" s="205" t="s">
        <v>1699</v>
      </c>
      <c r="Q1571" s="81" t="s">
        <v>1645</v>
      </c>
      <c r="R1571" s="81" t="s">
        <v>1646</v>
      </c>
      <c r="S1571" s="107">
        <f t="shared" si="166"/>
        <v>4.4999999999999997E-3</v>
      </c>
      <c r="T1571" s="108" t="str">
        <f t="shared" si="167"/>
        <v>Oxycodone</v>
      </c>
    </row>
    <row r="1572" spans="1:20" hidden="1" x14ac:dyDescent="0.2">
      <c r="A1572" s="102" t="s">
        <v>694</v>
      </c>
      <c r="B1572" s="109"/>
      <c r="C1572" s="102"/>
      <c r="D1572" s="44" t="s">
        <v>693</v>
      </c>
      <c r="E1572" s="105">
        <v>98</v>
      </c>
      <c r="F1572" s="202"/>
      <c r="G1572" s="202"/>
      <c r="H1572" s="202" t="str">
        <f t="shared" si="168"/>
        <v/>
      </c>
      <c r="I1572" s="203" t="str">
        <f t="shared" si="169"/>
        <v>Oxycodone</v>
      </c>
      <c r="J1572" s="204">
        <f>VLOOKUP(I1572,Grenzmengen!$B$2:$C$351,2,FALSE)</f>
        <v>20</v>
      </c>
      <c r="K1572" s="204">
        <f t="shared" si="165"/>
        <v>0</v>
      </c>
      <c r="L1572" s="106">
        <v>4.4999999999999997E-3</v>
      </c>
      <c r="M1572" s="105">
        <v>90</v>
      </c>
      <c r="N1572" s="44" t="s">
        <v>523</v>
      </c>
      <c r="O1572" s="44" t="s">
        <v>524</v>
      </c>
      <c r="P1572" s="205" t="s">
        <v>1699</v>
      </c>
      <c r="Q1572" s="81" t="s">
        <v>1645</v>
      </c>
      <c r="R1572" s="81" t="s">
        <v>1646</v>
      </c>
      <c r="S1572" s="107">
        <f t="shared" si="166"/>
        <v>4.4999999999999997E-3</v>
      </c>
      <c r="T1572" s="108" t="str">
        <f t="shared" si="167"/>
        <v>Oxycodone</v>
      </c>
    </row>
    <row r="1573" spans="1:20" hidden="1" x14ac:dyDescent="0.2">
      <c r="A1573" s="60" t="s">
        <v>5164</v>
      </c>
      <c r="B1573" s="126"/>
      <c r="C1573" s="60" t="s">
        <v>5164</v>
      </c>
      <c r="D1573" s="60" t="s">
        <v>5165</v>
      </c>
      <c r="E1573" s="128">
        <v>30</v>
      </c>
      <c r="F1573" s="202"/>
      <c r="G1573" s="202"/>
      <c r="H1573" s="202" t="str">
        <f t="shared" si="168"/>
        <v/>
      </c>
      <c r="I1573" s="203" t="str">
        <f t="shared" si="169"/>
        <v>Oxycodone</v>
      </c>
      <c r="J1573" s="204">
        <f>VLOOKUP(I1573,Grenzmengen!$B$2:$C$351,2,FALSE)</f>
        <v>20</v>
      </c>
      <c r="K1573" s="204">
        <f t="shared" si="165"/>
        <v>0</v>
      </c>
      <c r="L1573" s="129">
        <v>8.9999999999999993E-3</v>
      </c>
      <c r="M1573" s="122">
        <v>90</v>
      </c>
      <c r="N1573" s="114" t="s">
        <v>523</v>
      </c>
      <c r="O1573" s="138" t="s">
        <v>524</v>
      </c>
      <c r="P1573" s="205" t="s">
        <v>1699</v>
      </c>
      <c r="Q1573" s="81" t="s">
        <v>1645</v>
      </c>
      <c r="R1573" s="81" t="s">
        <v>1646</v>
      </c>
      <c r="S1573" s="107">
        <f t="shared" si="166"/>
        <v>8.9999999999999993E-3</v>
      </c>
      <c r="T1573" s="108" t="str">
        <f t="shared" si="167"/>
        <v>Oxycodone</v>
      </c>
    </row>
    <row r="1574" spans="1:20" hidden="1" x14ac:dyDescent="0.2">
      <c r="A1574" s="60" t="s">
        <v>5166</v>
      </c>
      <c r="B1574" s="126"/>
      <c r="C1574" s="60" t="s">
        <v>5166</v>
      </c>
      <c r="D1574" s="60" t="s">
        <v>5165</v>
      </c>
      <c r="E1574" s="128">
        <v>100</v>
      </c>
      <c r="F1574" s="202"/>
      <c r="G1574" s="202"/>
      <c r="H1574" s="202" t="str">
        <f t="shared" si="168"/>
        <v/>
      </c>
      <c r="I1574" s="203" t="str">
        <f t="shared" si="169"/>
        <v>Oxycodone</v>
      </c>
      <c r="J1574" s="204">
        <f>VLOOKUP(I1574,Grenzmengen!$B$2:$C$351,2,FALSE)</f>
        <v>20</v>
      </c>
      <c r="K1574" s="204">
        <f t="shared" si="165"/>
        <v>0</v>
      </c>
      <c r="L1574" s="129">
        <v>8.9999999999999993E-3</v>
      </c>
      <c r="M1574" s="122">
        <v>90</v>
      </c>
      <c r="N1574" s="114" t="s">
        <v>523</v>
      </c>
      <c r="O1574" s="138" t="s">
        <v>524</v>
      </c>
      <c r="P1574" s="205" t="s">
        <v>1699</v>
      </c>
      <c r="Q1574" s="81" t="s">
        <v>1645</v>
      </c>
      <c r="R1574" s="81" t="s">
        <v>1646</v>
      </c>
      <c r="S1574" s="107">
        <f t="shared" si="166"/>
        <v>8.9999999999999993E-3</v>
      </c>
      <c r="T1574" s="108" t="str">
        <f t="shared" si="167"/>
        <v>Oxycodone</v>
      </c>
    </row>
    <row r="1575" spans="1:20" hidden="1" x14ac:dyDescent="0.2">
      <c r="A1575" s="60" t="s">
        <v>5167</v>
      </c>
      <c r="B1575" s="126"/>
      <c r="C1575" s="60" t="s">
        <v>5167</v>
      </c>
      <c r="D1575" s="60" t="s">
        <v>5168</v>
      </c>
      <c r="E1575" s="128">
        <v>30</v>
      </c>
      <c r="F1575" s="202"/>
      <c r="G1575" s="202"/>
      <c r="H1575" s="202" t="str">
        <f t="shared" si="168"/>
        <v/>
      </c>
      <c r="I1575" s="203" t="str">
        <f t="shared" si="169"/>
        <v>Oxycodone</v>
      </c>
      <c r="J1575" s="204">
        <f>VLOOKUP(I1575,Grenzmengen!$B$2:$C$351,2,FALSE)</f>
        <v>20</v>
      </c>
      <c r="K1575" s="204">
        <f t="shared" si="165"/>
        <v>0</v>
      </c>
      <c r="L1575" s="129">
        <v>1.7999999999999999E-2</v>
      </c>
      <c r="M1575" s="122">
        <v>90</v>
      </c>
      <c r="N1575" s="114" t="s">
        <v>523</v>
      </c>
      <c r="O1575" s="138" t="s">
        <v>524</v>
      </c>
      <c r="P1575" s="205" t="s">
        <v>1699</v>
      </c>
      <c r="Q1575" s="81" t="s">
        <v>1645</v>
      </c>
      <c r="R1575" s="81" t="s">
        <v>1646</v>
      </c>
      <c r="S1575" s="107">
        <f t="shared" si="166"/>
        <v>1.7999999999999999E-2</v>
      </c>
      <c r="T1575" s="108" t="str">
        <f t="shared" si="167"/>
        <v>Oxycodone</v>
      </c>
    </row>
    <row r="1576" spans="1:20" hidden="1" x14ac:dyDescent="0.2">
      <c r="A1576" s="60" t="s">
        <v>5169</v>
      </c>
      <c r="B1576" s="126"/>
      <c r="C1576" s="60" t="s">
        <v>5169</v>
      </c>
      <c r="D1576" s="60" t="s">
        <v>5170</v>
      </c>
      <c r="E1576" s="128">
        <v>30</v>
      </c>
      <c r="F1576" s="202"/>
      <c r="G1576" s="202"/>
      <c r="H1576" s="202" t="str">
        <f t="shared" si="168"/>
        <v/>
      </c>
      <c r="I1576" s="203" t="str">
        <f t="shared" si="169"/>
        <v>Oxycodone</v>
      </c>
      <c r="J1576" s="204">
        <f>VLOOKUP(I1576,Grenzmengen!$B$2:$C$351,2,FALSE)</f>
        <v>20</v>
      </c>
      <c r="K1576" s="204">
        <f t="shared" si="165"/>
        <v>0</v>
      </c>
      <c r="L1576" s="129">
        <v>3.5999999999999997E-2</v>
      </c>
      <c r="M1576" s="122">
        <v>90</v>
      </c>
      <c r="N1576" s="114" t="s">
        <v>523</v>
      </c>
      <c r="O1576" s="138" t="s">
        <v>524</v>
      </c>
      <c r="P1576" s="205" t="s">
        <v>1699</v>
      </c>
      <c r="Q1576" s="81" t="s">
        <v>1645</v>
      </c>
      <c r="R1576" s="81" t="s">
        <v>1646</v>
      </c>
      <c r="S1576" s="107">
        <f t="shared" si="166"/>
        <v>3.5999999999999997E-2</v>
      </c>
      <c r="T1576" s="108" t="str">
        <f t="shared" si="167"/>
        <v>Oxycodone</v>
      </c>
    </row>
    <row r="1577" spans="1:20" hidden="1" x14ac:dyDescent="0.2">
      <c r="A1577" s="60" t="s">
        <v>5171</v>
      </c>
      <c r="B1577" s="126"/>
      <c r="C1577" s="60" t="s">
        <v>5171</v>
      </c>
      <c r="D1577" s="60" t="s">
        <v>5170</v>
      </c>
      <c r="E1577" s="128">
        <v>100</v>
      </c>
      <c r="F1577" s="212"/>
      <c r="G1577" s="212"/>
      <c r="H1577" s="202" t="str">
        <f t="shared" si="168"/>
        <v/>
      </c>
      <c r="I1577" s="203" t="str">
        <f t="shared" si="169"/>
        <v>Oxycodone</v>
      </c>
      <c r="J1577" s="204">
        <f>VLOOKUP(I1577,Grenzmengen!$B$2:$C$351,2,FALSE)</f>
        <v>20</v>
      </c>
      <c r="K1577" s="204">
        <f t="shared" si="165"/>
        <v>0</v>
      </c>
      <c r="L1577" s="129">
        <v>3.5999999999999997E-2</v>
      </c>
      <c r="M1577" s="122">
        <v>90</v>
      </c>
      <c r="N1577" s="114" t="s">
        <v>523</v>
      </c>
      <c r="O1577" s="138" t="s">
        <v>524</v>
      </c>
      <c r="P1577" s="205" t="s">
        <v>1699</v>
      </c>
      <c r="Q1577" s="81" t="s">
        <v>1645</v>
      </c>
      <c r="R1577" s="81" t="s">
        <v>1646</v>
      </c>
      <c r="S1577" s="107">
        <f t="shared" si="166"/>
        <v>3.5999999999999997E-2</v>
      </c>
      <c r="T1577" s="108" t="str">
        <f t="shared" si="167"/>
        <v>Oxycodone</v>
      </c>
    </row>
    <row r="1578" spans="1:20" hidden="1" x14ac:dyDescent="0.2">
      <c r="A1578" s="60" t="s">
        <v>5172</v>
      </c>
      <c r="B1578" s="126"/>
      <c r="C1578" s="60" t="s">
        <v>5172</v>
      </c>
      <c r="D1578" s="60" t="s">
        <v>5173</v>
      </c>
      <c r="E1578" s="128">
        <v>30</v>
      </c>
      <c r="F1578" s="212"/>
      <c r="G1578" s="212"/>
      <c r="H1578" s="202" t="str">
        <f t="shared" si="168"/>
        <v/>
      </c>
      <c r="I1578" s="203" t="str">
        <f t="shared" si="169"/>
        <v>Oxycodone</v>
      </c>
      <c r="J1578" s="204">
        <f>VLOOKUP(I1578,Grenzmengen!$B$2:$C$351,2,FALSE)</f>
        <v>20</v>
      </c>
      <c r="K1578" s="204">
        <f t="shared" si="165"/>
        <v>0</v>
      </c>
      <c r="L1578" s="129">
        <v>4.4999999999999997E-3</v>
      </c>
      <c r="M1578" s="122">
        <v>90</v>
      </c>
      <c r="N1578" s="114" t="s">
        <v>523</v>
      </c>
      <c r="O1578" s="138" t="s">
        <v>524</v>
      </c>
      <c r="P1578" s="205" t="s">
        <v>1699</v>
      </c>
      <c r="Q1578" s="81" t="s">
        <v>1645</v>
      </c>
      <c r="R1578" s="81" t="s">
        <v>1646</v>
      </c>
      <c r="S1578" s="107">
        <f t="shared" si="166"/>
        <v>4.4999999999999997E-3</v>
      </c>
      <c r="T1578" s="108" t="str">
        <f t="shared" si="167"/>
        <v>Oxycodone</v>
      </c>
    </row>
    <row r="1579" spans="1:20" hidden="1" x14ac:dyDescent="0.2">
      <c r="A1579" s="60" t="s">
        <v>5174</v>
      </c>
      <c r="B1579" s="126"/>
      <c r="C1579" s="60" t="s">
        <v>5174</v>
      </c>
      <c r="D1579" s="60" t="s">
        <v>5175</v>
      </c>
      <c r="E1579" s="128">
        <v>100</v>
      </c>
      <c r="F1579" s="212"/>
      <c r="G1579" s="212"/>
      <c r="H1579" s="202" t="str">
        <f t="shared" si="168"/>
        <v/>
      </c>
      <c r="I1579" s="203" t="str">
        <f t="shared" si="169"/>
        <v>Oxycodone</v>
      </c>
      <c r="J1579" s="204">
        <f>VLOOKUP(I1579,Grenzmengen!$B$2:$C$351,2,FALSE)</f>
        <v>20</v>
      </c>
      <c r="K1579" s="204">
        <f t="shared" si="165"/>
        <v>0</v>
      </c>
      <c r="L1579" s="129">
        <v>7.1999999999999995E-2</v>
      </c>
      <c r="M1579" s="122">
        <v>90</v>
      </c>
      <c r="N1579" s="114" t="s">
        <v>523</v>
      </c>
      <c r="O1579" s="138" t="s">
        <v>524</v>
      </c>
      <c r="P1579" s="205" t="s">
        <v>1699</v>
      </c>
      <c r="Q1579" s="81" t="s">
        <v>1645</v>
      </c>
      <c r="R1579" s="81" t="s">
        <v>1646</v>
      </c>
      <c r="S1579" s="107">
        <f t="shared" si="166"/>
        <v>7.1999999999999995E-2</v>
      </c>
      <c r="T1579" s="108" t="str">
        <f t="shared" si="167"/>
        <v>Oxycodone</v>
      </c>
    </row>
    <row r="1580" spans="1:20" hidden="1" x14ac:dyDescent="0.2">
      <c r="A1580" s="60" t="s">
        <v>5176</v>
      </c>
      <c r="B1580" s="126"/>
      <c r="C1580" s="60" t="s">
        <v>5176</v>
      </c>
      <c r="D1580" s="60" t="s">
        <v>5177</v>
      </c>
      <c r="E1580" s="128">
        <v>30</v>
      </c>
      <c r="F1580" s="212"/>
      <c r="G1580" s="212"/>
      <c r="H1580" s="202" t="str">
        <f t="shared" si="168"/>
        <v/>
      </c>
      <c r="I1580" s="203" t="str">
        <f t="shared" si="169"/>
        <v>Oxycodone</v>
      </c>
      <c r="J1580" s="204">
        <f>VLOOKUP(I1580,Grenzmengen!$B$2:$C$351,2,FALSE)</f>
        <v>20</v>
      </c>
      <c r="K1580" s="204">
        <f t="shared" si="165"/>
        <v>0</v>
      </c>
      <c r="L1580" s="129">
        <v>8.9999999999999993E-3</v>
      </c>
      <c r="M1580" s="122">
        <v>90</v>
      </c>
      <c r="N1580" s="114" t="s">
        <v>523</v>
      </c>
      <c r="O1580" s="138" t="s">
        <v>524</v>
      </c>
      <c r="P1580" s="205" t="s">
        <v>1699</v>
      </c>
      <c r="Q1580" s="81" t="s">
        <v>1645</v>
      </c>
      <c r="R1580" s="81" t="s">
        <v>1646</v>
      </c>
      <c r="S1580" s="107">
        <f t="shared" si="166"/>
        <v>8.9999999999999993E-3</v>
      </c>
      <c r="T1580" s="108" t="str">
        <f t="shared" si="167"/>
        <v>Oxycodone</v>
      </c>
    </row>
    <row r="1581" spans="1:20" hidden="1" x14ac:dyDescent="0.2">
      <c r="A1581" s="60" t="s">
        <v>5178</v>
      </c>
      <c r="B1581" s="126"/>
      <c r="C1581" s="60" t="s">
        <v>5178</v>
      </c>
      <c r="D1581" s="60" t="s">
        <v>5177</v>
      </c>
      <c r="E1581" s="128">
        <v>100</v>
      </c>
      <c r="F1581" s="212"/>
      <c r="G1581" s="212"/>
      <c r="H1581" s="202" t="str">
        <f t="shared" si="168"/>
        <v/>
      </c>
      <c r="I1581" s="203" t="str">
        <f t="shared" si="169"/>
        <v>Oxycodone</v>
      </c>
      <c r="J1581" s="204">
        <f>VLOOKUP(I1581,Grenzmengen!$B$2:$C$351,2,FALSE)</f>
        <v>20</v>
      </c>
      <c r="K1581" s="204">
        <f t="shared" si="165"/>
        <v>0</v>
      </c>
      <c r="L1581" s="129">
        <v>8.9999999999999993E-3</v>
      </c>
      <c r="M1581" s="122">
        <v>90</v>
      </c>
      <c r="N1581" s="114" t="s">
        <v>523</v>
      </c>
      <c r="O1581" s="138" t="s">
        <v>524</v>
      </c>
      <c r="P1581" s="205" t="s">
        <v>1699</v>
      </c>
      <c r="Q1581" s="81" t="s">
        <v>1645</v>
      </c>
      <c r="R1581" s="81" t="s">
        <v>1646</v>
      </c>
      <c r="S1581" s="107">
        <f t="shared" si="166"/>
        <v>8.9999999999999993E-3</v>
      </c>
      <c r="T1581" s="108" t="str">
        <f t="shared" si="167"/>
        <v>Oxycodone</v>
      </c>
    </row>
    <row r="1582" spans="1:20" hidden="1" x14ac:dyDescent="0.2">
      <c r="A1582" s="60" t="s">
        <v>5179</v>
      </c>
      <c r="B1582" s="126"/>
      <c r="C1582" s="60" t="s">
        <v>5179</v>
      </c>
      <c r="D1582" s="60" t="s">
        <v>5180</v>
      </c>
      <c r="E1582" s="128">
        <v>100</v>
      </c>
      <c r="F1582" s="212"/>
      <c r="G1582" s="212"/>
      <c r="H1582" s="202" t="str">
        <f t="shared" si="168"/>
        <v/>
      </c>
      <c r="I1582" s="203" t="str">
        <f t="shared" si="169"/>
        <v>Oxycodone</v>
      </c>
      <c r="J1582" s="204">
        <f>VLOOKUP(I1582,Grenzmengen!$B$2:$C$351,2,FALSE)</f>
        <v>20</v>
      </c>
      <c r="K1582" s="204">
        <f t="shared" si="165"/>
        <v>0</v>
      </c>
      <c r="L1582" s="129">
        <v>1.7999999999999999E-2</v>
      </c>
      <c r="M1582" s="122">
        <v>90</v>
      </c>
      <c r="N1582" s="114" t="s">
        <v>523</v>
      </c>
      <c r="O1582" s="138" t="s">
        <v>524</v>
      </c>
      <c r="P1582" s="205" t="s">
        <v>1699</v>
      </c>
      <c r="Q1582" s="81" t="s">
        <v>1645</v>
      </c>
      <c r="R1582" s="81" t="s">
        <v>1646</v>
      </c>
      <c r="S1582" s="107">
        <f t="shared" si="166"/>
        <v>1.7999999999999999E-2</v>
      </c>
      <c r="T1582" s="108" t="str">
        <f t="shared" si="167"/>
        <v>Oxycodone</v>
      </c>
    </row>
    <row r="1583" spans="1:20" hidden="1" x14ac:dyDescent="0.2">
      <c r="A1583" s="60" t="s">
        <v>5181</v>
      </c>
      <c r="B1583" s="126"/>
      <c r="C1583" s="60" t="s">
        <v>5181</v>
      </c>
      <c r="D1583" s="60" t="s">
        <v>5182</v>
      </c>
      <c r="E1583" s="128">
        <v>30</v>
      </c>
      <c r="F1583" s="212"/>
      <c r="G1583" s="212"/>
      <c r="H1583" s="202" t="str">
        <f t="shared" si="168"/>
        <v/>
      </c>
      <c r="I1583" s="203" t="str">
        <f t="shared" si="169"/>
        <v>Oxycodone</v>
      </c>
      <c r="J1583" s="204">
        <f>VLOOKUP(I1583,Grenzmengen!$B$2:$C$351,2,FALSE)</f>
        <v>20</v>
      </c>
      <c r="K1583" s="204">
        <f t="shared" si="165"/>
        <v>0</v>
      </c>
      <c r="L1583" s="129">
        <v>4.4999999999999997E-3</v>
      </c>
      <c r="M1583" s="122">
        <v>90</v>
      </c>
      <c r="N1583" s="114" t="s">
        <v>523</v>
      </c>
      <c r="O1583" s="138" t="s">
        <v>524</v>
      </c>
      <c r="P1583" s="205" t="s">
        <v>1699</v>
      </c>
      <c r="Q1583" s="81" t="s">
        <v>1645</v>
      </c>
      <c r="R1583" s="81" t="s">
        <v>1646</v>
      </c>
      <c r="S1583" s="107">
        <f t="shared" si="166"/>
        <v>4.4999999999999997E-3</v>
      </c>
      <c r="T1583" s="108" t="str">
        <f t="shared" si="167"/>
        <v>Oxycodone</v>
      </c>
    </row>
    <row r="1584" spans="1:20" hidden="1" x14ac:dyDescent="0.2">
      <c r="A1584" s="60" t="s">
        <v>5183</v>
      </c>
      <c r="B1584" s="126"/>
      <c r="C1584" s="60" t="s">
        <v>5183</v>
      </c>
      <c r="D1584" s="60" t="s">
        <v>5182</v>
      </c>
      <c r="E1584" s="128">
        <v>100</v>
      </c>
      <c r="F1584" s="202"/>
      <c r="G1584" s="202"/>
      <c r="H1584" s="202" t="str">
        <f t="shared" si="168"/>
        <v/>
      </c>
      <c r="I1584" s="203" t="str">
        <f t="shared" si="169"/>
        <v>Oxycodone</v>
      </c>
      <c r="J1584" s="204">
        <f>VLOOKUP(I1584,Grenzmengen!$B$2:$C$351,2,FALSE)</f>
        <v>20</v>
      </c>
      <c r="K1584" s="204">
        <f t="shared" si="165"/>
        <v>0</v>
      </c>
      <c r="L1584" s="129">
        <v>4.4999999999999997E-3</v>
      </c>
      <c r="M1584" s="122">
        <v>90</v>
      </c>
      <c r="N1584" s="114" t="s">
        <v>523</v>
      </c>
      <c r="O1584" s="138" t="s">
        <v>524</v>
      </c>
      <c r="P1584" s="205" t="s">
        <v>1699</v>
      </c>
      <c r="Q1584" s="81" t="s">
        <v>1645</v>
      </c>
      <c r="R1584" s="81" t="s">
        <v>1646</v>
      </c>
      <c r="S1584" s="107">
        <f t="shared" si="166"/>
        <v>4.4999999999999997E-3</v>
      </c>
      <c r="T1584" s="108" t="str">
        <f t="shared" si="167"/>
        <v>Oxycodone</v>
      </c>
    </row>
    <row r="1585" spans="1:20" hidden="1" x14ac:dyDescent="0.2">
      <c r="A1585" s="112" t="s">
        <v>5405</v>
      </c>
      <c r="B1585" s="115"/>
      <c r="C1585" s="112" t="s">
        <v>5405</v>
      </c>
      <c r="D1585" s="60" t="s">
        <v>5406</v>
      </c>
      <c r="E1585" s="131">
        <v>100</v>
      </c>
      <c r="F1585" s="216"/>
      <c r="G1585" s="216"/>
      <c r="H1585" s="202" t="str">
        <f t="shared" si="168"/>
        <v/>
      </c>
      <c r="I1585" s="203" t="str">
        <f t="shared" si="169"/>
        <v>Oxycodone</v>
      </c>
      <c r="J1585" s="204">
        <f>VLOOKUP(I1585,Grenzmengen!$B$2:$C$351,2,FALSE)</f>
        <v>20</v>
      </c>
      <c r="K1585" s="204">
        <f t="shared" si="165"/>
        <v>0</v>
      </c>
      <c r="L1585" s="129">
        <v>1.7999999999999999E-2</v>
      </c>
      <c r="M1585" s="116">
        <v>90</v>
      </c>
      <c r="N1585" s="102" t="s">
        <v>523</v>
      </c>
      <c r="O1585" s="138" t="s">
        <v>524</v>
      </c>
      <c r="P1585" s="205" t="s">
        <v>1699</v>
      </c>
      <c r="Q1585" s="81" t="s">
        <v>1645</v>
      </c>
      <c r="R1585" s="81" t="s">
        <v>1646</v>
      </c>
      <c r="S1585" s="107">
        <f t="shared" si="166"/>
        <v>1.7999999999999999E-2</v>
      </c>
      <c r="T1585" s="108" t="str">
        <f t="shared" si="167"/>
        <v>Oxycodone</v>
      </c>
    </row>
    <row r="1586" spans="1:20" hidden="1" x14ac:dyDescent="0.2">
      <c r="A1586" s="102" t="s">
        <v>695</v>
      </c>
      <c r="B1586" s="109"/>
      <c r="C1586" s="102"/>
      <c r="D1586" s="44" t="s">
        <v>696</v>
      </c>
      <c r="E1586" s="105">
        <v>20</v>
      </c>
      <c r="F1586" s="224"/>
      <c r="G1586" s="224"/>
      <c r="H1586" s="202" t="str">
        <f t="shared" si="168"/>
        <v/>
      </c>
      <c r="I1586" s="203" t="str">
        <f t="shared" si="169"/>
        <v>Oxycodone</v>
      </c>
      <c r="J1586" s="204">
        <f>VLOOKUP(I1586,Grenzmengen!$B$2:$C$351,2,FALSE)</f>
        <v>20</v>
      </c>
      <c r="K1586" s="204">
        <f t="shared" si="165"/>
        <v>0</v>
      </c>
      <c r="L1586" s="106">
        <v>8.9999999999999993E-3</v>
      </c>
      <c r="M1586" s="105">
        <v>90</v>
      </c>
      <c r="N1586" s="44" t="s">
        <v>523</v>
      </c>
      <c r="O1586" s="44" t="s">
        <v>524</v>
      </c>
      <c r="P1586" s="205" t="s">
        <v>1699</v>
      </c>
      <c r="Q1586" s="81" t="s">
        <v>1645</v>
      </c>
      <c r="R1586" s="81" t="s">
        <v>1646</v>
      </c>
      <c r="S1586" s="107">
        <f t="shared" si="166"/>
        <v>8.9999999999999993E-3</v>
      </c>
      <c r="T1586" s="108" t="str">
        <f t="shared" si="167"/>
        <v>Oxycodone</v>
      </c>
    </row>
    <row r="1587" spans="1:20" hidden="1" x14ac:dyDescent="0.2">
      <c r="A1587" s="102" t="s">
        <v>697</v>
      </c>
      <c r="B1587" s="109"/>
      <c r="C1587" s="102"/>
      <c r="D1587" s="44" t="s">
        <v>696</v>
      </c>
      <c r="E1587" s="105">
        <v>60</v>
      </c>
      <c r="F1587" s="224"/>
      <c r="G1587" s="224"/>
      <c r="H1587" s="202" t="str">
        <f t="shared" si="168"/>
        <v/>
      </c>
      <c r="I1587" s="203" t="str">
        <f t="shared" si="169"/>
        <v>Oxycodone</v>
      </c>
      <c r="J1587" s="204">
        <f>VLOOKUP(I1587,Grenzmengen!$B$2:$C$351,2,FALSE)</f>
        <v>20</v>
      </c>
      <c r="K1587" s="204">
        <f t="shared" si="165"/>
        <v>0</v>
      </c>
      <c r="L1587" s="106">
        <v>8.9999999999999993E-3</v>
      </c>
      <c r="M1587" s="105">
        <v>90</v>
      </c>
      <c r="N1587" s="44" t="s">
        <v>523</v>
      </c>
      <c r="O1587" s="44" t="s">
        <v>524</v>
      </c>
      <c r="P1587" s="205" t="s">
        <v>1699</v>
      </c>
      <c r="Q1587" s="81" t="s">
        <v>1645</v>
      </c>
      <c r="R1587" s="81" t="s">
        <v>1646</v>
      </c>
      <c r="S1587" s="107">
        <f t="shared" si="166"/>
        <v>8.9999999999999993E-3</v>
      </c>
      <c r="T1587" s="108" t="str">
        <f t="shared" si="167"/>
        <v>Oxycodone</v>
      </c>
    </row>
    <row r="1588" spans="1:20" hidden="1" x14ac:dyDescent="0.2">
      <c r="A1588" s="102" t="s">
        <v>698</v>
      </c>
      <c r="B1588" s="109"/>
      <c r="C1588" s="102"/>
      <c r="D1588" s="44" t="s">
        <v>696</v>
      </c>
      <c r="E1588" s="105">
        <v>90</v>
      </c>
      <c r="F1588" s="229"/>
      <c r="G1588" s="229"/>
      <c r="H1588" s="202" t="str">
        <f t="shared" si="168"/>
        <v/>
      </c>
      <c r="I1588" s="203" t="str">
        <f t="shared" si="169"/>
        <v>Oxycodone</v>
      </c>
      <c r="J1588" s="204">
        <f>VLOOKUP(I1588,Grenzmengen!$B$2:$C$351,2,FALSE)</f>
        <v>20</v>
      </c>
      <c r="K1588" s="204">
        <f t="shared" si="165"/>
        <v>0</v>
      </c>
      <c r="L1588" s="106">
        <v>8.9999999999999993E-3</v>
      </c>
      <c r="M1588" s="105">
        <v>90</v>
      </c>
      <c r="N1588" s="44" t="s">
        <v>523</v>
      </c>
      <c r="O1588" s="44" t="s">
        <v>524</v>
      </c>
      <c r="P1588" s="205" t="s">
        <v>1699</v>
      </c>
      <c r="Q1588" s="81" t="s">
        <v>1645</v>
      </c>
      <c r="R1588" s="81" t="s">
        <v>1646</v>
      </c>
      <c r="S1588" s="107">
        <f t="shared" si="166"/>
        <v>8.9999999999999993E-3</v>
      </c>
      <c r="T1588" s="108" t="str">
        <f t="shared" si="167"/>
        <v>Oxycodone</v>
      </c>
    </row>
    <row r="1589" spans="1:20" hidden="1" x14ac:dyDescent="0.2">
      <c r="A1589" s="102" t="s">
        <v>699</v>
      </c>
      <c r="B1589" s="109"/>
      <c r="C1589" s="102"/>
      <c r="D1589" s="44" t="s">
        <v>700</v>
      </c>
      <c r="E1589" s="105">
        <v>20</v>
      </c>
      <c r="F1589" s="202"/>
      <c r="G1589" s="202"/>
      <c r="H1589" s="202" t="str">
        <f t="shared" si="168"/>
        <v/>
      </c>
      <c r="I1589" s="203" t="str">
        <f t="shared" si="169"/>
        <v>Oxycodone</v>
      </c>
      <c r="J1589" s="204">
        <f>VLOOKUP(I1589,Grenzmengen!$B$2:$C$351,2,FALSE)</f>
        <v>20</v>
      </c>
      <c r="K1589" s="204">
        <f t="shared" si="165"/>
        <v>0</v>
      </c>
      <c r="L1589" s="106">
        <v>1.7999999999999999E-2</v>
      </c>
      <c r="M1589" s="105">
        <v>90</v>
      </c>
      <c r="N1589" s="44" t="s">
        <v>523</v>
      </c>
      <c r="O1589" s="44" t="s">
        <v>524</v>
      </c>
      <c r="P1589" s="205" t="s">
        <v>1699</v>
      </c>
      <c r="Q1589" s="81" t="s">
        <v>1645</v>
      </c>
      <c r="R1589" s="81" t="s">
        <v>1646</v>
      </c>
      <c r="S1589" s="107">
        <f t="shared" si="166"/>
        <v>1.7999999999999999E-2</v>
      </c>
      <c r="T1589" s="108" t="str">
        <f t="shared" si="167"/>
        <v>Oxycodone</v>
      </c>
    </row>
    <row r="1590" spans="1:20" hidden="1" x14ac:dyDescent="0.2">
      <c r="A1590" s="102" t="s">
        <v>701</v>
      </c>
      <c r="B1590" s="109"/>
      <c r="C1590" s="102"/>
      <c r="D1590" s="44" t="s">
        <v>700</v>
      </c>
      <c r="E1590" s="105">
        <v>60</v>
      </c>
      <c r="F1590" s="229"/>
      <c r="G1590" s="229"/>
      <c r="H1590" s="202" t="str">
        <f t="shared" si="168"/>
        <v/>
      </c>
      <c r="I1590" s="203" t="str">
        <f t="shared" si="169"/>
        <v>Oxycodone</v>
      </c>
      <c r="J1590" s="204">
        <f>VLOOKUP(I1590,Grenzmengen!$B$2:$C$351,2,FALSE)</f>
        <v>20</v>
      </c>
      <c r="K1590" s="204">
        <f t="shared" si="165"/>
        <v>0</v>
      </c>
      <c r="L1590" s="106">
        <v>1.7999999999999999E-2</v>
      </c>
      <c r="M1590" s="105">
        <v>90</v>
      </c>
      <c r="N1590" s="44" t="s">
        <v>523</v>
      </c>
      <c r="O1590" s="44" t="s">
        <v>524</v>
      </c>
      <c r="P1590" s="205" t="s">
        <v>1699</v>
      </c>
      <c r="Q1590" s="81" t="s">
        <v>1645</v>
      </c>
      <c r="R1590" s="81" t="s">
        <v>1646</v>
      </c>
      <c r="S1590" s="107">
        <f t="shared" si="166"/>
        <v>1.7999999999999999E-2</v>
      </c>
      <c r="T1590" s="108" t="str">
        <f t="shared" si="167"/>
        <v>Oxycodone</v>
      </c>
    </row>
    <row r="1591" spans="1:20" hidden="1" x14ac:dyDescent="0.2">
      <c r="A1591" s="102" t="s">
        <v>702</v>
      </c>
      <c r="B1591" s="109"/>
      <c r="C1591" s="102"/>
      <c r="D1591" s="44" t="s">
        <v>700</v>
      </c>
      <c r="E1591" s="105">
        <v>90</v>
      </c>
      <c r="F1591" s="216"/>
      <c r="G1591" s="216"/>
      <c r="H1591" s="202" t="str">
        <f t="shared" si="168"/>
        <v/>
      </c>
      <c r="I1591" s="203" t="str">
        <f t="shared" si="169"/>
        <v>Oxycodone</v>
      </c>
      <c r="J1591" s="204">
        <f>VLOOKUP(I1591,Grenzmengen!$B$2:$C$351,2,FALSE)</f>
        <v>20</v>
      </c>
      <c r="K1591" s="204">
        <f t="shared" si="165"/>
        <v>0</v>
      </c>
      <c r="L1591" s="106">
        <v>1.7999999999999999E-2</v>
      </c>
      <c r="M1591" s="105">
        <v>90</v>
      </c>
      <c r="N1591" s="44" t="s">
        <v>523</v>
      </c>
      <c r="O1591" s="44" t="s">
        <v>524</v>
      </c>
      <c r="P1591" s="205" t="s">
        <v>1699</v>
      </c>
      <c r="Q1591" s="81" t="s">
        <v>1645</v>
      </c>
      <c r="R1591" s="81" t="s">
        <v>1646</v>
      </c>
      <c r="S1591" s="107">
        <f t="shared" si="166"/>
        <v>1.7999999999999999E-2</v>
      </c>
      <c r="T1591" s="108" t="str">
        <f t="shared" si="167"/>
        <v>Oxycodone</v>
      </c>
    </row>
    <row r="1592" spans="1:20" hidden="1" x14ac:dyDescent="0.2">
      <c r="A1592" s="102" t="s">
        <v>703</v>
      </c>
      <c r="B1592" s="109"/>
      <c r="C1592" s="102"/>
      <c r="D1592" s="44" t="s">
        <v>704</v>
      </c>
      <c r="E1592" s="105">
        <v>20</v>
      </c>
      <c r="F1592" s="224"/>
      <c r="G1592" s="224"/>
      <c r="H1592" s="202" t="str">
        <f t="shared" si="168"/>
        <v/>
      </c>
      <c r="I1592" s="203" t="str">
        <f t="shared" si="169"/>
        <v>Oxycodone</v>
      </c>
      <c r="J1592" s="204">
        <f>VLOOKUP(I1592,Grenzmengen!$B$2:$C$351,2,FALSE)</f>
        <v>20</v>
      </c>
      <c r="K1592" s="204">
        <f t="shared" si="165"/>
        <v>0</v>
      </c>
      <c r="L1592" s="106">
        <v>3.5999999999999997E-2</v>
      </c>
      <c r="M1592" s="105">
        <v>90</v>
      </c>
      <c r="N1592" s="44" t="s">
        <v>523</v>
      </c>
      <c r="O1592" s="44" t="s">
        <v>524</v>
      </c>
      <c r="P1592" s="205" t="s">
        <v>1699</v>
      </c>
      <c r="Q1592" s="81" t="s">
        <v>1645</v>
      </c>
      <c r="R1592" s="81" t="s">
        <v>1646</v>
      </c>
      <c r="S1592" s="107">
        <f t="shared" si="166"/>
        <v>3.5999999999999997E-2</v>
      </c>
      <c r="T1592" s="108" t="str">
        <f t="shared" si="167"/>
        <v>Oxycodone</v>
      </c>
    </row>
    <row r="1593" spans="1:20" hidden="1" x14ac:dyDescent="0.2">
      <c r="A1593" s="102" t="s">
        <v>705</v>
      </c>
      <c r="B1593" s="109"/>
      <c r="C1593" s="102"/>
      <c r="D1593" s="44" t="s">
        <v>704</v>
      </c>
      <c r="E1593" s="105">
        <v>60</v>
      </c>
      <c r="F1593" s="229"/>
      <c r="G1593" s="229"/>
      <c r="H1593" s="202" t="str">
        <f t="shared" si="168"/>
        <v/>
      </c>
      <c r="I1593" s="203" t="str">
        <f t="shared" si="169"/>
        <v>Oxycodone</v>
      </c>
      <c r="J1593" s="204">
        <f>VLOOKUP(I1593,Grenzmengen!$B$2:$C$351,2,FALSE)</f>
        <v>20</v>
      </c>
      <c r="K1593" s="204">
        <f t="shared" si="165"/>
        <v>0</v>
      </c>
      <c r="L1593" s="106">
        <v>3.5999999999999997E-2</v>
      </c>
      <c r="M1593" s="105">
        <v>90</v>
      </c>
      <c r="N1593" s="44" t="s">
        <v>523</v>
      </c>
      <c r="O1593" s="44" t="s">
        <v>524</v>
      </c>
      <c r="P1593" s="205" t="s">
        <v>1699</v>
      </c>
      <c r="Q1593" s="81" t="s">
        <v>1645</v>
      </c>
      <c r="R1593" s="81" t="s">
        <v>1646</v>
      </c>
      <c r="S1593" s="107">
        <f t="shared" si="166"/>
        <v>3.5999999999999997E-2</v>
      </c>
      <c r="T1593" s="108" t="str">
        <f t="shared" si="167"/>
        <v>Oxycodone</v>
      </c>
    </row>
    <row r="1594" spans="1:20" hidden="1" x14ac:dyDescent="0.2">
      <c r="A1594" s="102" t="s">
        <v>706</v>
      </c>
      <c r="B1594" s="109"/>
      <c r="C1594" s="102"/>
      <c r="D1594" s="44" t="s">
        <v>704</v>
      </c>
      <c r="E1594" s="105">
        <v>90</v>
      </c>
      <c r="F1594" s="202"/>
      <c r="G1594" s="202"/>
      <c r="H1594" s="202" t="str">
        <f t="shared" si="168"/>
        <v/>
      </c>
      <c r="I1594" s="203" t="str">
        <f t="shared" si="169"/>
        <v>Oxycodone</v>
      </c>
      <c r="J1594" s="204">
        <f>VLOOKUP(I1594,Grenzmengen!$B$2:$C$351,2,FALSE)</f>
        <v>20</v>
      </c>
      <c r="K1594" s="204">
        <f t="shared" si="165"/>
        <v>0</v>
      </c>
      <c r="L1594" s="106">
        <v>3.5999999999999997E-2</v>
      </c>
      <c r="M1594" s="105">
        <v>90</v>
      </c>
      <c r="N1594" s="44" t="s">
        <v>523</v>
      </c>
      <c r="O1594" s="44" t="s">
        <v>524</v>
      </c>
      <c r="P1594" s="205" t="s">
        <v>1699</v>
      </c>
      <c r="Q1594" s="81" t="s">
        <v>1645</v>
      </c>
      <c r="R1594" s="81" t="s">
        <v>1646</v>
      </c>
      <c r="S1594" s="107">
        <f t="shared" si="166"/>
        <v>3.5999999999999997E-2</v>
      </c>
      <c r="T1594" s="108" t="str">
        <f t="shared" si="167"/>
        <v>Oxycodone</v>
      </c>
    </row>
    <row r="1595" spans="1:20" hidden="1" x14ac:dyDescent="0.2">
      <c r="A1595" s="102" t="s">
        <v>707</v>
      </c>
      <c r="B1595" s="109"/>
      <c r="C1595" s="102"/>
      <c r="D1595" s="44" t="s">
        <v>708</v>
      </c>
      <c r="E1595" s="105">
        <v>20</v>
      </c>
      <c r="F1595" s="229"/>
      <c r="G1595" s="229"/>
      <c r="H1595" s="202" t="str">
        <f t="shared" si="168"/>
        <v/>
      </c>
      <c r="I1595" s="203" t="str">
        <f t="shared" si="169"/>
        <v>Oxycodone</v>
      </c>
      <c r="J1595" s="204">
        <f>VLOOKUP(I1595,Grenzmengen!$B$2:$C$351,2,FALSE)</f>
        <v>20</v>
      </c>
      <c r="K1595" s="204">
        <f t="shared" si="165"/>
        <v>0</v>
      </c>
      <c r="L1595" s="106">
        <v>4.4999999999999997E-3</v>
      </c>
      <c r="M1595" s="105">
        <v>90</v>
      </c>
      <c r="N1595" s="44" t="s">
        <v>523</v>
      </c>
      <c r="O1595" s="44" t="s">
        <v>524</v>
      </c>
      <c r="P1595" s="205" t="s">
        <v>1699</v>
      </c>
      <c r="Q1595" s="81" t="s">
        <v>1645</v>
      </c>
      <c r="R1595" s="81" t="s">
        <v>1646</v>
      </c>
      <c r="S1595" s="107">
        <f t="shared" si="166"/>
        <v>4.4999999999999997E-3</v>
      </c>
      <c r="T1595" s="108" t="str">
        <f t="shared" si="167"/>
        <v>Oxycodone</v>
      </c>
    </row>
    <row r="1596" spans="1:20" hidden="1" x14ac:dyDescent="0.2">
      <c r="A1596" s="102" t="s">
        <v>709</v>
      </c>
      <c r="B1596" s="109"/>
      <c r="C1596" s="102"/>
      <c r="D1596" s="44" t="s">
        <v>708</v>
      </c>
      <c r="E1596" s="105">
        <v>60</v>
      </c>
      <c r="F1596" s="216"/>
      <c r="G1596" s="216"/>
      <c r="H1596" s="202" t="str">
        <f t="shared" si="168"/>
        <v/>
      </c>
      <c r="I1596" s="203" t="str">
        <f t="shared" si="169"/>
        <v>Oxycodone</v>
      </c>
      <c r="J1596" s="204">
        <f>VLOOKUP(I1596,Grenzmengen!$B$2:$C$351,2,FALSE)</f>
        <v>20</v>
      </c>
      <c r="K1596" s="204">
        <f t="shared" si="165"/>
        <v>0</v>
      </c>
      <c r="L1596" s="106">
        <v>4.4999999999999997E-3</v>
      </c>
      <c r="M1596" s="105">
        <v>90</v>
      </c>
      <c r="N1596" s="44" t="s">
        <v>523</v>
      </c>
      <c r="O1596" s="44" t="s">
        <v>524</v>
      </c>
      <c r="P1596" s="205" t="s">
        <v>1699</v>
      </c>
      <c r="Q1596" s="81" t="s">
        <v>1645</v>
      </c>
      <c r="R1596" s="81" t="s">
        <v>1646</v>
      </c>
      <c r="S1596" s="107">
        <f t="shared" si="166"/>
        <v>4.4999999999999997E-3</v>
      </c>
      <c r="T1596" s="108" t="str">
        <f t="shared" si="167"/>
        <v>Oxycodone</v>
      </c>
    </row>
    <row r="1597" spans="1:20" hidden="1" x14ac:dyDescent="0.2">
      <c r="A1597" s="102" t="s">
        <v>710</v>
      </c>
      <c r="B1597" s="109"/>
      <c r="C1597" s="102"/>
      <c r="D1597" s="44" t="s">
        <v>708</v>
      </c>
      <c r="E1597" s="105">
        <v>90</v>
      </c>
      <c r="F1597" s="224"/>
      <c r="G1597" s="224"/>
      <c r="H1597" s="202" t="str">
        <f t="shared" si="168"/>
        <v/>
      </c>
      <c r="I1597" s="203" t="str">
        <f t="shared" si="169"/>
        <v>Oxycodone</v>
      </c>
      <c r="J1597" s="204">
        <f>VLOOKUP(I1597,Grenzmengen!$B$2:$C$351,2,FALSE)</f>
        <v>20</v>
      </c>
      <c r="K1597" s="204">
        <f t="shared" si="165"/>
        <v>0</v>
      </c>
      <c r="L1597" s="106">
        <v>4.4999999999999997E-3</v>
      </c>
      <c r="M1597" s="105">
        <v>90</v>
      </c>
      <c r="N1597" s="44" t="s">
        <v>523</v>
      </c>
      <c r="O1597" s="44" t="s">
        <v>524</v>
      </c>
      <c r="P1597" s="205" t="s">
        <v>1699</v>
      </c>
      <c r="Q1597" s="81" t="s">
        <v>1645</v>
      </c>
      <c r="R1597" s="81" t="s">
        <v>1646</v>
      </c>
      <c r="S1597" s="107">
        <f t="shared" si="166"/>
        <v>4.4999999999999997E-3</v>
      </c>
      <c r="T1597" s="108" t="str">
        <f t="shared" si="167"/>
        <v>Oxycodone</v>
      </c>
    </row>
    <row r="1598" spans="1:20" hidden="1" x14ac:dyDescent="0.2">
      <c r="A1598" s="102" t="s">
        <v>711</v>
      </c>
      <c r="B1598" s="109"/>
      <c r="C1598" s="102"/>
      <c r="D1598" s="44" t="s">
        <v>712</v>
      </c>
      <c r="E1598" s="105">
        <v>90</v>
      </c>
      <c r="F1598" s="229"/>
      <c r="G1598" s="229"/>
      <c r="H1598" s="202" t="str">
        <f t="shared" si="168"/>
        <v/>
      </c>
      <c r="I1598" s="203" t="str">
        <f t="shared" si="169"/>
        <v>Oxycodone</v>
      </c>
      <c r="J1598" s="204">
        <f>VLOOKUP(I1598,Grenzmengen!$B$2:$C$351,2,FALSE)</f>
        <v>20</v>
      </c>
      <c r="K1598" s="204">
        <f t="shared" si="165"/>
        <v>0</v>
      </c>
      <c r="L1598" s="106">
        <v>7.1999999999999995E-2</v>
      </c>
      <c r="M1598" s="105">
        <v>90</v>
      </c>
      <c r="N1598" s="44" t="s">
        <v>523</v>
      </c>
      <c r="O1598" s="44" t="s">
        <v>524</v>
      </c>
      <c r="P1598" s="205" t="s">
        <v>1699</v>
      </c>
      <c r="Q1598" s="81" t="s">
        <v>1645</v>
      </c>
      <c r="R1598" s="81" t="s">
        <v>1646</v>
      </c>
      <c r="S1598" s="107">
        <f t="shared" si="166"/>
        <v>7.1999999999999995E-2</v>
      </c>
      <c r="T1598" s="108" t="str">
        <f t="shared" si="167"/>
        <v>Oxycodone</v>
      </c>
    </row>
    <row r="1599" spans="1:20" hidden="1" x14ac:dyDescent="0.2">
      <c r="A1599" s="110" t="s">
        <v>5691</v>
      </c>
      <c r="B1599" s="115"/>
      <c r="C1599" s="112" t="s">
        <v>5691</v>
      </c>
      <c r="D1599" s="112" t="s">
        <v>5692</v>
      </c>
      <c r="E1599" s="131">
        <v>60</v>
      </c>
      <c r="F1599" s="202"/>
      <c r="G1599" s="202"/>
      <c r="H1599" s="202" t="str">
        <f t="shared" si="168"/>
        <v/>
      </c>
      <c r="I1599" s="203" t="str">
        <f t="shared" si="169"/>
        <v>Oxycodone</v>
      </c>
      <c r="J1599" s="204">
        <f>VLOOKUP(I1599,Grenzmengen!$B$2:$C$351,2,FALSE)</f>
        <v>20</v>
      </c>
      <c r="K1599" s="204">
        <f t="shared" si="165"/>
        <v>0</v>
      </c>
      <c r="L1599" s="168">
        <v>8.9999999999999993E-3</v>
      </c>
      <c r="M1599" s="131">
        <v>90</v>
      </c>
      <c r="N1599" s="112" t="s">
        <v>523</v>
      </c>
      <c r="O1599" s="138" t="s">
        <v>524</v>
      </c>
      <c r="P1599" s="205" t="s">
        <v>1699</v>
      </c>
      <c r="Q1599" s="81" t="s">
        <v>1645</v>
      </c>
      <c r="R1599" s="81" t="s">
        <v>1646</v>
      </c>
      <c r="S1599" s="107">
        <f t="shared" si="166"/>
        <v>8.9999999999999993E-3</v>
      </c>
      <c r="T1599" s="108" t="str">
        <f t="shared" si="167"/>
        <v>Oxycodone</v>
      </c>
    </row>
    <row r="1600" spans="1:20" hidden="1" x14ac:dyDescent="0.2">
      <c r="A1600" s="110" t="s">
        <v>5677</v>
      </c>
      <c r="B1600" s="115"/>
      <c r="C1600" s="112" t="s">
        <v>5677</v>
      </c>
      <c r="D1600" s="112" t="s">
        <v>5678</v>
      </c>
      <c r="E1600" s="131">
        <v>60</v>
      </c>
      <c r="F1600" s="229"/>
      <c r="G1600" s="229"/>
      <c r="H1600" s="202" t="str">
        <f t="shared" si="168"/>
        <v/>
      </c>
      <c r="I1600" s="203" t="str">
        <f t="shared" si="169"/>
        <v>Oxycodone</v>
      </c>
      <c r="J1600" s="204">
        <f>VLOOKUP(I1600,Grenzmengen!$B$2:$C$351,2,FALSE)</f>
        <v>20</v>
      </c>
      <c r="K1600" s="204">
        <f t="shared" si="165"/>
        <v>0</v>
      </c>
      <c r="L1600" s="168">
        <v>8.9999999999999993E-3</v>
      </c>
      <c r="M1600" s="131">
        <v>90</v>
      </c>
      <c r="N1600" s="112" t="s">
        <v>523</v>
      </c>
      <c r="O1600" s="138" t="s">
        <v>524</v>
      </c>
      <c r="P1600" s="205" t="s">
        <v>1699</v>
      </c>
      <c r="Q1600" s="81" t="s">
        <v>1645</v>
      </c>
      <c r="R1600" s="81" t="s">
        <v>1646</v>
      </c>
      <c r="S1600" s="107">
        <f t="shared" si="166"/>
        <v>8.9999999999999993E-3</v>
      </c>
      <c r="T1600" s="108" t="str">
        <f t="shared" si="167"/>
        <v>Oxycodone</v>
      </c>
    </row>
    <row r="1601" spans="1:20" hidden="1" x14ac:dyDescent="0.2">
      <c r="A1601" s="110" t="s">
        <v>5689</v>
      </c>
      <c r="B1601" s="115"/>
      <c r="C1601" s="112" t="s">
        <v>5689</v>
      </c>
      <c r="D1601" s="112" t="s">
        <v>5690</v>
      </c>
      <c r="E1601" s="131">
        <v>60</v>
      </c>
      <c r="F1601" s="216"/>
      <c r="G1601" s="216"/>
      <c r="H1601" s="202" t="str">
        <f t="shared" si="168"/>
        <v/>
      </c>
      <c r="I1601" s="203" t="str">
        <f t="shared" si="169"/>
        <v>Oxycodone</v>
      </c>
      <c r="J1601" s="204">
        <f>VLOOKUP(I1601,Grenzmengen!$B$2:$C$351,2,FALSE)</f>
        <v>20</v>
      </c>
      <c r="K1601" s="204">
        <f t="shared" si="165"/>
        <v>0</v>
      </c>
      <c r="L1601" s="168">
        <v>1.7999999999999999E-2</v>
      </c>
      <c r="M1601" s="131">
        <v>90</v>
      </c>
      <c r="N1601" s="112" t="s">
        <v>523</v>
      </c>
      <c r="O1601" s="138" t="s">
        <v>524</v>
      </c>
      <c r="P1601" s="205" t="s">
        <v>1699</v>
      </c>
      <c r="Q1601" s="81" t="s">
        <v>1645</v>
      </c>
      <c r="R1601" s="81" t="s">
        <v>1646</v>
      </c>
      <c r="S1601" s="107">
        <f t="shared" si="166"/>
        <v>1.7999999999999999E-2</v>
      </c>
      <c r="T1601" s="108" t="str">
        <f t="shared" si="167"/>
        <v>Oxycodone</v>
      </c>
    </row>
    <row r="1602" spans="1:20" hidden="1" x14ac:dyDescent="0.2">
      <c r="A1602" s="110" t="s">
        <v>5675</v>
      </c>
      <c r="B1602" s="115"/>
      <c r="C1602" s="112" t="s">
        <v>5675</v>
      </c>
      <c r="D1602" s="112" t="s">
        <v>5676</v>
      </c>
      <c r="E1602" s="131">
        <v>60</v>
      </c>
      <c r="F1602" s="202"/>
      <c r="G1602" s="202"/>
      <c r="H1602" s="202" t="str">
        <f t="shared" si="168"/>
        <v/>
      </c>
      <c r="I1602" s="203" t="str">
        <f t="shared" si="169"/>
        <v>Oxycodone</v>
      </c>
      <c r="J1602" s="204">
        <f>VLOOKUP(I1602,Grenzmengen!$B$2:$C$351,2,FALSE)</f>
        <v>20</v>
      </c>
      <c r="K1602" s="204">
        <f t="shared" ref="K1602:K1665" si="170">(F1602*E1602*S1602)+(G1602*S1602)</f>
        <v>0</v>
      </c>
      <c r="L1602" s="168">
        <v>1.7999999999999999E-2</v>
      </c>
      <c r="M1602" s="131">
        <v>90</v>
      </c>
      <c r="N1602" s="112" t="s">
        <v>523</v>
      </c>
      <c r="O1602" s="138" t="s">
        <v>524</v>
      </c>
      <c r="P1602" s="205" t="s">
        <v>1699</v>
      </c>
      <c r="Q1602" s="81" t="s">
        <v>1645</v>
      </c>
      <c r="R1602" s="81" t="s">
        <v>1646</v>
      </c>
      <c r="S1602" s="107">
        <f t="shared" si="166"/>
        <v>1.7999999999999999E-2</v>
      </c>
      <c r="T1602" s="108" t="str">
        <f t="shared" si="167"/>
        <v>Oxycodone</v>
      </c>
    </row>
    <row r="1603" spans="1:20" hidden="1" x14ac:dyDescent="0.2">
      <c r="A1603" s="110" t="s">
        <v>5687</v>
      </c>
      <c r="B1603" s="115"/>
      <c r="C1603" s="112" t="s">
        <v>5687</v>
      </c>
      <c r="D1603" s="112" t="s">
        <v>5688</v>
      </c>
      <c r="E1603" s="131">
        <v>60</v>
      </c>
      <c r="F1603" s="202"/>
      <c r="G1603" s="202"/>
      <c r="H1603" s="202" t="str">
        <f t="shared" si="168"/>
        <v/>
      </c>
      <c r="I1603" s="203" t="str">
        <f t="shared" si="169"/>
        <v>Oxycodone</v>
      </c>
      <c r="J1603" s="204">
        <f>VLOOKUP(I1603,Grenzmengen!$B$2:$C$351,2,FALSE)</f>
        <v>20</v>
      </c>
      <c r="K1603" s="204">
        <f t="shared" si="170"/>
        <v>0</v>
      </c>
      <c r="L1603" s="168">
        <v>3.5999999999999997E-2</v>
      </c>
      <c r="M1603" s="131">
        <v>90</v>
      </c>
      <c r="N1603" s="112" t="s">
        <v>523</v>
      </c>
      <c r="O1603" s="138" t="s">
        <v>524</v>
      </c>
      <c r="P1603" s="205" t="s">
        <v>1699</v>
      </c>
      <c r="Q1603" s="81" t="s">
        <v>1645</v>
      </c>
      <c r="R1603" s="81" t="s">
        <v>1646</v>
      </c>
      <c r="S1603" s="107">
        <f t="shared" ref="S1603:S1666" si="171">L1603</f>
        <v>3.5999999999999997E-2</v>
      </c>
      <c r="T1603" s="108" t="str">
        <f t="shared" ref="T1603:T1666" si="172">O1603</f>
        <v>Oxycodone</v>
      </c>
    </row>
    <row r="1604" spans="1:20" hidden="1" x14ac:dyDescent="0.2">
      <c r="A1604" s="110" t="s">
        <v>5673</v>
      </c>
      <c r="B1604" s="115"/>
      <c r="C1604" s="112" t="s">
        <v>5673</v>
      </c>
      <c r="D1604" s="112" t="s">
        <v>5674</v>
      </c>
      <c r="E1604" s="131">
        <v>60</v>
      </c>
      <c r="F1604" s="202"/>
      <c r="G1604" s="202"/>
      <c r="H1604" s="202" t="str">
        <f t="shared" si="168"/>
        <v/>
      </c>
      <c r="I1604" s="203" t="str">
        <f t="shared" si="169"/>
        <v>Oxycodone</v>
      </c>
      <c r="J1604" s="204">
        <f>VLOOKUP(I1604,Grenzmengen!$B$2:$C$351,2,FALSE)</f>
        <v>20</v>
      </c>
      <c r="K1604" s="204">
        <f t="shared" si="170"/>
        <v>0</v>
      </c>
      <c r="L1604" s="168">
        <v>3.5999999999999997E-2</v>
      </c>
      <c r="M1604" s="131">
        <v>90</v>
      </c>
      <c r="N1604" s="112" t="s">
        <v>523</v>
      </c>
      <c r="O1604" s="138" t="s">
        <v>524</v>
      </c>
      <c r="P1604" s="205" t="s">
        <v>1699</v>
      </c>
      <c r="Q1604" s="81" t="s">
        <v>1645</v>
      </c>
      <c r="R1604" s="81" t="s">
        <v>1646</v>
      </c>
      <c r="S1604" s="107">
        <f t="shared" si="171"/>
        <v>3.5999999999999997E-2</v>
      </c>
      <c r="T1604" s="108" t="str">
        <f t="shared" si="172"/>
        <v>Oxycodone</v>
      </c>
    </row>
    <row r="1605" spans="1:20" hidden="1" x14ac:dyDescent="0.2">
      <c r="A1605" s="110" t="s">
        <v>5679</v>
      </c>
      <c r="B1605" s="115"/>
      <c r="C1605" s="112" t="s">
        <v>5679</v>
      </c>
      <c r="D1605" s="112" t="s">
        <v>5680</v>
      </c>
      <c r="E1605" s="131">
        <v>60</v>
      </c>
      <c r="F1605" s="202"/>
      <c r="G1605" s="202"/>
      <c r="H1605" s="202" t="str">
        <f t="shared" si="168"/>
        <v/>
      </c>
      <c r="I1605" s="203" t="str">
        <f t="shared" si="169"/>
        <v>Oxycodone</v>
      </c>
      <c r="J1605" s="204">
        <f>VLOOKUP(I1605,Grenzmengen!$B$2:$C$351,2,FALSE)</f>
        <v>20</v>
      </c>
      <c r="K1605" s="204">
        <f t="shared" si="170"/>
        <v>0</v>
      </c>
      <c r="L1605" s="168">
        <v>4.4999999999999997E-3</v>
      </c>
      <c r="M1605" s="131">
        <v>90</v>
      </c>
      <c r="N1605" s="112" t="s">
        <v>523</v>
      </c>
      <c r="O1605" s="138" t="s">
        <v>524</v>
      </c>
      <c r="P1605" s="205" t="s">
        <v>1699</v>
      </c>
      <c r="Q1605" s="81" t="s">
        <v>1645</v>
      </c>
      <c r="R1605" s="81" t="s">
        <v>1646</v>
      </c>
      <c r="S1605" s="107">
        <f t="shared" si="171"/>
        <v>4.4999999999999997E-3</v>
      </c>
      <c r="T1605" s="108" t="str">
        <f t="shared" si="172"/>
        <v>Oxycodone</v>
      </c>
    </row>
    <row r="1606" spans="1:20" hidden="1" x14ac:dyDescent="0.2">
      <c r="A1606" s="102" t="s">
        <v>713</v>
      </c>
      <c r="B1606" s="109"/>
      <c r="C1606" s="102"/>
      <c r="D1606" s="44" t="s">
        <v>714</v>
      </c>
      <c r="E1606" s="105">
        <v>56</v>
      </c>
      <c r="F1606" s="202"/>
      <c r="G1606" s="202"/>
      <c r="H1606" s="202" t="str">
        <f t="shared" si="168"/>
        <v/>
      </c>
      <c r="I1606" s="203" t="str">
        <f t="shared" si="169"/>
        <v>Oxycodone</v>
      </c>
      <c r="J1606" s="204">
        <f>VLOOKUP(I1606,Grenzmengen!$B$2:$C$351,2,FALSE)</f>
        <v>20</v>
      </c>
      <c r="K1606" s="204">
        <f t="shared" si="170"/>
        <v>0</v>
      </c>
      <c r="L1606" s="106">
        <v>9.0000000000000011E-3</v>
      </c>
      <c r="M1606" s="105">
        <v>90</v>
      </c>
      <c r="N1606" s="44" t="s">
        <v>523</v>
      </c>
      <c r="O1606" s="44" t="s">
        <v>524</v>
      </c>
      <c r="P1606" s="205" t="s">
        <v>1699</v>
      </c>
      <c r="Q1606" s="81" t="s">
        <v>1645</v>
      </c>
      <c r="R1606" s="81" t="s">
        <v>1646</v>
      </c>
      <c r="S1606" s="107">
        <f t="shared" si="171"/>
        <v>9.0000000000000011E-3</v>
      </c>
      <c r="T1606" s="108" t="str">
        <f t="shared" si="172"/>
        <v>Oxycodone</v>
      </c>
    </row>
    <row r="1607" spans="1:20" hidden="1" x14ac:dyDescent="0.2">
      <c r="A1607" s="13">
        <v>1007128431</v>
      </c>
      <c r="B1607" s="144"/>
      <c r="C1607" s="143" t="s">
        <v>5850</v>
      </c>
      <c r="D1607" s="143" t="s">
        <v>5851</v>
      </c>
      <c r="E1607" s="145">
        <v>20</v>
      </c>
      <c r="F1607" s="202"/>
      <c r="G1607" s="202"/>
      <c r="H1607" s="202" t="str">
        <f t="shared" si="168"/>
        <v/>
      </c>
      <c r="I1607" s="203" t="str">
        <f t="shared" si="169"/>
        <v>Oxycodone</v>
      </c>
      <c r="J1607" s="204">
        <f>VLOOKUP(I1607,Grenzmengen!$B$2:$C$351,2,FALSE)</f>
        <v>20</v>
      </c>
      <c r="K1607" s="204">
        <f t="shared" si="170"/>
        <v>0</v>
      </c>
      <c r="L1607" s="106">
        <v>9.0000000000000011E-3</v>
      </c>
      <c r="M1607" s="182">
        <v>90</v>
      </c>
      <c r="N1607" s="171" t="s">
        <v>523</v>
      </c>
      <c r="O1607" s="138" t="s">
        <v>524</v>
      </c>
      <c r="P1607" s="205" t="s">
        <v>1699</v>
      </c>
      <c r="Q1607" s="81" t="s">
        <v>1645</v>
      </c>
      <c r="R1607" s="81" t="s">
        <v>1646</v>
      </c>
      <c r="S1607" s="107">
        <f t="shared" si="171"/>
        <v>9.0000000000000011E-3</v>
      </c>
      <c r="T1607" s="108" t="str">
        <f t="shared" si="172"/>
        <v>Oxycodone</v>
      </c>
    </row>
    <row r="1608" spans="1:20" hidden="1" x14ac:dyDescent="0.2">
      <c r="A1608" s="170">
        <v>5012854080645</v>
      </c>
      <c r="B1608" s="109"/>
      <c r="C1608" s="102"/>
      <c r="D1608" s="158" t="s">
        <v>715</v>
      </c>
      <c r="E1608" s="159">
        <v>56</v>
      </c>
      <c r="F1608" s="202"/>
      <c r="G1608" s="202"/>
      <c r="H1608" s="202" t="str">
        <f t="shared" si="168"/>
        <v/>
      </c>
      <c r="I1608" s="203" t="str">
        <f t="shared" si="169"/>
        <v>Oxycodone</v>
      </c>
      <c r="J1608" s="204">
        <f>VLOOKUP(I1608,Grenzmengen!$B$2:$C$351,2,FALSE)</f>
        <v>20</v>
      </c>
      <c r="K1608" s="204">
        <f t="shared" si="170"/>
        <v>0</v>
      </c>
      <c r="L1608" s="160">
        <v>0.10799999999999998</v>
      </c>
      <c r="M1608" s="161">
        <v>90</v>
      </c>
      <c r="N1608" s="44" t="s">
        <v>523</v>
      </c>
      <c r="O1608" s="44" t="s">
        <v>524</v>
      </c>
      <c r="P1608" s="205" t="s">
        <v>1699</v>
      </c>
      <c r="Q1608" s="81" t="s">
        <v>1645</v>
      </c>
      <c r="R1608" s="81" t="s">
        <v>1646</v>
      </c>
      <c r="S1608" s="107">
        <f t="shared" si="171"/>
        <v>0.10799999999999998</v>
      </c>
      <c r="T1608" s="108" t="str">
        <f t="shared" si="172"/>
        <v>Oxycodone</v>
      </c>
    </row>
    <row r="1609" spans="1:20" hidden="1" x14ac:dyDescent="0.2">
      <c r="A1609" s="170">
        <v>5012854046023</v>
      </c>
      <c r="B1609" s="109"/>
      <c r="C1609" s="102"/>
      <c r="D1609" s="158" t="s">
        <v>716</v>
      </c>
      <c r="E1609" s="159">
        <v>56</v>
      </c>
      <c r="F1609" s="202"/>
      <c r="G1609" s="202"/>
      <c r="H1609" s="202" t="str">
        <f t="shared" si="168"/>
        <v/>
      </c>
      <c r="I1609" s="203" t="str">
        <f t="shared" si="169"/>
        <v>Oxycodone</v>
      </c>
      <c r="J1609" s="204">
        <f>VLOOKUP(I1609,Grenzmengen!$B$2:$C$351,2,FALSE)</f>
        <v>20</v>
      </c>
      <c r="K1609" s="204">
        <f t="shared" si="170"/>
        <v>0</v>
      </c>
      <c r="L1609" s="160">
        <v>1.3499999999999998E-2</v>
      </c>
      <c r="M1609" s="161">
        <v>90</v>
      </c>
      <c r="N1609" s="44" t="s">
        <v>523</v>
      </c>
      <c r="O1609" s="44" t="s">
        <v>524</v>
      </c>
      <c r="P1609" s="205" t="s">
        <v>1699</v>
      </c>
      <c r="Q1609" s="81" t="s">
        <v>1645</v>
      </c>
      <c r="R1609" s="81" t="s">
        <v>1646</v>
      </c>
      <c r="S1609" s="107">
        <f t="shared" si="171"/>
        <v>1.3499999999999998E-2</v>
      </c>
      <c r="T1609" s="108" t="str">
        <f t="shared" si="172"/>
        <v>Oxycodone</v>
      </c>
    </row>
    <row r="1610" spans="1:20" hidden="1" x14ac:dyDescent="0.2">
      <c r="A1610" s="140">
        <v>359011415106</v>
      </c>
      <c r="B1610" s="109"/>
      <c r="C1610" s="102"/>
      <c r="D1610" s="112" t="s">
        <v>716</v>
      </c>
      <c r="E1610" s="131">
        <v>100</v>
      </c>
      <c r="F1610" s="202"/>
      <c r="G1610" s="202"/>
      <c r="H1610" s="202" t="str">
        <f t="shared" si="168"/>
        <v/>
      </c>
      <c r="I1610" s="203" t="str">
        <f t="shared" si="169"/>
        <v>Oxycodone</v>
      </c>
      <c r="J1610" s="204">
        <f>VLOOKUP(I1610,Grenzmengen!$B$2:$C$351,2,FALSE)</f>
        <v>20</v>
      </c>
      <c r="K1610" s="204">
        <f t="shared" si="170"/>
        <v>0</v>
      </c>
      <c r="L1610" s="160">
        <v>1.35E-2</v>
      </c>
      <c r="M1610" s="131">
        <v>90</v>
      </c>
      <c r="N1610" s="44" t="s">
        <v>523</v>
      </c>
      <c r="O1610" s="44" t="s">
        <v>524</v>
      </c>
      <c r="P1610" s="205" t="s">
        <v>1699</v>
      </c>
      <c r="Q1610" s="81" t="s">
        <v>1645</v>
      </c>
      <c r="R1610" s="81" t="s">
        <v>1646</v>
      </c>
      <c r="S1610" s="107">
        <f t="shared" si="171"/>
        <v>1.35E-2</v>
      </c>
      <c r="T1610" s="108" t="str">
        <f t="shared" si="172"/>
        <v>Oxycodone</v>
      </c>
    </row>
    <row r="1611" spans="1:20" hidden="1" x14ac:dyDescent="0.2">
      <c r="A1611" s="102" t="s">
        <v>717</v>
      </c>
      <c r="B1611" s="109"/>
      <c r="C1611" s="102"/>
      <c r="D1611" s="44" t="s">
        <v>718</v>
      </c>
      <c r="E1611" s="105">
        <v>56</v>
      </c>
      <c r="F1611" s="202"/>
      <c r="G1611" s="202"/>
      <c r="H1611" s="202" t="str">
        <f t="shared" si="168"/>
        <v/>
      </c>
      <c r="I1611" s="203" t="str">
        <f t="shared" si="169"/>
        <v>Oxycodone</v>
      </c>
      <c r="J1611" s="204">
        <f>VLOOKUP(I1611,Grenzmengen!$B$2:$C$351,2,FALSE)</f>
        <v>20</v>
      </c>
      <c r="K1611" s="204">
        <f t="shared" si="170"/>
        <v>0</v>
      </c>
      <c r="L1611" s="160">
        <v>1.8000000000000002E-2</v>
      </c>
      <c r="M1611" s="105">
        <v>90</v>
      </c>
      <c r="N1611" s="44" t="s">
        <v>523</v>
      </c>
      <c r="O1611" s="44" t="s">
        <v>524</v>
      </c>
      <c r="P1611" s="205" t="s">
        <v>1699</v>
      </c>
      <c r="Q1611" s="81" t="s">
        <v>1645</v>
      </c>
      <c r="R1611" s="81" t="s">
        <v>1646</v>
      </c>
      <c r="S1611" s="107">
        <f t="shared" si="171"/>
        <v>1.8000000000000002E-2</v>
      </c>
      <c r="T1611" s="108" t="str">
        <f t="shared" si="172"/>
        <v>Oxycodone</v>
      </c>
    </row>
    <row r="1612" spans="1:20" hidden="1" x14ac:dyDescent="0.2">
      <c r="A1612" s="140">
        <v>359011420100</v>
      </c>
      <c r="B1612" s="109"/>
      <c r="C1612" s="102"/>
      <c r="D1612" s="112" t="s">
        <v>719</v>
      </c>
      <c r="E1612" s="131">
        <v>100</v>
      </c>
      <c r="F1612" s="207"/>
      <c r="G1612" s="207"/>
      <c r="H1612" s="202" t="str">
        <f t="shared" si="168"/>
        <v/>
      </c>
      <c r="I1612" s="203" t="str">
        <f t="shared" si="169"/>
        <v>Oxycodone</v>
      </c>
      <c r="J1612" s="204">
        <f>VLOOKUP(I1612,Grenzmengen!$B$2:$C$351,2,FALSE)</f>
        <v>20</v>
      </c>
      <c r="K1612" s="204">
        <f t="shared" si="170"/>
        <v>0</v>
      </c>
      <c r="L1612" s="160">
        <v>1.7999999999999999E-2</v>
      </c>
      <c r="M1612" s="131">
        <v>90</v>
      </c>
      <c r="N1612" s="44" t="s">
        <v>523</v>
      </c>
      <c r="O1612" s="44" t="s">
        <v>524</v>
      </c>
      <c r="P1612" s="205" t="s">
        <v>1699</v>
      </c>
      <c r="Q1612" s="81" t="s">
        <v>1645</v>
      </c>
      <c r="R1612" s="81" t="s">
        <v>1646</v>
      </c>
      <c r="S1612" s="107">
        <f t="shared" si="171"/>
        <v>1.7999999999999999E-2</v>
      </c>
      <c r="T1612" s="108" t="str">
        <f t="shared" si="172"/>
        <v>Oxycodone</v>
      </c>
    </row>
    <row r="1613" spans="1:20" hidden="1" x14ac:dyDescent="0.2">
      <c r="A1613" s="13">
        <v>1007028432</v>
      </c>
      <c r="B1613" s="144"/>
      <c r="C1613" s="143" t="s">
        <v>5852</v>
      </c>
      <c r="D1613" s="143" t="s">
        <v>5853</v>
      </c>
      <c r="E1613" s="145">
        <v>20</v>
      </c>
      <c r="F1613" s="207"/>
      <c r="G1613" s="207"/>
      <c r="H1613" s="202" t="str">
        <f t="shared" si="168"/>
        <v/>
      </c>
      <c r="I1613" s="203" t="str">
        <f t="shared" si="169"/>
        <v>Oxycodone</v>
      </c>
      <c r="J1613" s="204">
        <f>VLOOKUP(I1613,Grenzmengen!$B$2:$C$351,2,FALSE)</f>
        <v>20</v>
      </c>
      <c r="K1613" s="204">
        <f t="shared" si="170"/>
        <v>0</v>
      </c>
      <c r="L1613" s="160">
        <v>1.7999999999999999E-2</v>
      </c>
      <c r="M1613" s="182">
        <v>90</v>
      </c>
      <c r="N1613" s="171" t="s">
        <v>523</v>
      </c>
      <c r="O1613" s="138" t="s">
        <v>524</v>
      </c>
      <c r="P1613" s="205" t="s">
        <v>1699</v>
      </c>
      <c r="Q1613" s="81" t="s">
        <v>1645</v>
      </c>
      <c r="R1613" s="81" t="s">
        <v>1646</v>
      </c>
      <c r="S1613" s="107">
        <f t="shared" si="171"/>
        <v>1.7999999999999999E-2</v>
      </c>
      <c r="T1613" s="108" t="str">
        <f t="shared" si="172"/>
        <v>Oxycodone</v>
      </c>
    </row>
    <row r="1614" spans="1:20" hidden="1" x14ac:dyDescent="0.2">
      <c r="A1614" s="140">
        <v>5012854046030</v>
      </c>
      <c r="B1614" s="109"/>
      <c r="C1614" s="102"/>
      <c r="D1614" s="158" t="s">
        <v>720</v>
      </c>
      <c r="E1614" s="159">
        <v>56</v>
      </c>
      <c r="F1614" s="207"/>
      <c r="G1614" s="207"/>
      <c r="H1614" s="202" t="str">
        <f t="shared" si="168"/>
        <v/>
      </c>
      <c r="I1614" s="203" t="str">
        <f t="shared" si="169"/>
        <v>Oxycodone</v>
      </c>
      <c r="J1614" s="204">
        <f>VLOOKUP(I1614,Grenzmengen!$B$2:$C$351,2,FALSE)</f>
        <v>20</v>
      </c>
      <c r="K1614" s="204">
        <f t="shared" si="170"/>
        <v>0</v>
      </c>
      <c r="L1614" s="160">
        <v>2.6999999999999996E-2</v>
      </c>
      <c r="M1614" s="161">
        <v>90</v>
      </c>
      <c r="N1614" s="44" t="s">
        <v>523</v>
      </c>
      <c r="O1614" s="44" t="s">
        <v>524</v>
      </c>
      <c r="P1614" s="205" t="s">
        <v>1699</v>
      </c>
      <c r="Q1614" s="81" t="s">
        <v>1645</v>
      </c>
      <c r="R1614" s="81" t="s">
        <v>1646</v>
      </c>
      <c r="S1614" s="107">
        <f t="shared" si="171"/>
        <v>2.6999999999999996E-2</v>
      </c>
      <c r="T1614" s="108" t="str">
        <f t="shared" si="172"/>
        <v>Oxycodone</v>
      </c>
    </row>
    <row r="1615" spans="1:20" hidden="1" x14ac:dyDescent="0.2">
      <c r="A1615" s="140">
        <v>359011430109</v>
      </c>
      <c r="B1615" s="109"/>
      <c r="C1615" s="102"/>
      <c r="D1615" s="112" t="s">
        <v>720</v>
      </c>
      <c r="E1615" s="131">
        <v>100</v>
      </c>
      <c r="F1615" s="207"/>
      <c r="G1615" s="207"/>
      <c r="H1615" s="202" t="str">
        <f t="shared" si="168"/>
        <v/>
      </c>
      <c r="I1615" s="203" t="str">
        <f t="shared" si="169"/>
        <v>Oxycodone</v>
      </c>
      <c r="J1615" s="204">
        <f>VLOOKUP(I1615,Grenzmengen!$B$2:$C$351,2,FALSE)</f>
        <v>20</v>
      </c>
      <c r="K1615" s="204">
        <f t="shared" si="170"/>
        <v>0</v>
      </c>
      <c r="L1615" s="160">
        <v>2.7E-2</v>
      </c>
      <c r="M1615" s="131">
        <v>90</v>
      </c>
      <c r="N1615" s="44" t="s">
        <v>523</v>
      </c>
      <c r="O1615" s="44" t="s">
        <v>524</v>
      </c>
      <c r="P1615" s="205" t="s">
        <v>1699</v>
      </c>
      <c r="Q1615" s="81" t="s">
        <v>1645</v>
      </c>
      <c r="R1615" s="81" t="s">
        <v>1646</v>
      </c>
      <c r="S1615" s="107">
        <f t="shared" si="171"/>
        <v>2.7E-2</v>
      </c>
      <c r="T1615" s="108" t="str">
        <f t="shared" si="172"/>
        <v>Oxycodone</v>
      </c>
    </row>
    <row r="1616" spans="1:20" hidden="1" x14ac:dyDescent="0.2">
      <c r="A1616" s="102" t="s">
        <v>721</v>
      </c>
      <c r="B1616" s="109"/>
      <c r="C1616" s="102"/>
      <c r="D1616" s="44" t="s">
        <v>722</v>
      </c>
      <c r="E1616" s="105">
        <v>56</v>
      </c>
      <c r="F1616" s="207"/>
      <c r="G1616" s="207"/>
      <c r="H1616" s="202" t="str">
        <f t="shared" si="168"/>
        <v/>
      </c>
      <c r="I1616" s="203" t="str">
        <f t="shared" si="169"/>
        <v>Oxycodone</v>
      </c>
      <c r="J1616" s="204">
        <f>VLOOKUP(I1616,Grenzmengen!$B$2:$C$351,2,FALSE)</f>
        <v>20</v>
      </c>
      <c r="K1616" s="204">
        <f t="shared" si="170"/>
        <v>0</v>
      </c>
      <c r="L1616" s="160">
        <v>3.6000000000000004E-2</v>
      </c>
      <c r="M1616" s="105">
        <v>90</v>
      </c>
      <c r="N1616" s="44" t="s">
        <v>523</v>
      </c>
      <c r="O1616" s="44" t="s">
        <v>524</v>
      </c>
      <c r="P1616" s="205" t="s">
        <v>1699</v>
      </c>
      <c r="Q1616" s="81" t="s">
        <v>1645</v>
      </c>
      <c r="R1616" s="81" t="s">
        <v>1646</v>
      </c>
      <c r="S1616" s="107">
        <f t="shared" si="171"/>
        <v>3.6000000000000004E-2</v>
      </c>
      <c r="T1616" s="108" t="str">
        <f t="shared" si="172"/>
        <v>Oxycodone</v>
      </c>
    </row>
    <row r="1617" spans="1:20" hidden="1" x14ac:dyDescent="0.2">
      <c r="A1617" s="140">
        <v>359011440108</v>
      </c>
      <c r="B1617" s="109"/>
      <c r="C1617" s="102"/>
      <c r="D1617" s="112" t="s">
        <v>723</v>
      </c>
      <c r="E1617" s="131">
        <v>100</v>
      </c>
      <c r="F1617" s="207"/>
      <c r="G1617" s="207"/>
      <c r="H1617" s="202" t="str">
        <f t="shared" si="168"/>
        <v/>
      </c>
      <c r="I1617" s="203" t="str">
        <f t="shared" si="169"/>
        <v>Oxycodone</v>
      </c>
      <c r="J1617" s="204">
        <f>VLOOKUP(I1617,Grenzmengen!$B$2:$C$351,2,FALSE)</f>
        <v>20</v>
      </c>
      <c r="K1617" s="204">
        <f t="shared" si="170"/>
        <v>0</v>
      </c>
      <c r="L1617" s="160">
        <v>3.5999999999999997E-2</v>
      </c>
      <c r="M1617" s="131">
        <v>90</v>
      </c>
      <c r="N1617" s="44" t="s">
        <v>523</v>
      </c>
      <c r="O1617" s="44" t="s">
        <v>524</v>
      </c>
      <c r="P1617" s="205" t="s">
        <v>1699</v>
      </c>
      <c r="Q1617" s="81" t="s">
        <v>1645</v>
      </c>
      <c r="R1617" s="81" t="s">
        <v>1646</v>
      </c>
      <c r="S1617" s="107">
        <f t="shared" si="171"/>
        <v>3.5999999999999997E-2</v>
      </c>
      <c r="T1617" s="108" t="str">
        <f t="shared" si="172"/>
        <v>Oxycodone</v>
      </c>
    </row>
    <row r="1618" spans="1:20" hidden="1" x14ac:dyDescent="0.2">
      <c r="A1618" s="13">
        <v>1317530830</v>
      </c>
      <c r="B1618" s="144"/>
      <c r="C1618" s="143" t="s">
        <v>5848</v>
      </c>
      <c r="D1618" s="143" t="s">
        <v>5849</v>
      </c>
      <c r="E1618" s="145">
        <v>20</v>
      </c>
      <c r="F1618" s="207"/>
      <c r="G1618" s="207"/>
      <c r="H1618" s="202" t="str">
        <f t="shared" si="168"/>
        <v/>
      </c>
      <c r="I1618" s="203" t="str">
        <f t="shared" si="169"/>
        <v>Oxycodone</v>
      </c>
      <c r="J1618" s="204">
        <f>VLOOKUP(I1618,Grenzmengen!$B$2:$C$351,2,FALSE)</f>
        <v>20</v>
      </c>
      <c r="K1618" s="204">
        <f t="shared" si="170"/>
        <v>0</v>
      </c>
      <c r="L1618" s="113">
        <v>4.4999999999999997E-3</v>
      </c>
      <c r="M1618" s="182">
        <v>90</v>
      </c>
      <c r="N1618" s="171" t="s">
        <v>523</v>
      </c>
      <c r="O1618" s="138" t="s">
        <v>524</v>
      </c>
      <c r="P1618" s="205" t="s">
        <v>1699</v>
      </c>
      <c r="Q1618" s="81" t="s">
        <v>1645</v>
      </c>
      <c r="R1618" s="81" t="s">
        <v>1646</v>
      </c>
      <c r="S1618" s="107">
        <f t="shared" si="171"/>
        <v>4.4999999999999997E-3</v>
      </c>
      <c r="T1618" s="108" t="str">
        <f t="shared" si="172"/>
        <v>Oxycodone</v>
      </c>
    </row>
    <row r="1619" spans="1:20" hidden="1" x14ac:dyDescent="0.2">
      <c r="A1619" s="140">
        <v>5012854046047</v>
      </c>
      <c r="B1619" s="109"/>
      <c r="C1619" s="102"/>
      <c r="D1619" s="158" t="s">
        <v>724</v>
      </c>
      <c r="E1619" s="159">
        <v>56</v>
      </c>
      <c r="F1619" s="207"/>
      <c r="G1619" s="207"/>
      <c r="H1619" s="202" t="str">
        <f t="shared" si="168"/>
        <v/>
      </c>
      <c r="I1619" s="203" t="str">
        <f t="shared" si="169"/>
        <v>Oxycodone</v>
      </c>
      <c r="J1619" s="204">
        <f>VLOOKUP(I1619,Grenzmengen!$B$2:$C$351,2,FALSE)</f>
        <v>20</v>
      </c>
      <c r="K1619" s="204">
        <f t="shared" si="170"/>
        <v>0</v>
      </c>
      <c r="L1619" s="160">
        <v>5.3999999999999992E-2</v>
      </c>
      <c r="M1619" s="161">
        <v>90</v>
      </c>
      <c r="N1619" s="44" t="s">
        <v>523</v>
      </c>
      <c r="O1619" s="44" t="s">
        <v>524</v>
      </c>
      <c r="P1619" s="205" t="s">
        <v>1699</v>
      </c>
      <c r="Q1619" s="81" t="s">
        <v>1645</v>
      </c>
      <c r="R1619" s="81" t="s">
        <v>1646</v>
      </c>
      <c r="S1619" s="107">
        <f t="shared" si="171"/>
        <v>5.3999999999999992E-2</v>
      </c>
      <c r="T1619" s="108" t="str">
        <f t="shared" si="172"/>
        <v>Oxycodone</v>
      </c>
    </row>
    <row r="1620" spans="1:20" hidden="1" x14ac:dyDescent="0.2">
      <c r="A1620" s="140">
        <v>359011460106</v>
      </c>
      <c r="B1620" s="109"/>
      <c r="C1620" s="102"/>
      <c r="D1620" s="112" t="s">
        <v>724</v>
      </c>
      <c r="E1620" s="131">
        <v>100</v>
      </c>
      <c r="F1620" s="207"/>
      <c r="G1620" s="207"/>
      <c r="H1620" s="202" t="str">
        <f t="shared" si="168"/>
        <v/>
      </c>
      <c r="I1620" s="203" t="str">
        <f t="shared" si="169"/>
        <v>Oxycodone</v>
      </c>
      <c r="J1620" s="204">
        <f>VLOOKUP(I1620,Grenzmengen!$B$2:$C$351,2,FALSE)</f>
        <v>20</v>
      </c>
      <c r="K1620" s="204">
        <f t="shared" si="170"/>
        <v>0</v>
      </c>
      <c r="L1620" s="160">
        <v>5.3999999999999999E-2</v>
      </c>
      <c r="M1620" s="131">
        <v>90</v>
      </c>
      <c r="N1620" s="44" t="s">
        <v>523</v>
      </c>
      <c r="O1620" s="44" t="s">
        <v>524</v>
      </c>
      <c r="P1620" s="205" t="s">
        <v>1699</v>
      </c>
      <c r="Q1620" s="81" t="s">
        <v>1645</v>
      </c>
      <c r="R1620" s="81" t="s">
        <v>1646</v>
      </c>
      <c r="S1620" s="107">
        <f t="shared" si="171"/>
        <v>5.3999999999999999E-2</v>
      </c>
      <c r="T1620" s="108" t="str">
        <f t="shared" si="172"/>
        <v>Oxycodone</v>
      </c>
    </row>
    <row r="1621" spans="1:20" hidden="1" x14ac:dyDescent="0.2">
      <c r="A1621" s="102" t="s">
        <v>725</v>
      </c>
      <c r="B1621" s="109"/>
      <c r="C1621" s="102"/>
      <c r="D1621" s="44" t="s">
        <v>726</v>
      </c>
      <c r="E1621" s="105">
        <v>56</v>
      </c>
      <c r="F1621" s="207"/>
      <c r="G1621" s="207"/>
      <c r="H1621" s="202" t="str">
        <f t="shared" si="168"/>
        <v/>
      </c>
      <c r="I1621" s="203" t="str">
        <f t="shared" si="169"/>
        <v>Oxycodone</v>
      </c>
      <c r="J1621" s="204">
        <f>VLOOKUP(I1621,Grenzmengen!$B$2:$C$351,2,FALSE)</f>
        <v>20</v>
      </c>
      <c r="K1621" s="204">
        <f t="shared" si="170"/>
        <v>0</v>
      </c>
      <c r="L1621" s="160">
        <v>7.2000000000000008E-2</v>
      </c>
      <c r="M1621" s="105">
        <v>90</v>
      </c>
      <c r="N1621" s="44" t="s">
        <v>523</v>
      </c>
      <c r="O1621" s="44" t="s">
        <v>524</v>
      </c>
      <c r="P1621" s="205" t="s">
        <v>1699</v>
      </c>
      <c r="Q1621" s="81" t="s">
        <v>1645</v>
      </c>
      <c r="R1621" s="81" t="s">
        <v>1646</v>
      </c>
      <c r="S1621" s="107">
        <f t="shared" si="171"/>
        <v>7.2000000000000008E-2</v>
      </c>
      <c r="T1621" s="108" t="str">
        <f t="shared" si="172"/>
        <v>Oxycodone</v>
      </c>
    </row>
    <row r="1622" spans="1:20" hidden="1" x14ac:dyDescent="0.2">
      <c r="A1622" s="140">
        <v>359011480104</v>
      </c>
      <c r="B1622" s="109"/>
      <c r="C1622" s="102"/>
      <c r="D1622" s="112" t="s">
        <v>727</v>
      </c>
      <c r="E1622" s="131">
        <v>100</v>
      </c>
      <c r="F1622" s="207"/>
      <c r="G1622" s="207"/>
      <c r="H1622" s="202" t="str">
        <f t="shared" si="168"/>
        <v/>
      </c>
      <c r="I1622" s="203" t="str">
        <f t="shared" si="169"/>
        <v>Oxycodone</v>
      </c>
      <c r="J1622" s="204">
        <f>VLOOKUP(I1622,Grenzmengen!$B$2:$C$351,2,FALSE)</f>
        <v>20</v>
      </c>
      <c r="K1622" s="204">
        <f t="shared" si="170"/>
        <v>0</v>
      </c>
      <c r="L1622" s="160">
        <v>7.1999999999999995E-2</v>
      </c>
      <c r="M1622" s="131">
        <v>90</v>
      </c>
      <c r="N1622" s="44" t="s">
        <v>523</v>
      </c>
      <c r="O1622" s="44" t="s">
        <v>524</v>
      </c>
      <c r="P1622" s="205" t="s">
        <v>1699</v>
      </c>
      <c r="Q1622" s="81" t="s">
        <v>1645</v>
      </c>
      <c r="R1622" s="81" t="s">
        <v>1646</v>
      </c>
      <c r="S1622" s="107">
        <f t="shared" si="171"/>
        <v>7.1999999999999995E-2</v>
      </c>
      <c r="T1622" s="108" t="str">
        <f t="shared" si="172"/>
        <v>Oxycodone</v>
      </c>
    </row>
    <row r="1623" spans="1:20" hidden="1" x14ac:dyDescent="0.2">
      <c r="A1623" s="13">
        <v>1089829256</v>
      </c>
      <c r="B1623" s="144"/>
      <c r="C1623" s="143" t="s">
        <v>5854</v>
      </c>
      <c r="D1623" s="143" t="s">
        <v>5855</v>
      </c>
      <c r="E1623" s="145">
        <v>20</v>
      </c>
      <c r="F1623" s="207"/>
      <c r="G1623" s="207"/>
      <c r="H1623" s="202" t="str">
        <f t="shared" si="168"/>
        <v/>
      </c>
      <c r="I1623" s="203" t="str">
        <f t="shared" si="169"/>
        <v>Oxycodone</v>
      </c>
      <c r="J1623" s="204">
        <f>VLOOKUP(I1623,Grenzmengen!$B$2:$C$351,2,FALSE)</f>
        <v>20</v>
      </c>
      <c r="K1623" s="204">
        <f t="shared" si="170"/>
        <v>0</v>
      </c>
      <c r="L1623" s="160">
        <v>7.1999999999999995E-2</v>
      </c>
      <c r="M1623" s="182">
        <v>90</v>
      </c>
      <c r="N1623" s="171" t="s">
        <v>523</v>
      </c>
      <c r="O1623" s="138" t="s">
        <v>524</v>
      </c>
      <c r="P1623" s="205" t="s">
        <v>1699</v>
      </c>
      <c r="Q1623" s="81" t="s">
        <v>1645</v>
      </c>
      <c r="R1623" s="81" t="s">
        <v>1646</v>
      </c>
      <c r="S1623" s="107">
        <f t="shared" si="171"/>
        <v>7.1999999999999995E-2</v>
      </c>
      <c r="T1623" s="108" t="str">
        <f t="shared" si="172"/>
        <v>Oxycodone</v>
      </c>
    </row>
    <row r="1624" spans="1:20" hidden="1" x14ac:dyDescent="0.2">
      <c r="A1624" s="102">
        <v>9088881341505</v>
      </c>
      <c r="B1624" s="109">
        <v>1341507</v>
      </c>
      <c r="C1624" s="102"/>
      <c r="D1624" s="44" t="s">
        <v>728</v>
      </c>
      <c r="E1624" s="105">
        <v>10</v>
      </c>
      <c r="F1624" s="202"/>
      <c r="G1624" s="202"/>
      <c r="H1624" s="202" t="str">
        <f t="shared" si="168"/>
        <v/>
      </c>
      <c r="I1624" s="203" t="str">
        <f t="shared" si="169"/>
        <v>Oxycodone</v>
      </c>
      <c r="J1624" s="204">
        <f>VLOOKUP(I1624,Grenzmengen!$B$2:$C$351,2,FALSE)</f>
        <v>20</v>
      </c>
      <c r="K1624" s="204">
        <f t="shared" si="170"/>
        <v>0</v>
      </c>
      <c r="L1624" s="106">
        <v>9.0000000000000011E-3</v>
      </c>
      <c r="M1624" s="105">
        <v>90</v>
      </c>
      <c r="N1624" s="44" t="s">
        <v>523</v>
      </c>
      <c r="O1624" s="44" t="s">
        <v>524</v>
      </c>
      <c r="P1624" s="205" t="s">
        <v>1699</v>
      </c>
      <c r="Q1624" s="81" t="s">
        <v>1645</v>
      </c>
      <c r="R1624" s="81" t="s">
        <v>1646</v>
      </c>
      <c r="S1624" s="107">
        <f t="shared" si="171"/>
        <v>9.0000000000000011E-3</v>
      </c>
      <c r="T1624" s="108" t="str">
        <f t="shared" si="172"/>
        <v>Oxycodone</v>
      </c>
    </row>
    <row r="1625" spans="1:20" hidden="1" x14ac:dyDescent="0.2">
      <c r="A1625" s="102">
        <v>9088881341512</v>
      </c>
      <c r="B1625" s="109">
        <v>1341513</v>
      </c>
      <c r="C1625" s="102"/>
      <c r="D1625" s="44" t="s">
        <v>728</v>
      </c>
      <c r="E1625" s="105">
        <v>30</v>
      </c>
      <c r="F1625" s="202"/>
      <c r="G1625" s="202"/>
      <c r="H1625" s="202" t="str">
        <f t="shared" si="168"/>
        <v/>
      </c>
      <c r="I1625" s="203" t="str">
        <f t="shared" si="169"/>
        <v>Oxycodone</v>
      </c>
      <c r="J1625" s="204">
        <f>VLOOKUP(I1625,Grenzmengen!$B$2:$C$351,2,FALSE)</f>
        <v>20</v>
      </c>
      <c r="K1625" s="204">
        <f t="shared" si="170"/>
        <v>0</v>
      </c>
      <c r="L1625" s="106">
        <v>9.0000000000000011E-3</v>
      </c>
      <c r="M1625" s="105">
        <v>90</v>
      </c>
      <c r="N1625" s="44" t="s">
        <v>523</v>
      </c>
      <c r="O1625" s="44" t="s">
        <v>524</v>
      </c>
      <c r="P1625" s="205" t="s">
        <v>1699</v>
      </c>
      <c r="Q1625" s="81" t="s">
        <v>1645</v>
      </c>
      <c r="R1625" s="81" t="s">
        <v>1646</v>
      </c>
      <c r="S1625" s="107">
        <f t="shared" si="171"/>
        <v>9.0000000000000011E-3</v>
      </c>
      <c r="T1625" s="108" t="str">
        <f t="shared" si="172"/>
        <v>Oxycodone</v>
      </c>
    </row>
    <row r="1626" spans="1:20" hidden="1" x14ac:dyDescent="0.2">
      <c r="A1626" s="102">
        <v>9088881341536</v>
      </c>
      <c r="B1626" s="109">
        <v>1341536</v>
      </c>
      <c r="C1626" s="102"/>
      <c r="D1626" s="44" t="s">
        <v>729</v>
      </c>
      <c r="E1626" s="105">
        <v>10</v>
      </c>
      <c r="F1626" s="202"/>
      <c r="G1626" s="202"/>
      <c r="H1626" s="202" t="str">
        <f t="shared" si="168"/>
        <v/>
      </c>
      <c r="I1626" s="203" t="str">
        <f t="shared" si="169"/>
        <v>Oxycodone</v>
      </c>
      <c r="J1626" s="204">
        <f>VLOOKUP(I1626,Grenzmengen!$B$2:$C$351,2,FALSE)</f>
        <v>20</v>
      </c>
      <c r="K1626" s="204">
        <f t="shared" si="170"/>
        <v>0</v>
      </c>
      <c r="L1626" s="106">
        <v>1.8000000000000002E-2</v>
      </c>
      <c r="M1626" s="105">
        <v>90</v>
      </c>
      <c r="N1626" s="44" t="s">
        <v>523</v>
      </c>
      <c r="O1626" s="44" t="s">
        <v>524</v>
      </c>
      <c r="P1626" s="205" t="s">
        <v>1699</v>
      </c>
      <c r="Q1626" s="81" t="s">
        <v>1645</v>
      </c>
      <c r="R1626" s="81" t="s">
        <v>1646</v>
      </c>
      <c r="S1626" s="107">
        <f t="shared" si="171"/>
        <v>1.8000000000000002E-2</v>
      </c>
      <c r="T1626" s="108" t="str">
        <f t="shared" si="172"/>
        <v>Oxycodone</v>
      </c>
    </row>
    <row r="1627" spans="1:20" hidden="1" x14ac:dyDescent="0.2">
      <c r="A1627" s="102">
        <v>9088881341543</v>
      </c>
      <c r="B1627" s="109">
        <v>1341542</v>
      </c>
      <c r="C1627" s="102"/>
      <c r="D1627" s="44" t="s">
        <v>729</v>
      </c>
      <c r="E1627" s="105">
        <v>30</v>
      </c>
      <c r="F1627" s="202"/>
      <c r="G1627" s="202"/>
      <c r="H1627" s="202" t="str">
        <f t="shared" si="168"/>
        <v/>
      </c>
      <c r="I1627" s="203" t="str">
        <f t="shared" si="169"/>
        <v>Oxycodone</v>
      </c>
      <c r="J1627" s="204">
        <f>VLOOKUP(I1627,Grenzmengen!$B$2:$C$351,2,FALSE)</f>
        <v>20</v>
      </c>
      <c r="K1627" s="204">
        <f t="shared" si="170"/>
        <v>0</v>
      </c>
      <c r="L1627" s="106">
        <v>1.8000000000000002E-2</v>
      </c>
      <c r="M1627" s="105">
        <v>90</v>
      </c>
      <c r="N1627" s="44" t="s">
        <v>523</v>
      </c>
      <c r="O1627" s="44" t="s">
        <v>524</v>
      </c>
      <c r="P1627" s="205" t="s">
        <v>1699</v>
      </c>
      <c r="Q1627" s="81" t="s">
        <v>1645</v>
      </c>
      <c r="R1627" s="81" t="s">
        <v>1646</v>
      </c>
      <c r="S1627" s="107">
        <f t="shared" si="171"/>
        <v>1.8000000000000002E-2</v>
      </c>
      <c r="T1627" s="108" t="str">
        <f t="shared" si="172"/>
        <v>Oxycodone</v>
      </c>
    </row>
    <row r="1628" spans="1:20" hidden="1" x14ac:dyDescent="0.2">
      <c r="A1628" s="102">
        <v>9088881341550</v>
      </c>
      <c r="B1628" s="109">
        <v>1341559</v>
      </c>
      <c r="C1628" s="102"/>
      <c r="D1628" s="44" t="s">
        <v>730</v>
      </c>
      <c r="E1628" s="105">
        <v>10</v>
      </c>
      <c r="F1628" s="202"/>
      <c r="G1628" s="202"/>
      <c r="H1628" s="202" t="str">
        <f t="shared" si="168"/>
        <v/>
      </c>
      <c r="I1628" s="203" t="str">
        <f t="shared" si="169"/>
        <v>Oxycodone</v>
      </c>
      <c r="J1628" s="204">
        <f>VLOOKUP(I1628,Grenzmengen!$B$2:$C$351,2,FALSE)</f>
        <v>20</v>
      </c>
      <c r="K1628" s="204">
        <f t="shared" si="170"/>
        <v>0</v>
      </c>
      <c r="L1628" s="106">
        <v>3.6000000000000004E-2</v>
      </c>
      <c r="M1628" s="105">
        <v>90</v>
      </c>
      <c r="N1628" s="44" t="s">
        <v>523</v>
      </c>
      <c r="O1628" s="44" t="s">
        <v>524</v>
      </c>
      <c r="P1628" s="205" t="s">
        <v>1699</v>
      </c>
      <c r="Q1628" s="81" t="s">
        <v>1645</v>
      </c>
      <c r="R1628" s="81" t="s">
        <v>1646</v>
      </c>
      <c r="S1628" s="107">
        <f t="shared" si="171"/>
        <v>3.6000000000000004E-2</v>
      </c>
      <c r="T1628" s="108" t="str">
        <f t="shared" si="172"/>
        <v>Oxycodone</v>
      </c>
    </row>
    <row r="1629" spans="1:20" hidden="1" x14ac:dyDescent="0.2">
      <c r="A1629" s="102">
        <v>9088881341567</v>
      </c>
      <c r="B1629" s="109">
        <v>1341565</v>
      </c>
      <c r="C1629" s="102"/>
      <c r="D1629" s="44" t="s">
        <v>730</v>
      </c>
      <c r="E1629" s="105">
        <v>30</v>
      </c>
      <c r="F1629" s="212"/>
      <c r="G1629" s="212"/>
      <c r="H1629" s="202" t="str">
        <f t="shared" si="168"/>
        <v/>
      </c>
      <c r="I1629" s="203" t="str">
        <f t="shared" si="169"/>
        <v>Oxycodone</v>
      </c>
      <c r="J1629" s="204">
        <f>VLOOKUP(I1629,Grenzmengen!$B$2:$C$351,2,FALSE)</f>
        <v>20</v>
      </c>
      <c r="K1629" s="204">
        <f t="shared" si="170"/>
        <v>0</v>
      </c>
      <c r="L1629" s="106">
        <v>3.6000000000000004E-2</v>
      </c>
      <c r="M1629" s="105">
        <v>90</v>
      </c>
      <c r="N1629" s="44" t="s">
        <v>523</v>
      </c>
      <c r="O1629" s="44" t="s">
        <v>524</v>
      </c>
      <c r="P1629" s="205" t="s">
        <v>1699</v>
      </c>
      <c r="Q1629" s="81" t="s">
        <v>1645</v>
      </c>
      <c r="R1629" s="81" t="s">
        <v>1646</v>
      </c>
      <c r="S1629" s="107">
        <f t="shared" si="171"/>
        <v>3.6000000000000004E-2</v>
      </c>
      <c r="T1629" s="108" t="str">
        <f t="shared" si="172"/>
        <v>Oxycodone</v>
      </c>
    </row>
    <row r="1630" spans="1:20" hidden="1" x14ac:dyDescent="0.2">
      <c r="A1630" s="102">
        <v>9088882474516</v>
      </c>
      <c r="B1630" s="109">
        <v>2474512</v>
      </c>
      <c r="C1630" s="102"/>
      <c r="D1630" s="44" t="s">
        <v>731</v>
      </c>
      <c r="E1630" s="105">
        <v>10</v>
      </c>
      <c r="F1630" s="212"/>
      <c r="G1630" s="212"/>
      <c r="H1630" s="202" t="str">
        <f t="shared" si="168"/>
        <v/>
      </c>
      <c r="I1630" s="203" t="str">
        <f t="shared" si="169"/>
        <v>Oxycodone</v>
      </c>
      <c r="J1630" s="204">
        <f>VLOOKUP(I1630,Grenzmengen!$B$2:$C$351,2,FALSE)</f>
        <v>20</v>
      </c>
      <c r="K1630" s="204">
        <f t="shared" si="170"/>
        <v>0</v>
      </c>
      <c r="L1630" s="106">
        <v>4.5000000000000005E-3</v>
      </c>
      <c r="M1630" s="105">
        <v>90</v>
      </c>
      <c r="N1630" s="44" t="s">
        <v>523</v>
      </c>
      <c r="O1630" s="44" t="s">
        <v>524</v>
      </c>
      <c r="P1630" s="205" t="s">
        <v>1699</v>
      </c>
      <c r="Q1630" s="81" t="s">
        <v>1645</v>
      </c>
      <c r="R1630" s="81" t="s">
        <v>1646</v>
      </c>
      <c r="S1630" s="107">
        <f t="shared" si="171"/>
        <v>4.5000000000000005E-3</v>
      </c>
      <c r="T1630" s="108" t="str">
        <f t="shared" si="172"/>
        <v>Oxycodone</v>
      </c>
    </row>
    <row r="1631" spans="1:20" hidden="1" x14ac:dyDescent="0.2">
      <c r="A1631" s="102">
        <v>9088882474523</v>
      </c>
      <c r="B1631" s="109">
        <v>2474529</v>
      </c>
      <c r="C1631" s="102"/>
      <c r="D1631" s="44" t="s">
        <v>731</v>
      </c>
      <c r="E1631" s="105">
        <v>30</v>
      </c>
      <c r="F1631" s="202"/>
      <c r="G1631" s="202"/>
      <c r="H1631" s="202" t="str">
        <f t="shared" ref="H1631:H1694" si="173">IF(ISBLANK(F1631),"","x")&amp;IF(ISBLANK(G1631),"","x")</f>
        <v/>
      </c>
      <c r="I1631" s="203" t="str">
        <f t="shared" ref="I1631:I1694" si="174">T1631</f>
        <v>Oxycodone</v>
      </c>
      <c r="J1631" s="204">
        <f>VLOOKUP(I1631,Grenzmengen!$B$2:$C$351,2,FALSE)</f>
        <v>20</v>
      </c>
      <c r="K1631" s="204">
        <f t="shared" si="170"/>
        <v>0</v>
      </c>
      <c r="L1631" s="106">
        <v>4.5000000000000005E-3</v>
      </c>
      <c r="M1631" s="105">
        <v>90</v>
      </c>
      <c r="N1631" s="44" t="s">
        <v>523</v>
      </c>
      <c r="O1631" s="44" t="s">
        <v>524</v>
      </c>
      <c r="P1631" s="205" t="s">
        <v>1699</v>
      </c>
      <c r="Q1631" s="81" t="s">
        <v>1645</v>
      </c>
      <c r="R1631" s="81" t="s">
        <v>1646</v>
      </c>
      <c r="S1631" s="107">
        <f t="shared" si="171"/>
        <v>4.5000000000000005E-3</v>
      </c>
      <c r="T1631" s="108" t="str">
        <f t="shared" si="172"/>
        <v>Oxycodone</v>
      </c>
    </row>
    <row r="1632" spans="1:20" hidden="1" x14ac:dyDescent="0.2">
      <c r="A1632" s="102">
        <v>9088881341581</v>
      </c>
      <c r="B1632" s="109">
        <v>1341588</v>
      </c>
      <c r="C1632" s="102"/>
      <c r="D1632" s="44" t="s">
        <v>732</v>
      </c>
      <c r="E1632" s="105">
        <v>30</v>
      </c>
      <c r="F1632" s="202"/>
      <c r="G1632" s="202"/>
      <c r="H1632" s="202" t="str">
        <f t="shared" si="173"/>
        <v/>
      </c>
      <c r="I1632" s="203" t="str">
        <f t="shared" si="174"/>
        <v>Oxycodone</v>
      </c>
      <c r="J1632" s="204">
        <f>VLOOKUP(I1632,Grenzmengen!$B$2:$C$351,2,FALSE)</f>
        <v>20</v>
      </c>
      <c r="K1632" s="204">
        <f t="shared" si="170"/>
        <v>0</v>
      </c>
      <c r="L1632" s="106">
        <v>7.2000000000000008E-2</v>
      </c>
      <c r="M1632" s="105">
        <v>90</v>
      </c>
      <c r="N1632" s="44" t="s">
        <v>523</v>
      </c>
      <c r="O1632" s="44" t="s">
        <v>524</v>
      </c>
      <c r="P1632" s="205" t="s">
        <v>1699</v>
      </c>
      <c r="Q1632" s="81" t="s">
        <v>1645</v>
      </c>
      <c r="R1632" s="81" t="s">
        <v>1646</v>
      </c>
      <c r="S1632" s="107">
        <f t="shared" si="171"/>
        <v>7.2000000000000008E-2</v>
      </c>
      <c r="T1632" s="108" t="str">
        <f t="shared" si="172"/>
        <v>Oxycodone</v>
      </c>
    </row>
    <row r="1633" spans="1:20" hidden="1" x14ac:dyDescent="0.2">
      <c r="A1633" s="42" t="s">
        <v>4502</v>
      </c>
      <c r="B1633" s="115"/>
      <c r="C1633" s="42"/>
      <c r="D1633" s="44" t="s">
        <v>4503</v>
      </c>
      <c r="E1633" s="74">
        <v>30</v>
      </c>
      <c r="F1633" s="202"/>
      <c r="G1633" s="202"/>
      <c r="H1633" s="202" t="str">
        <f t="shared" si="173"/>
        <v/>
      </c>
      <c r="I1633" s="203" t="str">
        <f t="shared" si="174"/>
        <v>Oxycodone</v>
      </c>
      <c r="J1633" s="204">
        <f>VLOOKUP(I1633,Grenzmengen!$B$2:$C$351,2,FALSE)</f>
        <v>20</v>
      </c>
      <c r="K1633" s="204">
        <f t="shared" si="170"/>
        <v>0</v>
      </c>
      <c r="L1633" s="113">
        <v>9.0000000000000011E-3</v>
      </c>
      <c r="M1633" s="116">
        <v>90</v>
      </c>
      <c r="N1633" s="44" t="s">
        <v>523</v>
      </c>
      <c r="O1633" s="44" t="s">
        <v>524</v>
      </c>
      <c r="P1633" s="206" t="s">
        <v>1699</v>
      </c>
      <c r="Q1633" s="75" t="s">
        <v>1645</v>
      </c>
      <c r="R1633" s="75" t="s">
        <v>1646</v>
      </c>
      <c r="S1633" s="107">
        <f t="shared" si="171"/>
        <v>9.0000000000000011E-3</v>
      </c>
      <c r="T1633" s="108" t="str">
        <f t="shared" si="172"/>
        <v>Oxycodone</v>
      </c>
    </row>
    <row r="1634" spans="1:20" hidden="1" x14ac:dyDescent="0.2">
      <c r="A1634" s="42" t="s">
        <v>4504</v>
      </c>
      <c r="B1634" s="115"/>
      <c r="C1634" s="42"/>
      <c r="D1634" s="44" t="s">
        <v>4503</v>
      </c>
      <c r="E1634" s="74">
        <v>50</v>
      </c>
      <c r="F1634" s="202"/>
      <c r="G1634" s="202"/>
      <c r="H1634" s="202" t="str">
        <f t="shared" si="173"/>
        <v/>
      </c>
      <c r="I1634" s="203" t="str">
        <f t="shared" si="174"/>
        <v>Oxycodone</v>
      </c>
      <c r="J1634" s="204">
        <f>VLOOKUP(I1634,Grenzmengen!$B$2:$C$351,2,FALSE)</f>
        <v>20</v>
      </c>
      <c r="K1634" s="204">
        <f t="shared" si="170"/>
        <v>0</v>
      </c>
      <c r="L1634" s="113">
        <v>9.0000000000000011E-3</v>
      </c>
      <c r="M1634" s="116">
        <v>90</v>
      </c>
      <c r="N1634" s="44" t="s">
        <v>523</v>
      </c>
      <c r="O1634" s="44" t="s">
        <v>524</v>
      </c>
      <c r="P1634" s="206" t="s">
        <v>1699</v>
      </c>
      <c r="Q1634" s="75" t="s">
        <v>1645</v>
      </c>
      <c r="R1634" s="75" t="s">
        <v>1646</v>
      </c>
      <c r="S1634" s="107">
        <f t="shared" si="171"/>
        <v>9.0000000000000011E-3</v>
      </c>
      <c r="T1634" s="108" t="str">
        <f t="shared" si="172"/>
        <v>Oxycodone</v>
      </c>
    </row>
    <row r="1635" spans="1:20" hidden="1" x14ac:dyDescent="0.2">
      <c r="A1635" s="42" t="s">
        <v>4505</v>
      </c>
      <c r="B1635" s="115"/>
      <c r="C1635" s="42"/>
      <c r="D1635" s="44" t="s">
        <v>4503</v>
      </c>
      <c r="E1635" s="74">
        <v>60</v>
      </c>
      <c r="F1635" s="202"/>
      <c r="G1635" s="202"/>
      <c r="H1635" s="202" t="str">
        <f t="shared" si="173"/>
        <v/>
      </c>
      <c r="I1635" s="203" t="str">
        <f t="shared" si="174"/>
        <v>Oxycodone</v>
      </c>
      <c r="J1635" s="204">
        <f>VLOOKUP(I1635,Grenzmengen!$B$2:$C$351,2,FALSE)</f>
        <v>20</v>
      </c>
      <c r="K1635" s="204">
        <f t="shared" si="170"/>
        <v>0</v>
      </c>
      <c r="L1635" s="113">
        <v>9.0000000000000011E-3</v>
      </c>
      <c r="M1635" s="116">
        <v>90</v>
      </c>
      <c r="N1635" s="44" t="s">
        <v>523</v>
      </c>
      <c r="O1635" s="44" t="s">
        <v>524</v>
      </c>
      <c r="P1635" s="206" t="s">
        <v>1699</v>
      </c>
      <c r="Q1635" s="75" t="s">
        <v>1645</v>
      </c>
      <c r="R1635" s="75" t="s">
        <v>1646</v>
      </c>
      <c r="S1635" s="107">
        <f t="shared" si="171"/>
        <v>9.0000000000000011E-3</v>
      </c>
      <c r="T1635" s="108" t="str">
        <f t="shared" si="172"/>
        <v>Oxycodone</v>
      </c>
    </row>
    <row r="1636" spans="1:20" hidden="1" x14ac:dyDescent="0.2">
      <c r="A1636" s="42" t="s">
        <v>4506</v>
      </c>
      <c r="B1636" s="115"/>
      <c r="C1636" s="42"/>
      <c r="D1636" s="44" t="s">
        <v>4507</v>
      </c>
      <c r="E1636" s="74">
        <v>30</v>
      </c>
      <c r="F1636" s="229"/>
      <c r="G1636" s="229"/>
      <c r="H1636" s="202" t="str">
        <f t="shared" si="173"/>
        <v/>
      </c>
      <c r="I1636" s="203" t="str">
        <f t="shared" si="174"/>
        <v>Oxycodone</v>
      </c>
      <c r="J1636" s="204">
        <f>VLOOKUP(I1636,Grenzmengen!$B$2:$C$351,2,FALSE)</f>
        <v>20</v>
      </c>
      <c r="K1636" s="204">
        <f t="shared" si="170"/>
        <v>0</v>
      </c>
      <c r="L1636" s="113">
        <v>1.8000000000000002E-2</v>
      </c>
      <c r="M1636" s="116">
        <v>90</v>
      </c>
      <c r="N1636" s="44" t="s">
        <v>523</v>
      </c>
      <c r="O1636" s="44" t="s">
        <v>524</v>
      </c>
      <c r="P1636" s="206" t="s">
        <v>1699</v>
      </c>
      <c r="Q1636" s="75" t="s">
        <v>1645</v>
      </c>
      <c r="R1636" s="75" t="s">
        <v>1646</v>
      </c>
      <c r="S1636" s="107">
        <f t="shared" si="171"/>
        <v>1.8000000000000002E-2</v>
      </c>
      <c r="T1636" s="108" t="str">
        <f t="shared" si="172"/>
        <v>Oxycodone</v>
      </c>
    </row>
    <row r="1637" spans="1:20" hidden="1" x14ac:dyDescent="0.2">
      <c r="A1637" s="42" t="s">
        <v>4508</v>
      </c>
      <c r="B1637" s="115"/>
      <c r="C1637" s="42"/>
      <c r="D1637" s="44" t="s">
        <v>4507</v>
      </c>
      <c r="E1637" s="74">
        <v>50</v>
      </c>
      <c r="F1637" s="215"/>
      <c r="G1637" s="215"/>
      <c r="H1637" s="202" t="str">
        <f t="shared" si="173"/>
        <v/>
      </c>
      <c r="I1637" s="203" t="str">
        <f t="shared" si="174"/>
        <v>Oxycodone</v>
      </c>
      <c r="J1637" s="204">
        <f>VLOOKUP(I1637,Grenzmengen!$B$2:$C$351,2,FALSE)</f>
        <v>20</v>
      </c>
      <c r="K1637" s="204">
        <f t="shared" si="170"/>
        <v>0</v>
      </c>
      <c r="L1637" s="113">
        <v>1.8000000000000002E-2</v>
      </c>
      <c r="M1637" s="116">
        <v>90</v>
      </c>
      <c r="N1637" s="44" t="s">
        <v>523</v>
      </c>
      <c r="O1637" s="44" t="s">
        <v>524</v>
      </c>
      <c r="P1637" s="206" t="s">
        <v>1699</v>
      </c>
      <c r="Q1637" s="75" t="s">
        <v>1645</v>
      </c>
      <c r="R1637" s="75" t="s">
        <v>1646</v>
      </c>
      <c r="S1637" s="107">
        <f t="shared" si="171"/>
        <v>1.8000000000000002E-2</v>
      </c>
      <c r="T1637" s="108" t="str">
        <f t="shared" si="172"/>
        <v>Oxycodone</v>
      </c>
    </row>
    <row r="1638" spans="1:20" hidden="1" x14ac:dyDescent="0.2">
      <c r="A1638" s="42" t="s">
        <v>4509</v>
      </c>
      <c r="B1638" s="115"/>
      <c r="C1638" s="42"/>
      <c r="D1638" s="44" t="s">
        <v>4507</v>
      </c>
      <c r="E1638" s="74">
        <v>60</v>
      </c>
      <c r="F1638" s="202"/>
      <c r="G1638" s="202"/>
      <c r="H1638" s="202" t="str">
        <f t="shared" si="173"/>
        <v/>
      </c>
      <c r="I1638" s="203" t="str">
        <f t="shared" si="174"/>
        <v>Oxycodone</v>
      </c>
      <c r="J1638" s="204">
        <f>VLOOKUP(I1638,Grenzmengen!$B$2:$C$351,2,FALSE)</f>
        <v>20</v>
      </c>
      <c r="K1638" s="204">
        <f t="shared" si="170"/>
        <v>0</v>
      </c>
      <c r="L1638" s="113">
        <v>1.8000000000000002E-2</v>
      </c>
      <c r="M1638" s="116">
        <v>90</v>
      </c>
      <c r="N1638" s="44" t="s">
        <v>523</v>
      </c>
      <c r="O1638" s="44" t="s">
        <v>524</v>
      </c>
      <c r="P1638" s="206" t="s">
        <v>1699</v>
      </c>
      <c r="Q1638" s="75" t="s">
        <v>1645</v>
      </c>
      <c r="R1638" s="75" t="s">
        <v>1646</v>
      </c>
      <c r="S1638" s="107">
        <f t="shared" si="171"/>
        <v>1.8000000000000002E-2</v>
      </c>
      <c r="T1638" s="108" t="str">
        <f t="shared" si="172"/>
        <v>Oxycodone</v>
      </c>
    </row>
    <row r="1639" spans="1:20" hidden="1" x14ac:dyDescent="0.2">
      <c r="A1639" s="42" t="s">
        <v>4498</v>
      </c>
      <c r="B1639" s="115"/>
      <c r="C1639" s="42"/>
      <c r="D1639" s="44" t="s">
        <v>4499</v>
      </c>
      <c r="E1639" s="74">
        <v>30</v>
      </c>
      <c r="F1639" s="202"/>
      <c r="G1639" s="202"/>
      <c r="H1639" s="202" t="str">
        <f t="shared" si="173"/>
        <v/>
      </c>
      <c r="I1639" s="203" t="str">
        <f t="shared" si="174"/>
        <v>Oxycodone</v>
      </c>
      <c r="J1639" s="204">
        <f>VLOOKUP(I1639,Grenzmengen!$B$2:$C$351,2,FALSE)</f>
        <v>20</v>
      </c>
      <c r="K1639" s="204">
        <f t="shared" si="170"/>
        <v>0</v>
      </c>
      <c r="L1639" s="113">
        <v>3.6000000000000004E-2</v>
      </c>
      <c r="M1639" s="116">
        <v>90</v>
      </c>
      <c r="N1639" s="44" t="s">
        <v>523</v>
      </c>
      <c r="O1639" s="44" t="s">
        <v>524</v>
      </c>
      <c r="P1639" s="206" t="s">
        <v>1699</v>
      </c>
      <c r="Q1639" s="75" t="s">
        <v>1645</v>
      </c>
      <c r="R1639" s="75" t="s">
        <v>1646</v>
      </c>
      <c r="S1639" s="107">
        <f t="shared" si="171"/>
        <v>3.6000000000000004E-2</v>
      </c>
      <c r="T1639" s="108" t="str">
        <f t="shared" si="172"/>
        <v>Oxycodone</v>
      </c>
    </row>
    <row r="1640" spans="1:20" hidden="1" x14ac:dyDescent="0.2">
      <c r="A1640" s="42" t="s">
        <v>4500</v>
      </c>
      <c r="B1640" s="115"/>
      <c r="C1640" s="42"/>
      <c r="D1640" s="44" t="s">
        <v>4499</v>
      </c>
      <c r="E1640" s="74">
        <v>50</v>
      </c>
      <c r="F1640" s="202"/>
      <c r="G1640" s="202"/>
      <c r="H1640" s="202" t="str">
        <f t="shared" si="173"/>
        <v/>
      </c>
      <c r="I1640" s="203" t="str">
        <f t="shared" si="174"/>
        <v>Oxycodone</v>
      </c>
      <c r="J1640" s="204">
        <f>VLOOKUP(I1640,Grenzmengen!$B$2:$C$351,2,FALSE)</f>
        <v>20</v>
      </c>
      <c r="K1640" s="204">
        <f t="shared" si="170"/>
        <v>0</v>
      </c>
      <c r="L1640" s="113">
        <v>3.6000000000000004E-2</v>
      </c>
      <c r="M1640" s="116">
        <v>90</v>
      </c>
      <c r="N1640" s="44" t="s">
        <v>523</v>
      </c>
      <c r="O1640" s="44" t="s">
        <v>524</v>
      </c>
      <c r="P1640" s="206" t="s">
        <v>1699</v>
      </c>
      <c r="Q1640" s="75" t="s">
        <v>1645</v>
      </c>
      <c r="R1640" s="75" t="s">
        <v>1646</v>
      </c>
      <c r="S1640" s="107">
        <f t="shared" si="171"/>
        <v>3.6000000000000004E-2</v>
      </c>
      <c r="T1640" s="108" t="str">
        <f t="shared" si="172"/>
        <v>Oxycodone</v>
      </c>
    </row>
    <row r="1641" spans="1:20" hidden="1" x14ac:dyDescent="0.2">
      <c r="A1641" s="42" t="s">
        <v>4501</v>
      </c>
      <c r="B1641" s="115"/>
      <c r="C1641" s="42"/>
      <c r="D1641" s="44" t="s">
        <v>4499</v>
      </c>
      <c r="E1641" s="74">
        <v>60</v>
      </c>
      <c r="F1641" s="229"/>
      <c r="G1641" s="229"/>
      <c r="H1641" s="202" t="str">
        <f t="shared" si="173"/>
        <v/>
      </c>
      <c r="I1641" s="203" t="str">
        <f t="shared" si="174"/>
        <v>Oxycodone</v>
      </c>
      <c r="J1641" s="204">
        <f>VLOOKUP(I1641,Grenzmengen!$B$2:$C$351,2,FALSE)</f>
        <v>20</v>
      </c>
      <c r="K1641" s="204">
        <f t="shared" si="170"/>
        <v>0</v>
      </c>
      <c r="L1641" s="113">
        <v>3.6000000000000004E-2</v>
      </c>
      <c r="M1641" s="116">
        <v>90</v>
      </c>
      <c r="N1641" s="44" t="s">
        <v>523</v>
      </c>
      <c r="O1641" s="44" t="s">
        <v>524</v>
      </c>
      <c r="P1641" s="206" t="s">
        <v>1699</v>
      </c>
      <c r="Q1641" s="75" t="s">
        <v>1645</v>
      </c>
      <c r="R1641" s="75" t="s">
        <v>1646</v>
      </c>
      <c r="S1641" s="107">
        <f t="shared" si="171"/>
        <v>3.6000000000000004E-2</v>
      </c>
      <c r="T1641" s="108" t="str">
        <f t="shared" si="172"/>
        <v>Oxycodone</v>
      </c>
    </row>
    <row r="1642" spans="1:20" hidden="1" x14ac:dyDescent="0.2">
      <c r="A1642" s="42" t="s">
        <v>4510</v>
      </c>
      <c r="B1642" s="115"/>
      <c r="C1642" s="42"/>
      <c r="D1642" s="44" t="s">
        <v>4511</v>
      </c>
      <c r="E1642" s="74">
        <v>30</v>
      </c>
      <c r="F1642" s="215"/>
      <c r="G1642" s="215"/>
      <c r="H1642" s="202" t="str">
        <f t="shared" si="173"/>
        <v/>
      </c>
      <c r="I1642" s="203" t="str">
        <f t="shared" si="174"/>
        <v>Oxycodone</v>
      </c>
      <c r="J1642" s="204">
        <f>VLOOKUP(I1642,Grenzmengen!$B$2:$C$351,2,FALSE)</f>
        <v>20</v>
      </c>
      <c r="K1642" s="204">
        <f t="shared" si="170"/>
        <v>0</v>
      </c>
      <c r="L1642" s="113">
        <v>7.2000000000000008E-2</v>
      </c>
      <c r="M1642" s="116">
        <v>90</v>
      </c>
      <c r="N1642" s="44" t="s">
        <v>523</v>
      </c>
      <c r="O1642" s="44" t="s">
        <v>524</v>
      </c>
      <c r="P1642" s="206" t="s">
        <v>1699</v>
      </c>
      <c r="Q1642" s="75" t="s">
        <v>1645</v>
      </c>
      <c r="R1642" s="75" t="s">
        <v>1646</v>
      </c>
      <c r="S1642" s="107">
        <f t="shared" si="171"/>
        <v>7.2000000000000008E-2</v>
      </c>
      <c r="T1642" s="108" t="str">
        <f t="shared" si="172"/>
        <v>Oxycodone</v>
      </c>
    </row>
    <row r="1643" spans="1:20" hidden="1" x14ac:dyDescent="0.2">
      <c r="A1643" s="42" t="s">
        <v>4512</v>
      </c>
      <c r="B1643" s="115"/>
      <c r="C1643" s="42"/>
      <c r="D1643" s="44" t="s">
        <v>4511</v>
      </c>
      <c r="E1643" s="74">
        <v>50</v>
      </c>
      <c r="F1643" s="202"/>
      <c r="G1643" s="202"/>
      <c r="H1643" s="202" t="str">
        <f t="shared" si="173"/>
        <v/>
      </c>
      <c r="I1643" s="203" t="str">
        <f t="shared" si="174"/>
        <v>Oxycodone</v>
      </c>
      <c r="J1643" s="204">
        <f>VLOOKUP(I1643,Grenzmengen!$B$2:$C$351,2,FALSE)</f>
        <v>20</v>
      </c>
      <c r="K1643" s="204">
        <f t="shared" si="170"/>
        <v>0</v>
      </c>
      <c r="L1643" s="113">
        <v>7.2000000000000008E-2</v>
      </c>
      <c r="M1643" s="116">
        <v>90</v>
      </c>
      <c r="N1643" s="44" t="s">
        <v>523</v>
      </c>
      <c r="O1643" s="44" t="s">
        <v>524</v>
      </c>
      <c r="P1643" s="206" t="s">
        <v>1699</v>
      </c>
      <c r="Q1643" s="75" t="s">
        <v>1645</v>
      </c>
      <c r="R1643" s="75" t="s">
        <v>1646</v>
      </c>
      <c r="S1643" s="107">
        <f t="shared" si="171"/>
        <v>7.2000000000000008E-2</v>
      </c>
      <c r="T1643" s="108" t="str">
        <f t="shared" si="172"/>
        <v>Oxycodone</v>
      </c>
    </row>
    <row r="1644" spans="1:20" hidden="1" x14ac:dyDescent="0.2">
      <c r="A1644" s="42" t="s">
        <v>4513</v>
      </c>
      <c r="B1644" s="115"/>
      <c r="C1644" s="42"/>
      <c r="D1644" s="44" t="s">
        <v>4511</v>
      </c>
      <c r="E1644" s="74">
        <v>60</v>
      </c>
      <c r="F1644" s="202"/>
      <c r="G1644" s="202"/>
      <c r="H1644" s="202" t="str">
        <f t="shared" si="173"/>
        <v/>
      </c>
      <c r="I1644" s="203" t="str">
        <f t="shared" si="174"/>
        <v>Oxycodone</v>
      </c>
      <c r="J1644" s="204">
        <f>VLOOKUP(I1644,Grenzmengen!$B$2:$C$351,2,FALSE)</f>
        <v>20</v>
      </c>
      <c r="K1644" s="204">
        <f t="shared" si="170"/>
        <v>0</v>
      </c>
      <c r="L1644" s="113">
        <v>7.2000000000000008E-2</v>
      </c>
      <c r="M1644" s="116">
        <v>90</v>
      </c>
      <c r="N1644" s="44" t="s">
        <v>523</v>
      </c>
      <c r="O1644" s="44" t="s">
        <v>524</v>
      </c>
      <c r="P1644" s="206" t="s">
        <v>1699</v>
      </c>
      <c r="Q1644" s="75" t="s">
        <v>1645</v>
      </c>
      <c r="R1644" s="75" t="s">
        <v>1646</v>
      </c>
      <c r="S1644" s="107">
        <f t="shared" si="171"/>
        <v>7.2000000000000008E-2</v>
      </c>
      <c r="T1644" s="108" t="str">
        <f t="shared" si="172"/>
        <v>Oxycodone</v>
      </c>
    </row>
    <row r="1645" spans="1:20" hidden="1" x14ac:dyDescent="0.2">
      <c r="A1645" s="102" t="s">
        <v>733</v>
      </c>
      <c r="B1645" s="109"/>
      <c r="C1645" s="102"/>
      <c r="D1645" s="44" t="s">
        <v>734</v>
      </c>
      <c r="E1645" s="105">
        <v>60</v>
      </c>
      <c r="F1645" s="202"/>
      <c r="G1645" s="202"/>
      <c r="H1645" s="202" t="str">
        <f t="shared" si="173"/>
        <v/>
      </c>
      <c r="I1645" s="203" t="str">
        <f t="shared" si="174"/>
        <v>Oxycodone</v>
      </c>
      <c r="J1645" s="204">
        <f>VLOOKUP(I1645,Grenzmengen!$B$2:$C$351,2,FALSE)</f>
        <v>20</v>
      </c>
      <c r="K1645" s="204">
        <f t="shared" si="170"/>
        <v>0</v>
      </c>
      <c r="L1645" s="106">
        <v>8.9999999999999993E-3</v>
      </c>
      <c r="M1645" s="105">
        <v>90</v>
      </c>
      <c r="N1645" s="44" t="s">
        <v>523</v>
      </c>
      <c r="O1645" s="44" t="s">
        <v>524</v>
      </c>
      <c r="P1645" s="205" t="s">
        <v>1699</v>
      </c>
      <c r="Q1645" s="81" t="s">
        <v>1645</v>
      </c>
      <c r="R1645" s="81" t="s">
        <v>1646</v>
      </c>
      <c r="S1645" s="107">
        <f t="shared" si="171"/>
        <v>8.9999999999999993E-3</v>
      </c>
      <c r="T1645" s="108" t="str">
        <f t="shared" si="172"/>
        <v>Oxycodone</v>
      </c>
    </row>
    <row r="1646" spans="1:20" hidden="1" x14ac:dyDescent="0.2">
      <c r="A1646" s="102" t="s">
        <v>735</v>
      </c>
      <c r="B1646" s="109"/>
      <c r="C1646" s="102"/>
      <c r="D1646" s="44" t="s">
        <v>736</v>
      </c>
      <c r="E1646" s="105">
        <v>60</v>
      </c>
      <c r="F1646" s="213"/>
      <c r="G1646" s="213"/>
      <c r="H1646" s="202" t="str">
        <f t="shared" si="173"/>
        <v/>
      </c>
      <c r="I1646" s="203" t="str">
        <f t="shared" si="174"/>
        <v>Oxycodone</v>
      </c>
      <c r="J1646" s="204">
        <f>VLOOKUP(I1646,Grenzmengen!$B$2:$C$351,2,FALSE)</f>
        <v>20</v>
      </c>
      <c r="K1646" s="204">
        <f t="shared" si="170"/>
        <v>0</v>
      </c>
      <c r="L1646" s="106">
        <v>1.7999999999999999E-2</v>
      </c>
      <c r="M1646" s="105">
        <v>90</v>
      </c>
      <c r="N1646" s="44" t="s">
        <v>523</v>
      </c>
      <c r="O1646" s="44" t="s">
        <v>524</v>
      </c>
      <c r="P1646" s="205" t="s">
        <v>1699</v>
      </c>
      <c r="Q1646" s="81" t="s">
        <v>1645</v>
      </c>
      <c r="R1646" s="81" t="s">
        <v>1646</v>
      </c>
      <c r="S1646" s="107">
        <f t="shared" si="171"/>
        <v>1.7999999999999999E-2</v>
      </c>
      <c r="T1646" s="108" t="str">
        <f t="shared" si="172"/>
        <v>Oxycodone</v>
      </c>
    </row>
    <row r="1647" spans="1:20" hidden="1" x14ac:dyDescent="0.2">
      <c r="A1647" s="102" t="s">
        <v>737</v>
      </c>
      <c r="B1647" s="109"/>
      <c r="C1647" s="102"/>
      <c r="D1647" s="44" t="s">
        <v>738</v>
      </c>
      <c r="E1647" s="105">
        <v>60</v>
      </c>
      <c r="F1647" s="202"/>
      <c r="G1647" s="202"/>
      <c r="H1647" s="202" t="str">
        <f t="shared" si="173"/>
        <v/>
      </c>
      <c r="I1647" s="203" t="str">
        <f t="shared" si="174"/>
        <v>Oxycodone</v>
      </c>
      <c r="J1647" s="204">
        <f>VLOOKUP(I1647,Grenzmengen!$B$2:$C$351,2,FALSE)</f>
        <v>20</v>
      </c>
      <c r="K1647" s="204">
        <f t="shared" si="170"/>
        <v>0</v>
      </c>
      <c r="L1647" s="106">
        <v>3.5999999999999997E-2</v>
      </c>
      <c r="M1647" s="105">
        <v>90</v>
      </c>
      <c r="N1647" s="44" t="s">
        <v>523</v>
      </c>
      <c r="O1647" s="44" t="s">
        <v>524</v>
      </c>
      <c r="P1647" s="205" t="s">
        <v>1699</v>
      </c>
      <c r="Q1647" s="81" t="s">
        <v>1645</v>
      </c>
      <c r="R1647" s="81" t="s">
        <v>1646</v>
      </c>
      <c r="S1647" s="107">
        <f t="shared" si="171"/>
        <v>3.5999999999999997E-2</v>
      </c>
      <c r="T1647" s="108" t="str">
        <f t="shared" si="172"/>
        <v>Oxycodone</v>
      </c>
    </row>
    <row r="1648" spans="1:20" hidden="1" x14ac:dyDescent="0.2">
      <c r="A1648" s="102" t="s">
        <v>739</v>
      </c>
      <c r="B1648" s="109"/>
      <c r="C1648" s="102"/>
      <c r="D1648" s="44" t="s">
        <v>740</v>
      </c>
      <c r="E1648" s="105">
        <v>60</v>
      </c>
      <c r="F1648" s="202"/>
      <c r="G1648" s="202"/>
      <c r="H1648" s="202" t="str">
        <f t="shared" si="173"/>
        <v/>
      </c>
      <c r="I1648" s="203" t="str">
        <f t="shared" si="174"/>
        <v>Oxycodone</v>
      </c>
      <c r="J1648" s="204">
        <f>VLOOKUP(I1648,Grenzmengen!$B$2:$C$351,2,FALSE)</f>
        <v>20</v>
      </c>
      <c r="K1648" s="204">
        <f t="shared" si="170"/>
        <v>0</v>
      </c>
      <c r="L1648" s="106">
        <v>4.4999999999999997E-3</v>
      </c>
      <c r="M1648" s="105">
        <v>90</v>
      </c>
      <c r="N1648" s="44" t="s">
        <v>523</v>
      </c>
      <c r="O1648" s="44" t="s">
        <v>524</v>
      </c>
      <c r="P1648" s="205" t="s">
        <v>1699</v>
      </c>
      <c r="Q1648" s="81" t="s">
        <v>1645</v>
      </c>
      <c r="R1648" s="81" t="s">
        <v>1646</v>
      </c>
      <c r="S1648" s="107">
        <f t="shared" si="171"/>
        <v>4.4999999999999997E-3</v>
      </c>
      <c r="T1648" s="108" t="str">
        <f t="shared" si="172"/>
        <v>Oxycodone</v>
      </c>
    </row>
    <row r="1649" spans="1:20" hidden="1" x14ac:dyDescent="0.2">
      <c r="A1649" s="102" t="s">
        <v>741</v>
      </c>
      <c r="B1649" s="109"/>
      <c r="C1649" s="102"/>
      <c r="D1649" s="44" t="s">
        <v>742</v>
      </c>
      <c r="E1649" s="105">
        <v>60</v>
      </c>
      <c r="F1649" s="202"/>
      <c r="G1649" s="202"/>
      <c r="H1649" s="202" t="str">
        <f t="shared" si="173"/>
        <v/>
      </c>
      <c r="I1649" s="203" t="str">
        <f t="shared" si="174"/>
        <v>Oxycodone</v>
      </c>
      <c r="J1649" s="204">
        <f>VLOOKUP(I1649,Grenzmengen!$B$2:$C$351,2,FALSE)</f>
        <v>20</v>
      </c>
      <c r="K1649" s="204">
        <f t="shared" si="170"/>
        <v>0</v>
      </c>
      <c r="L1649" s="106">
        <v>7.1999999999999995E-2</v>
      </c>
      <c r="M1649" s="105">
        <v>90</v>
      </c>
      <c r="N1649" s="44" t="s">
        <v>523</v>
      </c>
      <c r="O1649" s="44" t="s">
        <v>524</v>
      </c>
      <c r="P1649" s="205" t="s">
        <v>1699</v>
      </c>
      <c r="Q1649" s="81" t="s">
        <v>1645</v>
      </c>
      <c r="R1649" s="81" t="s">
        <v>1646</v>
      </c>
      <c r="S1649" s="107">
        <f t="shared" si="171"/>
        <v>7.1999999999999995E-2</v>
      </c>
      <c r="T1649" s="108" t="str">
        <f t="shared" si="172"/>
        <v>Oxycodone</v>
      </c>
    </row>
    <row r="1650" spans="1:20" hidden="1" x14ac:dyDescent="0.2">
      <c r="A1650" s="112" t="s">
        <v>5397</v>
      </c>
      <c r="B1650" s="115"/>
      <c r="C1650" s="112" t="s">
        <v>5397</v>
      </c>
      <c r="D1650" s="60" t="s">
        <v>5398</v>
      </c>
      <c r="E1650" s="131">
        <v>30</v>
      </c>
      <c r="F1650" s="202"/>
      <c r="G1650" s="202"/>
      <c r="H1650" s="202" t="str">
        <f t="shared" si="173"/>
        <v/>
      </c>
      <c r="I1650" s="203" t="str">
        <f t="shared" si="174"/>
        <v>Oxycodone</v>
      </c>
      <c r="J1650" s="204">
        <f>VLOOKUP(I1650,Grenzmengen!$B$2:$C$351,2,FALSE)</f>
        <v>20</v>
      </c>
      <c r="K1650" s="204">
        <f t="shared" si="170"/>
        <v>0</v>
      </c>
      <c r="L1650" s="113">
        <v>9.0000000000000011E-3</v>
      </c>
      <c r="M1650" s="116">
        <v>90</v>
      </c>
      <c r="N1650" s="102" t="s">
        <v>523</v>
      </c>
      <c r="O1650" s="138" t="s">
        <v>524</v>
      </c>
      <c r="P1650" s="205" t="s">
        <v>1699</v>
      </c>
      <c r="Q1650" s="81" t="s">
        <v>1645</v>
      </c>
      <c r="R1650" s="81" t="s">
        <v>1646</v>
      </c>
      <c r="S1650" s="107">
        <f t="shared" si="171"/>
        <v>9.0000000000000011E-3</v>
      </c>
      <c r="T1650" s="108" t="str">
        <f t="shared" si="172"/>
        <v>Oxycodone</v>
      </c>
    </row>
    <row r="1651" spans="1:20" hidden="1" x14ac:dyDescent="0.2">
      <c r="A1651" s="112" t="s">
        <v>5395</v>
      </c>
      <c r="B1651" s="115"/>
      <c r="C1651" s="112" t="s">
        <v>5395</v>
      </c>
      <c r="D1651" s="60" t="s">
        <v>5396</v>
      </c>
      <c r="E1651" s="131">
        <v>30</v>
      </c>
      <c r="F1651" s="202"/>
      <c r="G1651" s="202"/>
      <c r="H1651" s="202" t="str">
        <f t="shared" si="173"/>
        <v/>
      </c>
      <c r="I1651" s="203" t="str">
        <f t="shared" si="174"/>
        <v>Oxycodone</v>
      </c>
      <c r="J1651" s="204">
        <f>VLOOKUP(I1651,Grenzmengen!$B$2:$C$351,2,FALSE)</f>
        <v>20</v>
      </c>
      <c r="K1651" s="204">
        <f t="shared" si="170"/>
        <v>0</v>
      </c>
      <c r="L1651" s="129">
        <v>4.4999999999999997E-3</v>
      </c>
      <c r="M1651" s="116">
        <v>90</v>
      </c>
      <c r="N1651" s="102" t="s">
        <v>523</v>
      </c>
      <c r="O1651" s="138" t="s">
        <v>524</v>
      </c>
      <c r="P1651" s="205" t="s">
        <v>1699</v>
      </c>
      <c r="Q1651" s="81" t="s">
        <v>1645</v>
      </c>
      <c r="R1651" s="81" t="s">
        <v>1646</v>
      </c>
      <c r="S1651" s="107">
        <f t="shared" si="171"/>
        <v>4.4999999999999997E-3</v>
      </c>
      <c r="T1651" s="108" t="str">
        <f t="shared" si="172"/>
        <v>Oxycodone</v>
      </c>
    </row>
    <row r="1652" spans="1:20" hidden="1" x14ac:dyDescent="0.2">
      <c r="A1652" s="102">
        <v>9088883780241</v>
      </c>
      <c r="B1652" s="109">
        <v>3780240</v>
      </c>
      <c r="C1652" s="102"/>
      <c r="D1652" s="44" t="s">
        <v>743</v>
      </c>
      <c r="E1652" s="105">
        <v>10</v>
      </c>
      <c r="F1652" s="202"/>
      <c r="G1652" s="202"/>
      <c r="H1652" s="202" t="str">
        <f t="shared" si="173"/>
        <v/>
      </c>
      <c r="I1652" s="203" t="str">
        <f t="shared" si="174"/>
        <v>Oxycodone</v>
      </c>
      <c r="J1652" s="204">
        <f>VLOOKUP(I1652,Grenzmengen!$B$2:$C$351,2,FALSE)</f>
        <v>20</v>
      </c>
      <c r="K1652" s="204">
        <f t="shared" si="170"/>
        <v>0</v>
      </c>
      <c r="L1652" s="106">
        <v>9.0000000000000011E-3</v>
      </c>
      <c r="M1652" s="105">
        <v>90</v>
      </c>
      <c r="N1652" s="44" t="s">
        <v>523</v>
      </c>
      <c r="O1652" s="44" t="s">
        <v>524</v>
      </c>
      <c r="P1652" s="205" t="s">
        <v>1699</v>
      </c>
      <c r="Q1652" s="81" t="s">
        <v>1645</v>
      </c>
      <c r="R1652" s="81" t="s">
        <v>1646</v>
      </c>
      <c r="S1652" s="107">
        <f t="shared" si="171"/>
        <v>9.0000000000000011E-3</v>
      </c>
      <c r="T1652" s="108" t="str">
        <f t="shared" si="172"/>
        <v>Oxycodone</v>
      </c>
    </row>
    <row r="1653" spans="1:20" hidden="1" x14ac:dyDescent="0.2">
      <c r="A1653" s="102">
        <v>9088883780227</v>
      </c>
      <c r="B1653" s="109">
        <v>3780228</v>
      </c>
      <c r="C1653" s="102"/>
      <c r="D1653" s="44" t="s">
        <v>743</v>
      </c>
      <c r="E1653" s="105">
        <v>30</v>
      </c>
      <c r="F1653" s="202"/>
      <c r="G1653" s="202"/>
      <c r="H1653" s="202" t="str">
        <f t="shared" si="173"/>
        <v/>
      </c>
      <c r="I1653" s="203" t="str">
        <f t="shared" si="174"/>
        <v>Oxycodone</v>
      </c>
      <c r="J1653" s="204">
        <f>VLOOKUP(I1653,Grenzmengen!$B$2:$C$351,2,FALSE)</f>
        <v>20</v>
      </c>
      <c r="K1653" s="204">
        <f t="shared" si="170"/>
        <v>0</v>
      </c>
      <c r="L1653" s="106">
        <v>9.0000000000000011E-3</v>
      </c>
      <c r="M1653" s="105">
        <v>90</v>
      </c>
      <c r="N1653" s="44" t="s">
        <v>523</v>
      </c>
      <c r="O1653" s="44" t="s">
        <v>524</v>
      </c>
      <c r="P1653" s="205" t="s">
        <v>1699</v>
      </c>
      <c r="Q1653" s="81" t="s">
        <v>1645</v>
      </c>
      <c r="R1653" s="81" t="s">
        <v>1646</v>
      </c>
      <c r="S1653" s="107">
        <f t="shared" si="171"/>
        <v>9.0000000000000011E-3</v>
      </c>
      <c r="T1653" s="108" t="str">
        <f t="shared" si="172"/>
        <v>Oxycodone</v>
      </c>
    </row>
    <row r="1654" spans="1:20" hidden="1" x14ac:dyDescent="0.2">
      <c r="A1654" s="102">
        <v>9088883780234</v>
      </c>
      <c r="B1654" s="109">
        <v>3780234</v>
      </c>
      <c r="C1654" s="102"/>
      <c r="D1654" s="44" t="s">
        <v>743</v>
      </c>
      <c r="E1654" s="105">
        <v>60</v>
      </c>
      <c r="F1654" s="202"/>
      <c r="G1654" s="202"/>
      <c r="H1654" s="202" t="str">
        <f t="shared" si="173"/>
        <v/>
      </c>
      <c r="I1654" s="203" t="str">
        <f t="shared" si="174"/>
        <v>Oxycodone</v>
      </c>
      <c r="J1654" s="204">
        <f>VLOOKUP(I1654,Grenzmengen!$B$2:$C$351,2,FALSE)</f>
        <v>20</v>
      </c>
      <c r="K1654" s="204">
        <f t="shared" si="170"/>
        <v>0</v>
      </c>
      <c r="L1654" s="106">
        <v>9.0000000000000011E-3</v>
      </c>
      <c r="M1654" s="105">
        <v>90</v>
      </c>
      <c r="N1654" s="44" t="s">
        <v>523</v>
      </c>
      <c r="O1654" s="44" t="s">
        <v>524</v>
      </c>
      <c r="P1654" s="205" t="s">
        <v>1699</v>
      </c>
      <c r="Q1654" s="81" t="s">
        <v>1645</v>
      </c>
      <c r="R1654" s="81" t="s">
        <v>1646</v>
      </c>
      <c r="S1654" s="107">
        <f t="shared" si="171"/>
        <v>9.0000000000000011E-3</v>
      </c>
      <c r="T1654" s="108" t="str">
        <f t="shared" si="172"/>
        <v>Oxycodone</v>
      </c>
    </row>
    <row r="1655" spans="1:20" hidden="1" x14ac:dyDescent="0.2">
      <c r="A1655" s="102">
        <v>9088883775421</v>
      </c>
      <c r="B1655" s="109">
        <v>3775428</v>
      </c>
      <c r="C1655" s="102"/>
      <c r="D1655" s="44" t="s">
        <v>744</v>
      </c>
      <c r="E1655" s="105">
        <v>10</v>
      </c>
      <c r="F1655" s="202"/>
      <c r="G1655" s="202"/>
      <c r="H1655" s="202" t="str">
        <f t="shared" si="173"/>
        <v/>
      </c>
      <c r="I1655" s="203" t="str">
        <f t="shared" si="174"/>
        <v>Oxycodone</v>
      </c>
      <c r="J1655" s="204">
        <f>VLOOKUP(I1655,Grenzmengen!$B$2:$C$351,2,FALSE)</f>
        <v>20</v>
      </c>
      <c r="K1655" s="204">
        <f t="shared" si="170"/>
        <v>0</v>
      </c>
      <c r="L1655" s="106">
        <v>9.0000000000000011E-3</v>
      </c>
      <c r="M1655" s="105">
        <v>90</v>
      </c>
      <c r="N1655" s="44" t="s">
        <v>523</v>
      </c>
      <c r="O1655" s="44" t="s">
        <v>524</v>
      </c>
      <c r="P1655" s="205" t="s">
        <v>1699</v>
      </c>
      <c r="Q1655" s="81" t="s">
        <v>1645</v>
      </c>
      <c r="R1655" s="81" t="s">
        <v>1646</v>
      </c>
      <c r="S1655" s="107">
        <f t="shared" si="171"/>
        <v>9.0000000000000011E-3</v>
      </c>
      <c r="T1655" s="108" t="str">
        <f t="shared" si="172"/>
        <v>Oxycodone</v>
      </c>
    </row>
    <row r="1656" spans="1:20" hidden="1" x14ac:dyDescent="0.2">
      <c r="A1656" s="102">
        <v>9088883775438</v>
      </c>
      <c r="B1656" s="109">
        <v>3775434</v>
      </c>
      <c r="C1656" s="102"/>
      <c r="D1656" s="44" t="s">
        <v>744</v>
      </c>
      <c r="E1656" s="105">
        <v>30</v>
      </c>
      <c r="F1656" s="213"/>
      <c r="G1656" s="213"/>
      <c r="H1656" s="202" t="str">
        <f t="shared" si="173"/>
        <v/>
      </c>
      <c r="I1656" s="203" t="str">
        <f t="shared" si="174"/>
        <v>Oxycodone</v>
      </c>
      <c r="J1656" s="204">
        <f>VLOOKUP(I1656,Grenzmengen!$B$2:$C$351,2,FALSE)</f>
        <v>20</v>
      </c>
      <c r="K1656" s="204">
        <f t="shared" si="170"/>
        <v>0</v>
      </c>
      <c r="L1656" s="106">
        <v>9.0000000000000011E-3</v>
      </c>
      <c r="M1656" s="105">
        <v>90</v>
      </c>
      <c r="N1656" s="44" t="s">
        <v>523</v>
      </c>
      <c r="O1656" s="44" t="s">
        <v>524</v>
      </c>
      <c r="P1656" s="205" t="s">
        <v>1699</v>
      </c>
      <c r="Q1656" s="81" t="s">
        <v>1645</v>
      </c>
      <c r="R1656" s="81" t="s">
        <v>1646</v>
      </c>
      <c r="S1656" s="107">
        <f t="shared" si="171"/>
        <v>9.0000000000000011E-3</v>
      </c>
      <c r="T1656" s="108" t="str">
        <f t="shared" si="172"/>
        <v>Oxycodone</v>
      </c>
    </row>
    <row r="1657" spans="1:20" hidden="1" x14ac:dyDescent="0.2">
      <c r="A1657" s="102">
        <v>9088883775445</v>
      </c>
      <c r="B1657" s="109">
        <v>3775440</v>
      </c>
      <c r="C1657" s="102"/>
      <c r="D1657" s="44" t="s">
        <v>744</v>
      </c>
      <c r="E1657" s="105">
        <v>60</v>
      </c>
      <c r="F1657" s="207"/>
      <c r="G1657" s="207"/>
      <c r="H1657" s="202" t="str">
        <f t="shared" si="173"/>
        <v/>
      </c>
      <c r="I1657" s="203" t="str">
        <f t="shared" si="174"/>
        <v>Oxycodone</v>
      </c>
      <c r="J1657" s="204">
        <f>VLOOKUP(I1657,Grenzmengen!$B$2:$C$351,2,FALSE)</f>
        <v>20</v>
      </c>
      <c r="K1657" s="204">
        <f t="shared" si="170"/>
        <v>0</v>
      </c>
      <c r="L1657" s="106">
        <v>9.0000000000000011E-3</v>
      </c>
      <c r="M1657" s="105">
        <v>90</v>
      </c>
      <c r="N1657" s="44" t="s">
        <v>523</v>
      </c>
      <c r="O1657" s="44" t="s">
        <v>524</v>
      </c>
      <c r="P1657" s="205" t="s">
        <v>1699</v>
      </c>
      <c r="Q1657" s="81" t="s">
        <v>1645</v>
      </c>
      <c r="R1657" s="81" t="s">
        <v>1646</v>
      </c>
      <c r="S1657" s="107">
        <f t="shared" si="171"/>
        <v>9.0000000000000011E-3</v>
      </c>
      <c r="T1657" s="108" t="str">
        <f t="shared" si="172"/>
        <v>Oxycodone</v>
      </c>
    </row>
    <row r="1658" spans="1:20" hidden="1" x14ac:dyDescent="0.2">
      <c r="A1658" s="102" t="s">
        <v>745</v>
      </c>
      <c r="B1658" s="109"/>
      <c r="C1658" s="102"/>
      <c r="D1658" s="112" t="s">
        <v>746</v>
      </c>
      <c r="E1658" s="131">
        <v>30</v>
      </c>
      <c r="F1658" s="207"/>
      <c r="G1658" s="207"/>
      <c r="H1658" s="202" t="str">
        <f t="shared" si="173"/>
        <v/>
      </c>
      <c r="I1658" s="203" t="str">
        <f t="shared" si="174"/>
        <v>Oxycodone</v>
      </c>
      <c r="J1658" s="204">
        <f>VLOOKUP(I1658,Grenzmengen!$B$2:$C$351,2,FALSE)</f>
        <v>20</v>
      </c>
      <c r="K1658" s="204">
        <f t="shared" si="170"/>
        <v>0</v>
      </c>
      <c r="L1658" s="106">
        <v>8.9999999999999993E-3</v>
      </c>
      <c r="M1658" s="131">
        <v>90</v>
      </c>
      <c r="N1658" s="112" t="s">
        <v>523</v>
      </c>
      <c r="O1658" s="44" t="s">
        <v>524</v>
      </c>
      <c r="P1658" s="205" t="s">
        <v>1699</v>
      </c>
      <c r="Q1658" s="81" t="s">
        <v>1645</v>
      </c>
      <c r="R1658" s="81" t="s">
        <v>1646</v>
      </c>
      <c r="S1658" s="107">
        <f t="shared" si="171"/>
        <v>8.9999999999999993E-3</v>
      </c>
      <c r="T1658" s="108" t="str">
        <f t="shared" si="172"/>
        <v>Oxycodone</v>
      </c>
    </row>
    <row r="1659" spans="1:20" hidden="1" x14ac:dyDescent="0.2">
      <c r="A1659" s="60" t="s">
        <v>5184</v>
      </c>
      <c r="B1659" s="126"/>
      <c r="C1659" s="60" t="s">
        <v>5184</v>
      </c>
      <c r="D1659" s="60" t="s">
        <v>5185</v>
      </c>
      <c r="E1659" s="128">
        <v>60</v>
      </c>
      <c r="F1659" s="212"/>
      <c r="G1659" s="212"/>
      <c r="H1659" s="202" t="str">
        <f t="shared" si="173"/>
        <v/>
      </c>
      <c r="I1659" s="203" t="str">
        <f t="shared" si="174"/>
        <v>Oxycodone</v>
      </c>
      <c r="J1659" s="204">
        <f>VLOOKUP(I1659,Grenzmengen!$B$2:$C$351,2,FALSE)</f>
        <v>20</v>
      </c>
      <c r="K1659" s="204">
        <f t="shared" si="170"/>
        <v>0</v>
      </c>
      <c r="L1659" s="129">
        <v>8.9999999999999993E-3</v>
      </c>
      <c r="M1659" s="122">
        <v>90</v>
      </c>
      <c r="N1659" s="114" t="s">
        <v>523</v>
      </c>
      <c r="O1659" s="138" t="s">
        <v>524</v>
      </c>
      <c r="P1659" s="205" t="s">
        <v>1699</v>
      </c>
      <c r="Q1659" s="81" t="s">
        <v>1645</v>
      </c>
      <c r="R1659" s="81" t="s">
        <v>1646</v>
      </c>
      <c r="S1659" s="107">
        <f t="shared" si="171"/>
        <v>8.9999999999999993E-3</v>
      </c>
      <c r="T1659" s="108" t="str">
        <f t="shared" si="172"/>
        <v>Oxycodone</v>
      </c>
    </row>
    <row r="1660" spans="1:20" hidden="1" x14ac:dyDescent="0.2">
      <c r="A1660" s="102">
        <v>9088883775452</v>
      </c>
      <c r="B1660" s="109">
        <v>3775457</v>
      </c>
      <c r="C1660" s="102"/>
      <c r="D1660" s="44" t="s">
        <v>747</v>
      </c>
      <c r="E1660" s="105">
        <v>10</v>
      </c>
      <c r="F1660" s="212"/>
      <c r="G1660" s="212"/>
      <c r="H1660" s="202" t="str">
        <f t="shared" si="173"/>
        <v/>
      </c>
      <c r="I1660" s="203" t="str">
        <f t="shared" si="174"/>
        <v>Oxycodone</v>
      </c>
      <c r="J1660" s="204">
        <f>VLOOKUP(I1660,Grenzmengen!$B$2:$C$351,2,FALSE)</f>
        <v>20</v>
      </c>
      <c r="K1660" s="204">
        <f t="shared" si="170"/>
        <v>0</v>
      </c>
      <c r="L1660" s="106">
        <v>1.8000000000000002E-2</v>
      </c>
      <c r="M1660" s="105">
        <v>90</v>
      </c>
      <c r="N1660" s="44" t="s">
        <v>523</v>
      </c>
      <c r="O1660" s="44" t="s">
        <v>524</v>
      </c>
      <c r="P1660" s="205" t="s">
        <v>1699</v>
      </c>
      <c r="Q1660" s="81" t="s">
        <v>1645</v>
      </c>
      <c r="R1660" s="81" t="s">
        <v>1646</v>
      </c>
      <c r="S1660" s="107">
        <f t="shared" si="171"/>
        <v>1.8000000000000002E-2</v>
      </c>
      <c r="T1660" s="108" t="str">
        <f t="shared" si="172"/>
        <v>Oxycodone</v>
      </c>
    </row>
    <row r="1661" spans="1:20" hidden="1" x14ac:dyDescent="0.2">
      <c r="A1661" s="102">
        <v>9088883775469</v>
      </c>
      <c r="B1661" s="109">
        <v>3775463</v>
      </c>
      <c r="C1661" s="102"/>
      <c r="D1661" s="44" t="s">
        <v>747</v>
      </c>
      <c r="E1661" s="105">
        <v>30</v>
      </c>
      <c r="F1661" s="212"/>
      <c r="G1661" s="212"/>
      <c r="H1661" s="202" t="str">
        <f t="shared" si="173"/>
        <v/>
      </c>
      <c r="I1661" s="203" t="str">
        <f t="shared" si="174"/>
        <v>Oxycodone</v>
      </c>
      <c r="J1661" s="204">
        <f>VLOOKUP(I1661,Grenzmengen!$B$2:$C$351,2,FALSE)</f>
        <v>20</v>
      </c>
      <c r="K1661" s="204">
        <f t="shared" si="170"/>
        <v>0</v>
      </c>
      <c r="L1661" s="106">
        <v>1.8000000000000002E-2</v>
      </c>
      <c r="M1661" s="105">
        <v>90</v>
      </c>
      <c r="N1661" s="44" t="s">
        <v>523</v>
      </c>
      <c r="O1661" s="44" t="s">
        <v>524</v>
      </c>
      <c r="P1661" s="205" t="s">
        <v>1699</v>
      </c>
      <c r="Q1661" s="81" t="s">
        <v>1645</v>
      </c>
      <c r="R1661" s="81" t="s">
        <v>1646</v>
      </c>
      <c r="S1661" s="107">
        <f t="shared" si="171"/>
        <v>1.8000000000000002E-2</v>
      </c>
      <c r="T1661" s="108" t="str">
        <f t="shared" si="172"/>
        <v>Oxycodone</v>
      </c>
    </row>
    <row r="1662" spans="1:20" hidden="1" x14ac:dyDescent="0.2">
      <c r="A1662" s="102">
        <v>9088883775483</v>
      </c>
      <c r="B1662" s="109">
        <v>3775486</v>
      </c>
      <c r="C1662" s="102"/>
      <c r="D1662" s="44" t="s">
        <v>747</v>
      </c>
      <c r="E1662" s="105">
        <v>60</v>
      </c>
      <c r="F1662" s="211"/>
      <c r="G1662" s="211"/>
      <c r="H1662" s="202" t="str">
        <f t="shared" si="173"/>
        <v/>
      </c>
      <c r="I1662" s="203" t="str">
        <f t="shared" si="174"/>
        <v>Oxycodone</v>
      </c>
      <c r="J1662" s="204">
        <f>VLOOKUP(I1662,Grenzmengen!$B$2:$C$351,2,FALSE)</f>
        <v>20</v>
      </c>
      <c r="K1662" s="204">
        <f t="shared" si="170"/>
        <v>0</v>
      </c>
      <c r="L1662" s="106">
        <v>1.8000000000000002E-2</v>
      </c>
      <c r="M1662" s="105">
        <v>90</v>
      </c>
      <c r="N1662" s="44" t="s">
        <v>523</v>
      </c>
      <c r="O1662" s="44" t="s">
        <v>524</v>
      </c>
      <c r="P1662" s="205" t="s">
        <v>1699</v>
      </c>
      <c r="Q1662" s="81" t="s">
        <v>1645</v>
      </c>
      <c r="R1662" s="81" t="s">
        <v>1646</v>
      </c>
      <c r="S1662" s="107">
        <f t="shared" si="171"/>
        <v>1.8000000000000002E-2</v>
      </c>
      <c r="T1662" s="108" t="str">
        <f t="shared" si="172"/>
        <v>Oxycodone</v>
      </c>
    </row>
    <row r="1663" spans="1:20" hidden="1" x14ac:dyDescent="0.2">
      <c r="A1663" s="102" t="s">
        <v>748</v>
      </c>
      <c r="B1663" s="109"/>
      <c r="C1663" s="102"/>
      <c r="D1663" s="112" t="s">
        <v>749</v>
      </c>
      <c r="E1663" s="131">
        <v>30</v>
      </c>
      <c r="F1663" s="211"/>
      <c r="G1663" s="211"/>
      <c r="H1663" s="202" t="str">
        <f t="shared" si="173"/>
        <v/>
      </c>
      <c r="I1663" s="203" t="str">
        <f t="shared" si="174"/>
        <v>Oxycodone</v>
      </c>
      <c r="J1663" s="204">
        <f>VLOOKUP(I1663,Grenzmengen!$B$2:$C$351,2,FALSE)</f>
        <v>20</v>
      </c>
      <c r="K1663" s="204">
        <f t="shared" si="170"/>
        <v>0</v>
      </c>
      <c r="L1663" s="106">
        <v>1.7999999999999999E-2</v>
      </c>
      <c r="M1663" s="131">
        <v>90</v>
      </c>
      <c r="N1663" s="112" t="s">
        <v>523</v>
      </c>
      <c r="O1663" s="44" t="s">
        <v>524</v>
      </c>
      <c r="P1663" s="205" t="s">
        <v>1699</v>
      </c>
      <c r="Q1663" s="81" t="s">
        <v>1645</v>
      </c>
      <c r="R1663" s="81" t="s">
        <v>1646</v>
      </c>
      <c r="S1663" s="107">
        <f t="shared" si="171"/>
        <v>1.7999999999999999E-2</v>
      </c>
      <c r="T1663" s="108" t="str">
        <f t="shared" si="172"/>
        <v>Oxycodone</v>
      </c>
    </row>
    <row r="1664" spans="1:20" hidden="1" x14ac:dyDescent="0.2">
      <c r="A1664" s="60" t="s">
        <v>5186</v>
      </c>
      <c r="B1664" s="126"/>
      <c r="C1664" s="60" t="s">
        <v>5186</v>
      </c>
      <c r="D1664" s="60" t="s">
        <v>5187</v>
      </c>
      <c r="E1664" s="128">
        <v>60</v>
      </c>
      <c r="F1664" s="212"/>
      <c r="G1664" s="212"/>
      <c r="H1664" s="202" t="str">
        <f t="shared" si="173"/>
        <v/>
      </c>
      <c r="I1664" s="203" t="str">
        <f t="shared" si="174"/>
        <v>Oxycodone</v>
      </c>
      <c r="J1664" s="204">
        <f>VLOOKUP(I1664,Grenzmengen!$B$2:$C$351,2,FALSE)</f>
        <v>20</v>
      </c>
      <c r="K1664" s="204">
        <f t="shared" si="170"/>
        <v>0</v>
      </c>
      <c r="L1664" s="129">
        <v>1.7999999999999999E-2</v>
      </c>
      <c r="M1664" s="122">
        <v>90</v>
      </c>
      <c r="N1664" s="114" t="s">
        <v>523</v>
      </c>
      <c r="O1664" s="138" t="s">
        <v>524</v>
      </c>
      <c r="P1664" s="205" t="s">
        <v>1699</v>
      </c>
      <c r="Q1664" s="81" t="s">
        <v>1645</v>
      </c>
      <c r="R1664" s="81" t="s">
        <v>1646</v>
      </c>
      <c r="S1664" s="107">
        <f t="shared" si="171"/>
        <v>1.7999999999999999E-2</v>
      </c>
      <c r="T1664" s="108" t="str">
        <f t="shared" si="172"/>
        <v>Oxycodone</v>
      </c>
    </row>
    <row r="1665" spans="1:20" hidden="1" x14ac:dyDescent="0.2">
      <c r="A1665" s="102">
        <v>9088883775490</v>
      </c>
      <c r="B1665" s="109">
        <v>3775492</v>
      </c>
      <c r="C1665" s="102"/>
      <c r="D1665" s="44" t="s">
        <v>750</v>
      </c>
      <c r="E1665" s="105">
        <v>10</v>
      </c>
      <c r="F1665" s="212"/>
      <c r="G1665" s="212"/>
      <c r="H1665" s="202" t="str">
        <f t="shared" si="173"/>
        <v/>
      </c>
      <c r="I1665" s="203" t="str">
        <f t="shared" si="174"/>
        <v>Oxycodone</v>
      </c>
      <c r="J1665" s="204">
        <f>VLOOKUP(I1665,Grenzmengen!$B$2:$C$351,2,FALSE)</f>
        <v>20</v>
      </c>
      <c r="K1665" s="204">
        <f t="shared" si="170"/>
        <v>0</v>
      </c>
      <c r="L1665" s="106">
        <v>3.6000000000000004E-2</v>
      </c>
      <c r="M1665" s="105">
        <v>90</v>
      </c>
      <c r="N1665" s="44" t="s">
        <v>523</v>
      </c>
      <c r="O1665" s="44" t="s">
        <v>524</v>
      </c>
      <c r="P1665" s="205" t="s">
        <v>1699</v>
      </c>
      <c r="Q1665" s="81" t="s">
        <v>1645</v>
      </c>
      <c r="R1665" s="81" t="s">
        <v>1646</v>
      </c>
      <c r="S1665" s="107">
        <f t="shared" si="171"/>
        <v>3.6000000000000004E-2</v>
      </c>
      <c r="T1665" s="108" t="str">
        <f t="shared" si="172"/>
        <v>Oxycodone</v>
      </c>
    </row>
    <row r="1666" spans="1:20" hidden="1" x14ac:dyDescent="0.2">
      <c r="A1666" s="102">
        <v>9088883775506</v>
      </c>
      <c r="B1666" s="109">
        <v>3775500</v>
      </c>
      <c r="C1666" s="102"/>
      <c r="D1666" s="44" t="s">
        <v>750</v>
      </c>
      <c r="E1666" s="105">
        <v>30</v>
      </c>
      <c r="F1666" s="212"/>
      <c r="G1666" s="212"/>
      <c r="H1666" s="202" t="str">
        <f t="shared" si="173"/>
        <v/>
      </c>
      <c r="I1666" s="203" t="str">
        <f t="shared" si="174"/>
        <v>Oxycodone</v>
      </c>
      <c r="J1666" s="204">
        <f>VLOOKUP(I1666,Grenzmengen!$B$2:$C$351,2,FALSE)</f>
        <v>20</v>
      </c>
      <c r="K1666" s="204">
        <f t="shared" ref="K1666:K1729" si="175">(F1666*E1666*S1666)+(G1666*S1666)</f>
        <v>0</v>
      </c>
      <c r="L1666" s="106">
        <v>3.6000000000000004E-2</v>
      </c>
      <c r="M1666" s="105">
        <v>90</v>
      </c>
      <c r="N1666" s="44" t="s">
        <v>523</v>
      </c>
      <c r="O1666" s="44" t="s">
        <v>524</v>
      </c>
      <c r="P1666" s="205" t="s">
        <v>1699</v>
      </c>
      <c r="Q1666" s="81" t="s">
        <v>1645</v>
      </c>
      <c r="R1666" s="81" t="s">
        <v>1646</v>
      </c>
      <c r="S1666" s="107">
        <f t="shared" si="171"/>
        <v>3.6000000000000004E-2</v>
      </c>
      <c r="T1666" s="108" t="str">
        <f t="shared" si="172"/>
        <v>Oxycodone</v>
      </c>
    </row>
    <row r="1667" spans="1:20" hidden="1" x14ac:dyDescent="0.2">
      <c r="A1667" s="102">
        <v>9088883775513</v>
      </c>
      <c r="B1667" s="109">
        <v>3775517</v>
      </c>
      <c r="C1667" s="102"/>
      <c r="D1667" s="44" t="s">
        <v>750</v>
      </c>
      <c r="E1667" s="105">
        <v>60</v>
      </c>
      <c r="F1667" s="207"/>
      <c r="G1667" s="207"/>
      <c r="H1667" s="202" t="str">
        <f t="shared" si="173"/>
        <v/>
      </c>
      <c r="I1667" s="203" t="str">
        <f t="shared" si="174"/>
        <v>Oxycodone</v>
      </c>
      <c r="J1667" s="204">
        <f>VLOOKUP(I1667,Grenzmengen!$B$2:$C$351,2,FALSE)</f>
        <v>20</v>
      </c>
      <c r="K1667" s="204">
        <f t="shared" si="175"/>
        <v>0</v>
      </c>
      <c r="L1667" s="106">
        <v>3.6000000000000004E-2</v>
      </c>
      <c r="M1667" s="105">
        <v>90</v>
      </c>
      <c r="N1667" s="44" t="s">
        <v>523</v>
      </c>
      <c r="O1667" s="44" t="s">
        <v>524</v>
      </c>
      <c r="P1667" s="205" t="s">
        <v>1699</v>
      </c>
      <c r="Q1667" s="81" t="s">
        <v>1645</v>
      </c>
      <c r="R1667" s="81" t="s">
        <v>1646</v>
      </c>
      <c r="S1667" s="107">
        <f t="shared" ref="S1667:S1730" si="176">L1667</f>
        <v>3.6000000000000004E-2</v>
      </c>
      <c r="T1667" s="108" t="str">
        <f t="shared" ref="T1667:T1730" si="177">O1667</f>
        <v>Oxycodone</v>
      </c>
    </row>
    <row r="1668" spans="1:20" hidden="1" x14ac:dyDescent="0.2">
      <c r="A1668" s="132" t="s">
        <v>6126</v>
      </c>
      <c r="B1668" s="133"/>
      <c r="C1668" s="132" t="s">
        <v>6126</v>
      </c>
      <c r="D1668" s="132" t="s">
        <v>6127</v>
      </c>
      <c r="E1668" s="116">
        <v>30</v>
      </c>
      <c r="F1668" s="210"/>
      <c r="G1668" s="210"/>
      <c r="H1668" s="210" t="str">
        <f t="shared" si="173"/>
        <v/>
      </c>
      <c r="I1668" s="203" t="str">
        <f t="shared" si="174"/>
        <v>Oxycodone</v>
      </c>
      <c r="J1668" s="204">
        <f>VLOOKUP(I1668,Grenzmengen!$B$2:$C$351,2,FALSE)</f>
        <v>20</v>
      </c>
      <c r="K1668" s="204">
        <f t="shared" si="175"/>
        <v>0</v>
      </c>
      <c r="L1668" s="113">
        <v>3.5999999999999997E-2</v>
      </c>
      <c r="M1668" s="105">
        <v>90</v>
      </c>
      <c r="N1668" s="44" t="s">
        <v>523</v>
      </c>
      <c r="O1668" s="44" t="s">
        <v>524</v>
      </c>
      <c r="P1668" s="205" t="s">
        <v>1699</v>
      </c>
      <c r="Q1668" s="81" t="s">
        <v>1645</v>
      </c>
      <c r="R1668" s="81" t="s">
        <v>1646</v>
      </c>
      <c r="S1668" s="107">
        <f t="shared" si="176"/>
        <v>3.5999999999999997E-2</v>
      </c>
      <c r="T1668" s="108" t="str">
        <f t="shared" si="177"/>
        <v>Oxycodone</v>
      </c>
    </row>
    <row r="1669" spans="1:20" hidden="1" x14ac:dyDescent="0.2">
      <c r="A1669" s="102">
        <v>9088883780197</v>
      </c>
      <c r="B1669" s="109">
        <v>3780197</v>
      </c>
      <c r="C1669" s="102"/>
      <c r="D1669" s="44" t="s">
        <v>751</v>
      </c>
      <c r="E1669" s="105">
        <v>10</v>
      </c>
      <c r="F1669" s="211"/>
      <c r="G1669" s="211"/>
      <c r="H1669" s="202" t="str">
        <f t="shared" si="173"/>
        <v/>
      </c>
      <c r="I1669" s="203" t="str">
        <f t="shared" si="174"/>
        <v>Oxycodone</v>
      </c>
      <c r="J1669" s="204">
        <f>VLOOKUP(I1669,Grenzmengen!$B$2:$C$351,2,FALSE)</f>
        <v>20</v>
      </c>
      <c r="K1669" s="204">
        <f t="shared" si="175"/>
        <v>0</v>
      </c>
      <c r="L1669" s="106">
        <v>4.5000000000000005E-3</v>
      </c>
      <c r="M1669" s="105">
        <v>90</v>
      </c>
      <c r="N1669" s="44" t="s">
        <v>523</v>
      </c>
      <c r="O1669" s="44" t="s">
        <v>524</v>
      </c>
      <c r="P1669" s="205" t="s">
        <v>1699</v>
      </c>
      <c r="Q1669" s="81" t="s">
        <v>1645</v>
      </c>
      <c r="R1669" s="81" t="s">
        <v>1646</v>
      </c>
      <c r="S1669" s="107">
        <f t="shared" si="176"/>
        <v>4.5000000000000005E-3</v>
      </c>
      <c r="T1669" s="108" t="str">
        <f t="shared" si="177"/>
        <v>Oxycodone</v>
      </c>
    </row>
    <row r="1670" spans="1:20" hidden="1" x14ac:dyDescent="0.2">
      <c r="A1670" s="102">
        <v>9088883780203</v>
      </c>
      <c r="B1670" s="109">
        <v>3780205</v>
      </c>
      <c r="C1670" s="102"/>
      <c r="D1670" s="44" t="s">
        <v>751</v>
      </c>
      <c r="E1670" s="105">
        <v>30</v>
      </c>
      <c r="F1670" s="211"/>
      <c r="G1670" s="211"/>
      <c r="H1670" s="202" t="str">
        <f t="shared" si="173"/>
        <v/>
      </c>
      <c r="I1670" s="203" t="str">
        <f t="shared" si="174"/>
        <v>Oxycodone</v>
      </c>
      <c r="J1670" s="204">
        <f>VLOOKUP(I1670,Grenzmengen!$B$2:$C$351,2,FALSE)</f>
        <v>20</v>
      </c>
      <c r="K1670" s="204">
        <f t="shared" si="175"/>
        <v>0</v>
      </c>
      <c r="L1670" s="106">
        <v>4.5000000000000005E-3</v>
      </c>
      <c r="M1670" s="105">
        <v>90</v>
      </c>
      <c r="N1670" s="44" t="s">
        <v>523</v>
      </c>
      <c r="O1670" s="44" t="s">
        <v>524</v>
      </c>
      <c r="P1670" s="205" t="s">
        <v>1699</v>
      </c>
      <c r="Q1670" s="81" t="s">
        <v>1645</v>
      </c>
      <c r="R1670" s="81" t="s">
        <v>1646</v>
      </c>
      <c r="S1670" s="107">
        <f t="shared" si="176"/>
        <v>4.5000000000000005E-3</v>
      </c>
      <c r="T1670" s="108" t="str">
        <f t="shared" si="177"/>
        <v>Oxycodone</v>
      </c>
    </row>
    <row r="1671" spans="1:20" hidden="1" x14ac:dyDescent="0.2">
      <c r="A1671" s="102">
        <v>9088883780210</v>
      </c>
      <c r="B1671" s="109">
        <v>3780211</v>
      </c>
      <c r="C1671" s="102"/>
      <c r="D1671" s="44" t="s">
        <v>751</v>
      </c>
      <c r="E1671" s="105">
        <v>60</v>
      </c>
      <c r="F1671" s="212"/>
      <c r="G1671" s="212"/>
      <c r="H1671" s="202" t="str">
        <f t="shared" si="173"/>
        <v/>
      </c>
      <c r="I1671" s="203" t="str">
        <f t="shared" si="174"/>
        <v>Oxycodone</v>
      </c>
      <c r="J1671" s="204">
        <f>VLOOKUP(I1671,Grenzmengen!$B$2:$C$351,2,FALSE)</f>
        <v>20</v>
      </c>
      <c r="K1671" s="204">
        <f t="shared" si="175"/>
        <v>0</v>
      </c>
      <c r="L1671" s="106">
        <v>4.5000000000000005E-3</v>
      </c>
      <c r="M1671" s="105">
        <v>90</v>
      </c>
      <c r="N1671" s="44" t="s">
        <v>523</v>
      </c>
      <c r="O1671" s="44" t="s">
        <v>524</v>
      </c>
      <c r="P1671" s="205" t="s">
        <v>1699</v>
      </c>
      <c r="Q1671" s="81" t="s">
        <v>1645</v>
      </c>
      <c r="R1671" s="81" t="s">
        <v>1646</v>
      </c>
      <c r="S1671" s="107">
        <f t="shared" si="176"/>
        <v>4.5000000000000005E-3</v>
      </c>
      <c r="T1671" s="108" t="str">
        <f t="shared" si="177"/>
        <v>Oxycodone</v>
      </c>
    </row>
    <row r="1672" spans="1:20" hidden="1" x14ac:dyDescent="0.2">
      <c r="A1672" s="102">
        <v>9088883775391</v>
      </c>
      <c r="B1672" s="109">
        <v>3775397</v>
      </c>
      <c r="C1672" s="102"/>
      <c r="D1672" s="44" t="s">
        <v>752</v>
      </c>
      <c r="E1672" s="105">
        <v>10</v>
      </c>
      <c r="F1672" s="212"/>
      <c r="G1672" s="212"/>
      <c r="H1672" s="202" t="str">
        <f t="shared" si="173"/>
        <v/>
      </c>
      <c r="I1672" s="203" t="str">
        <f t="shared" si="174"/>
        <v>Oxycodone</v>
      </c>
      <c r="J1672" s="204">
        <f>VLOOKUP(I1672,Grenzmengen!$B$2:$C$351,2,FALSE)</f>
        <v>20</v>
      </c>
      <c r="K1672" s="204">
        <f t="shared" si="175"/>
        <v>0</v>
      </c>
      <c r="L1672" s="106">
        <v>4.5000000000000005E-3</v>
      </c>
      <c r="M1672" s="105">
        <v>90</v>
      </c>
      <c r="N1672" s="44" t="s">
        <v>523</v>
      </c>
      <c r="O1672" s="44" t="s">
        <v>524</v>
      </c>
      <c r="P1672" s="205" t="s">
        <v>1699</v>
      </c>
      <c r="Q1672" s="81" t="s">
        <v>1645</v>
      </c>
      <c r="R1672" s="81" t="s">
        <v>1646</v>
      </c>
      <c r="S1672" s="107">
        <f t="shared" si="176"/>
        <v>4.5000000000000005E-3</v>
      </c>
      <c r="T1672" s="108" t="str">
        <f t="shared" si="177"/>
        <v>Oxycodone</v>
      </c>
    </row>
    <row r="1673" spans="1:20" hidden="1" x14ac:dyDescent="0.2">
      <c r="A1673" s="102">
        <v>9088883775407</v>
      </c>
      <c r="B1673" s="109">
        <v>3775405</v>
      </c>
      <c r="C1673" s="102"/>
      <c r="D1673" s="44" t="s">
        <v>752</v>
      </c>
      <c r="E1673" s="105">
        <v>30</v>
      </c>
      <c r="F1673" s="212"/>
      <c r="G1673" s="212"/>
      <c r="H1673" s="202" t="str">
        <f t="shared" si="173"/>
        <v/>
      </c>
      <c r="I1673" s="203" t="str">
        <f t="shared" si="174"/>
        <v>Oxycodone</v>
      </c>
      <c r="J1673" s="204">
        <f>VLOOKUP(I1673,Grenzmengen!$B$2:$C$351,2,FALSE)</f>
        <v>20</v>
      </c>
      <c r="K1673" s="204">
        <f t="shared" si="175"/>
        <v>0</v>
      </c>
      <c r="L1673" s="106">
        <v>4.5000000000000005E-3</v>
      </c>
      <c r="M1673" s="105">
        <v>90</v>
      </c>
      <c r="N1673" s="44" t="s">
        <v>523</v>
      </c>
      <c r="O1673" s="44" t="s">
        <v>524</v>
      </c>
      <c r="P1673" s="205" t="s">
        <v>1699</v>
      </c>
      <c r="Q1673" s="81" t="s">
        <v>1645</v>
      </c>
      <c r="R1673" s="81" t="s">
        <v>1646</v>
      </c>
      <c r="S1673" s="107">
        <f t="shared" si="176"/>
        <v>4.5000000000000005E-3</v>
      </c>
      <c r="T1673" s="108" t="str">
        <f t="shared" si="177"/>
        <v>Oxycodone</v>
      </c>
    </row>
    <row r="1674" spans="1:20" hidden="1" x14ac:dyDescent="0.2">
      <c r="A1674" s="102">
        <v>9088883775414</v>
      </c>
      <c r="B1674" s="109">
        <v>3775411</v>
      </c>
      <c r="C1674" s="102"/>
      <c r="D1674" s="44" t="s">
        <v>752</v>
      </c>
      <c r="E1674" s="105">
        <v>60</v>
      </c>
      <c r="F1674" s="210"/>
      <c r="G1674" s="210"/>
      <c r="H1674" s="210" t="str">
        <f t="shared" si="173"/>
        <v/>
      </c>
      <c r="I1674" s="203" t="str">
        <f t="shared" si="174"/>
        <v>Oxycodone</v>
      </c>
      <c r="J1674" s="204">
        <f>VLOOKUP(I1674,Grenzmengen!$B$2:$C$351,2,FALSE)</f>
        <v>20</v>
      </c>
      <c r="K1674" s="204">
        <f t="shared" si="175"/>
        <v>0</v>
      </c>
      <c r="L1674" s="106">
        <v>4.5000000000000005E-3</v>
      </c>
      <c r="M1674" s="105">
        <v>90</v>
      </c>
      <c r="N1674" s="44" t="s">
        <v>523</v>
      </c>
      <c r="O1674" s="44" t="s">
        <v>524</v>
      </c>
      <c r="P1674" s="205" t="s">
        <v>1699</v>
      </c>
      <c r="Q1674" s="81" t="s">
        <v>1645</v>
      </c>
      <c r="R1674" s="81" t="s">
        <v>1646</v>
      </c>
      <c r="S1674" s="107">
        <f t="shared" si="176"/>
        <v>4.5000000000000005E-3</v>
      </c>
      <c r="T1674" s="108" t="str">
        <f t="shared" si="177"/>
        <v>Oxycodone</v>
      </c>
    </row>
    <row r="1675" spans="1:20" hidden="1" x14ac:dyDescent="0.2">
      <c r="A1675" s="102">
        <v>9088883775568</v>
      </c>
      <c r="B1675" s="109">
        <v>3775569</v>
      </c>
      <c r="C1675" s="102"/>
      <c r="D1675" s="44" t="s">
        <v>753</v>
      </c>
      <c r="E1675" s="105">
        <v>10</v>
      </c>
      <c r="F1675" s="211"/>
      <c r="G1675" s="211"/>
      <c r="H1675" s="202" t="str">
        <f t="shared" si="173"/>
        <v/>
      </c>
      <c r="I1675" s="203" t="str">
        <f t="shared" si="174"/>
        <v>Oxycodone</v>
      </c>
      <c r="J1675" s="204">
        <f>VLOOKUP(I1675,Grenzmengen!$B$2:$C$351,2,FALSE)</f>
        <v>20</v>
      </c>
      <c r="K1675" s="204">
        <f t="shared" si="175"/>
        <v>0</v>
      </c>
      <c r="L1675" s="106">
        <v>7.2000000000000008E-2</v>
      </c>
      <c r="M1675" s="105">
        <v>90</v>
      </c>
      <c r="N1675" s="44" t="s">
        <v>523</v>
      </c>
      <c r="O1675" s="44" t="s">
        <v>524</v>
      </c>
      <c r="P1675" s="205" t="s">
        <v>1699</v>
      </c>
      <c r="Q1675" s="81" t="s">
        <v>1645</v>
      </c>
      <c r="R1675" s="81" t="s">
        <v>1646</v>
      </c>
      <c r="S1675" s="107">
        <f t="shared" si="176"/>
        <v>7.2000000000000008E-2</v>
      </c>
      <c r="T1675" s="108" t="str">
        <f t="shared" si="177"/>
        <v>Oxycodone</v>
      </c>
    </row>
    <row r="1676" spans="1:20" hidden="1" x14ac:dyDescent="0.2">
      <c r="A1676" s="102">
        <v>9088883775575</v>
      </c>
      <c r="B1676" s="109">
        <v>3775575</v>
      </c>
      <c r="C1676" s="102"/>
      <c r="D1676" s="44" t="s">
        <v>753</v>
      </c>
      <c r="E1676" s="105">
        <v>30</v>
      </c>
      <c r="F1676" s="211"/>
      <c r="G1676" s="211"/>
      <c r="H1676" s="202" t="str">
        <f t="shared" si="173"/>
        <v/>
      </c>
      <c r="I1676" s="203" t="str">
        <f t="shared" si="174"/>
        <v>Oxycodone</v>
      </c>
      <c r="J1676" s="204">
        <f>VLOOKUP(I1676,Grenzmengen!$B$2:$C$351,2,FALSE)</f>
        <v>20</v>
      </c>
      <c r="K1676" s="204">
        <f t="shared" si="175"/>
        <v>0</v>
      </c>
      <c r="L1676" s="106">
        <v>7.2000000000000008E-2</v>
      </c>
      <c r="M1676" s="105">
        <v>90</v>
      </c>
      <c r="N1676" s="44" t="s">
        <v>523</v>
      </c>
      <c r="O1676" s="44" t="s">
        <v>524</v>
      </c>
      <c r="P1676" s="205" t="s">
        <v>1699</v>
      </c>
      <c r="Q1676" s="81" t="s">
        <v>1645</v>
      </c>
      <c r="R1676" s="81" t="s">
        <v>1646</v>
      </c>
      <c r="S1676" s="107">
        <f t="shared" si="176"/>
        <v>7.2000000000000008E-2</v>
      </c>
      <c r="T1676" s="108" t="str">
        <f t="shared" si="177"/>
        <v>Oxycodone</v>
      </c>
    </row>
    <row r="1677" spans="1:20" hidden="1" x14ac:dyDescent="0.2">
      <c r="A1677" s="102">
        <v>9088883775582</v>
      </c>
      <c r="B1677" s="109">
        <v>3775581</v>
      </c>
      <c r="C1677" s="102"/>
      <c r="D1677" s="44" t="s">
        <v>753</v>
      </c>
      <c r="E1677" s="105">
        <v>60</v>
      </c>
      <c r="F1677" s="212"/>
      <c r="G1677" s="212"/>
      <c r="H1677" s="202" t="str">
        <f t="shared" si="173"/>
        <v/>
      </c>
      <c r="I1677" s="203" t="str">
        <f t="shared" si="174"/>
        <v>Oxycodone</v>
      </c>
      <c r="J1677" s="204">
        <f>VLOOKUP(I1677,Grenzmengen!$B$2:$C$351,2,FALSE)</f>
        <v>20</v>
      </c>
      <c r="K1677" s="204">
        <f t="shared" si="175"/>
        <v>0</v>
      </c>
      <c r="L1677" s="106">
        <v>7.2000000000000008E-2</v>
      </c>
      <c r="M1677" s="105">
        <v>90</v>
      </c>
      <c r="N1677" s="44" t="s">
        <v>523</v>
      </c>
      <c r="O1677" s="44" t="s">
        <v>524</v>
      </c>
      <c r="P1677" s="205" t="s">
        <v>1699</v>
      </c>
      <c r="Q1677" s="81" t="s">
        <v>1645</v>
      </c>
      <c r="R1677" s="81" t="s">
        <v>1646</v>
      </c>
      <c r="S1677" s="107">
        <f t="shared" si="176"/>
        <v>7.2000000000000008E-2</v>
      </c>
      <c r="T1677" s="108" t="str">
        <f t="shared" si="177"/>
        <v>Oxycodone</v>
      </c>
    </row>
    <row r="1678" spans="1:20" hidden="1" x14ac:dyDescent="0.2">
      <c r="A1678" s="132" t="s">
        <v>6187</v>
      </c>
      <c r="B1678" s="133"/>
      <c r="C1678" s="132" t="s">
        <v>6187</v>
      </c>
      <c r="D1678" s="132" t="s">
        <v>6188</v>
      </c>
      <c r="E1678" s="116">
        <v>30</v>
      </c>
      <c r="F1678" s="212"/>
      <c r="G1678" s="212"/>
      <c r="H1678" s="202" t="str">
        <f t="shared" si="173"/>
        <v/>
      </c>
      <c r="I1678" s="203" t="str">
        <f t="shared" si="174"/>
        <v>Oxycodone</v>
      </c>
      <c r="J1678" s="204">
        <f>VLOOKUP(I1678,Grenzmengen!$B$2:$C$351,2,FALSE)</f>
        <v>20</v>
      </c>
      <c r="K1678" s="204">
        <f t="shared" si="175"/>
        <v>0</v>
      </c>
      <c r="L1678" s="113">
        <v>7.1999999999999995E-2</v>
      </c>
      <c r="M1678" s="105">
        <v>90</v>
      </c>
      <c r="N1678" s="44" t="s">
        <v>523</v>
      </c>
      <c r="O1678" s="44" t="s">
        <v>524</v>
      </c>
      <c r="P1678" s="205" t="s">
        <v>1699</v>
      </c>
      <c r="Q1678" s="81" t="s">
        <v>1645</v>
      </c>
      <c r="R1678" s="81" t="s">
        <v>1646</v>
      </c>
      <c r="S1678" s="107">
        <f t="shared" si="176"/>
        <v>7.1999999999999995E-2</v>
      </c>
      <c r="T1678" s="108" t="str">
        <f t="shared" si="177"/>
        <v>Oxycodone</v>
      </c>
    </row>
    <row r="1679" spans="1:20" hidden="1" x14ac:dyDescent="0.2">
      <c r="A1679" s="42" t="s">
        <v>4548</v>
      </c>
      <c r="B1679" s="115"/>
      <c r="C1679" s="42"/>
      <c r="D1679" s="44" t="s">
        <v>4549</v>
      </c>
      <c r="E1679" s="74">
        <v>10</v>
      </c>
      <c r="F1679" s="211"/>
      <c r="G1679" s="211"/>
      <c r="H1679" s="202" t="str">
        <f t="shared" si="173"/>
        <v/>
      </c>
      <c r="I1679" s="203" t="str">
        <f t="shared" si="174"/>
        <v>Oxycodone</v>
      </c>
      <c r="J1679" s="204">
        <f>VLOOKUP(I1679,Grenzmengen!$B$2:$C$351,2,FALSE)</f>
        <v>20</v>
      </c>
      <c r="K1679" s="204">
        <f t="shared" si="175"/>
        <v>0</v>
      </c>
      <c r="L1679" s="113">
        <v>9.0000000000000011E-3</v>
      </c>
      <c r="M1679" s="74">
        <v>90</v>
      </c>
      <c r="N1679" s="44" t="s">
        <v>523</v>
      </c>
      <c r="O1679" s="44" t="s">
        <v>524</v>
      </c>
      <c r="P1679" s="206" t="s">
        <v>1699</v>
      </c>
      <c r="Q1679" s="75" t="s">
        <v>1645</v>
      </c>
      <c r="R1679" s="75" t="s">
        <v>1646</v>
      </c>
      <c r="S1679" s="107">
        <f t="shared" si="176"/>
        <v>9.0000000000000011E-3</v>
      </c>
      <c r="T1679" s="108" t="str">
        <f t="shared" si="177"/>
        <v>Oxycodone</v>
      </c>
    </row>
    <row r="1680" spans="1:20" hidden="1" x14ac:dyDescent="0.2">
      <c r="A1680" s="42" t="s">
        <v>4546</v>
      </c>
      <c r="B1680" s="115"/>
      <c r="C1680" s="42"/>
      <c r="D1680" s="44" t="s">
        <v>4547</v>
      </c>
      <c r="E1680" s="74">
        <v>10</v>
      </c>
      <c r="F1680" s="211"/>
      <c r="G1680" s="211"/>
      <c r="H1680" s="202" t="str">
        <f t="shared" si="173"/>
        <v/>
      </c>
      <c r="I1680" s="203" t="str">
        <f t="shared" si="174"/>
        <v>Oxycodone</v>
      </c>
      <c r="J1680" s="204">
        <f>VLOOKUP(I1680,Grenzmengen!$B$2:$C$351,2,FALSE)</f>
        <v>20</v>
      </c>
      <c r="K1680" s="204">
        <f t="shared" si="175"/>
        <v>0</v>
      </c>
      <c r="L1680" s="113">
        <v>1.8000000000000002E-2</v>
      </c>
      <c r="M1680" s="74">
        <v>90</v>
      </c>
      <c r="N1680" s="44" t="s">
        <v>523</v>
      </c>
      <c r="O1680" s="44" t="s">
        <v>524</v>
      </c>
      <c r="P1680" s="206" t="s">
        <v>1699</v>
      </c>
      <c r="Q1680" s="75" t="s">
        <v>1645</v>
      </c>
      <c r="R1680" s="75" t="s">
        <v>1646</v>
      </c>
      <c r="S1680" s="107">
        <f t="shared" si="176"/>
        <v>1.8000000000000002E-2</v>
      </c>
      <c r="T1680" s="108" t="str">
        <f t="shared" si="177"/>
        <v>Oxycodone</v>
      </c>
    </row>
    <row r="1681" spans="1:20" hidden="1" x14ac:dyDescent="0.2">
      <c r="A1681" s="112" t="s">
        <v>5403</v>
      </c>
      <c r="B1681" s="115"/>
      <c r="C1681" s="112" t="s">
        <v>5403</v>
      </c>
      <c r="D1681" s="60" t="s">
        <v>5404</v>
      </c>
      <c r="E1681" s="131">
        <v>10</v>
      </c>
      <c r="F1681" s="212"/>
      <c r="G1681" s="212"/>
      <c r="H1681" s="202" t="str">
        <f t="shared" si="173"/>
        <v/>
      </c>
      <c r="I1681" s="203" t="str">
        <f t="shared" si="174"/>
        <v>Oxycodone</v>
      </c>
      <c r="J1681" s="204">
        <f>VLOOKUP(I1681,Grenzmengen!$B$2:$C$351,2,FALSE)</f>
        <v>20</v>
      </c>
      <c r="K1681" s="204">
        <f t="shared" si="175"/>
        <v>0</v>
      </c>
      <c r="L1681" s="113">
        <v>9.0000000000000011E-3</v>
      </c>
      <c r="M1681" s="116">
        <v>90</v>
      </c>
      <c r="N1681" s="102" t="s">
        <v>523</v>
      </c>
      <c r="O1681" s="138" t="s">
        <v>524</v>
      </c>
      <c r="P1681" s="205" t="s">
        <v>1699</v>
      </c>
      <c r="Q1681" s="81" t="s">
        <v>1645</v>
      </c>
      <c r="R1681" s="81" t="s">
        <v>1646</v>
      </c>
      <c r="S1681" s="107">
        <f t="shared" si="176"/>
        <v>9.0000000000000011E-3</v>
      </c>
      <c r="T1681" s="108" t="str">
        <f t="shared" si="177"/>
        <v>Oxycodone</v>
      </c>
    </row>
    <row r="1682" spans="1:20" hidden="1" x14ac:dyDescent="0.2">
      <c r="A1682" s="112" t="s">
        <v>5433</v>
      </c>
      <c r="B1682" s="115"/>
      <c r="C1682" s="112" t="s">
        <v>5433</v>
      </c>
      <c r="D1682" s="60" t="s">
        <v>5434</v>
      </c>
      <c r="E1682" s="131">
        <v>10</v>
      </c>
      <c r="F1682" s="207"/>
      <c r="G1682" s="207"/>
      <c r="H1682" s="202" t="str">
        <f t="shared" si="173"/>
        <v/>
      </c>
      <c r="I1682" s="203" t="str">
        <f t="shared" si="174"/>
        <v>Oxycodone</v>
      </c>
      <c r="J1682" s="204">
        <f>VLOOKUP(I1682,Grenzmengen!$B$2:$C$351,2,FALSE)</f>
        <v>20</v>
      </c>
      <c r="K1682" s="204">
        <f t="shared" si="175"/>
        <v>0</v>
      </c>
      <c r="L1682" s="129">
        <v>1.7999999999999999E-2</v>
      </c>
      <c r="M1682" s="116">
        <v>90</v>
      </c>
      <c r="N1682" s="102" t="s">
        <v>523</v>
      </c>
      <c r="O1682" s="138" t="s">
        <v>524</v>
      </c>
      <c r="P1682" s="205" t="s">
        <v>1699</v>
      </c>
      <c r="Q1682" s="81" t="s">
        <v>1645</v>
      </c>
      <c r="R1682" s="81" t="s">
        <v>1646</v>
      </c>
      <c r="S1682" s="107">
        <f t="shared" si="176"/>
        <v>1.7999999999999999E-2</v>
      </c>
      <c r="T1682" s="108" t="str">
        <f t="shared" si="177"/>
        <v>Oxycodone</v>
      </c>
    </row>
    <row r="1683" spans="1:20" hidden="1" x14ac:dyDescent="0.2">
      <c r="A1683" s="112" t="s">
        <v>5401</v>
      </c>
      <c r="B1683" s="115"/>
      <c r="C1683" s="112" t="s">
        <v>5401</v>
      </c>
      <c r="D1683" s="60" t="s">
        <v>5402</v>
      </c>
      <c r="E1683" s="131">
        <v>10</v>
      </c>
      <c r="F1683" s="210"/>
      <c r="G1683" s="210"/>
      <c r="H1683" s="210" t="str">
        <f t="shared" si="173"/>
        <v/>
      </c>
      <c r="I1683" s="203" t="str">
        <f t="shared" si="174"/>
        <v>Oxycodone</v>
      </c>
      <c r="J1683" s="204">
        <f>VLOOKUP(I1683,Grenzmengen!$B$2:$C$351,2,FALSE)</f>
        <v>20</v>
      </c>
      <c r="K1683" s="204">
        <f t="shared" si="175"/>
        <v>0</v>
      </c>
      <c r="L1683" s="129">
        <v>4.4999999999999997E-3</v>
      </c>
      <c r="M1683" s="116">
        <v>90</v>
      </c>
      <c r="N1683" s="102" t="s">
        <v>523</v>
      </c>
      <c r="O1683" s="138" t="s">
        <v>524</v>
      </c>
      <c r="P1683" s="205" t="s">
        <v>1699</v>
      </c>
      <c r="Q1683" s="81" t="s">
        <v>1645</v>
      </c>
      <c r="R1683" s="81" t="s">
        <v>1646</v>
      </c>
      <c r="S1683" s="107">
        <f t="shared" si="176"/>
        <v>4.4999999999999997E-3</v>
      </c>
      <c r="T1683" s="108" t="str">
        <f t="shared" si="177"/>
        <v>Oxycodone</v>
      </c>
    </row>
    <row r="1684" spans="1:20" hidden="1" x14ac:dyDescent="0.2">
      <c r="A1684" s="102" t="s">
        <v>754</v>
      </c>
      <c r="B1684" s="109"/>
      <c r="C1684" s="102"/>
      <c r="D1684" s="44" t="s">
        <v>755</v>
      </c>
      <c r="E1684" s="123">
        <v>50</v>
      </c>
      <c r="F1684" s="211"/>
      <c r="G1684" s="211"/>
      <c r="H1684" s="202" t="str">
        <f t="shared" si="173"/>
        <v/>
      </c>
      <c r="I1684" s="203" t="str">
        <f t="shared" si="174"/>
        <v>Oxycodone</v>
      </c>
      <c r="J1684" s="204">
        <f>VLOOKUP(I1684,Grenzmengen!$B$2:$C$351,2,FALSE)</f>
        <v>20</v>
      </c>
      <c r="K1684" s="204">
        <f t="shared" si="175"/>
        <v>0</v>
      </c>
      <c r="L1684" s="106">
        <v>8.9999999999999993E-3</v>
      </c>
      <c r="M1684" s="105">
        <v>90</v>
      </c>
      <c r="N1684" s="44" t="s">
        <v>523</v>
      </c>
      <c r="O1684" s="44" t="s">
        <v>524</v>
      </c>
      <c r="P1684" s="205" t="s">
        <v>1699</v>
      </c>
      <c r="Q1684" s="81" t="s">
        <v>1645</v>
      </c>
      <c r="R1684" s="81" t="s">
        <v>1646</v>
      </c>
      <c r="S1684" s="107">
        <f t="shared" si="176"/>
        <v>8.9999999999999993E-3</v>
      </c>
      <c r="T1684" s="108" t="str">
        <f t="shared" si="177"/>
        <v>Oxycodone</v>
      </c>
    </row>
    <row r="1685" spans="1:20" hidden="1" x14ac:dyDescent="0.2">
      <c r="A1685" s="102" t="s">
        <v>756</v>
      </c>
      <c r="B1685" s="109"/>
      <c r="C1685" s="102"/>
      <c r="D1685" s="44" t="s">
        <v>757</v>
      </c>
      <c r="E1685" s="123">
        <v>56</v>
      </c>
      <c r="F1685" s="211"/>
      <c r="G1685" s="211"/>
      <c r="H1685" s="202" t="str">
        <f t="shared" si="173"/>
        <v/>
      </c>
      <c r="I1685" s="203" t="str">
        <f t="shared" si="174"/>
        <v>Oxycodone</v>
      </c>
      <c r="J1685" s="204">
        <f>VLOOKUP(I1685,Grenzmengen!$B$2:$C$351,2,FALSE)</f>
        <v>20</v>
      </c>
      <c r="K1685" s="204">
        <f t="shared" si="175"/>
        <v>0</v>
      </c>
      <c r="L1685" s="106">
        <v>9.0000000000000011E-3</v>
      </c>
      <c r="M1685" s="105">
        <v>90</v>
      </c>
      <c r="N1685" s="44" t="s">
        <v>523</v>
      </c>
      <c r="O1685" s="44" t="s">
        <v>524</v>
      </c>
      <c r="P1685" s="205" t="s">
        <v>1699</v>
      </c>
      <c r="Q1685" s="81" t="s">
        <v>1645</v>
      </c>
      <c r="R1685" s="81" t="s">
        <v>1646</v>
      </c>
      <c r="S1685" s="107">
        <f t="shared" si="176"/>
        <v>9.0000000000000011E-3</v>
      </c>
      <c r="T1685" s="108" t="str">
        <f t="shared" si="177"/>
        <v>Oxycodone</v>
      </c>
    </row>
    <row r="1686" spans="1:20" hidden="1" x14ac:dyDescent="0.2">
      <c r="A1686" s="110" t="s">
        <v>5652</v>
      </c>
      <c r="B1686" s="115"/>
      <c r="C1686" s="112" t="s">
        <v>5652</v>
      </c>
      <c r="D1686" s="112" t="s">
        <v>5653</v>
      </c>
      <c r="E1686" s="131">
        <v>30</v>
      </c>
      <c r="F1686" s="211"/>
      <c r="G1686" s="211"/>
      <c r="H1686" s="202" t="str">
        <f t="shared" si="173"/>
        <v/>
      </c>
      <c r="I1686" s="203" t="str">
        <f t="shared" si="174"/>
        <v>Oxycodone</v>
      </c>
      <c r="J1686" s="204">
        <f>VLOOKUP(I1686,Grenzmengen!$B$2:$C$351,2,FALSE)</f>
        <v>20</v>
      </c>
      <c r="K1686" s="204">
        <f t="shared" si="175"/>
        <v>0</v>
      </c>
      <c r="L1686" s="168">
        <v>8.9999999999999993E-3</v>
      </c>
      <c r="M1686" s="131">
        <v>90</v>
      </c>
      <c r="N1686" s="112" t="s">
        <v>523</v>
      </c>
      <c r="O1686" s="138" t="s">
        <v>524</v>
      </c>
      <c r="P1686" s="205" t="s">
        <v>1699</v>
      </c>
      <c r="Q1686" s="81" t="s">
        <v>1645</v>
      </c>
      <c r="R1686" s="81" t="s">
        <v>1646</v>
      </c>
      <c r="S1686" s="107">
        <f t="shared" si="176"/>
        <v>8.9999999999999993E-3</v>
      </c>
      <c r="T1686" s="108" t="str">
        <f t="shared" si="177"/>
        <v>Oxycodone</v>
      </c>
    </row>
    <row r="1687" spans="1:20" hidden="1" x14ac:dyDescent="0.2">
      <c r="A1687" s="110" t="s">
        <v>5654</v>
      </c>
      <c r="B1687" s="115"/>
      <c r="C1687" s="112" t="s">
        <v>5654</v>
      </c>
      <c r="D1687" s="112" t="s">
        <v>5653</v>
      </c>
      <c r="E1687" s="131">
        <v>50</v>
      </c>
      <c r="F1687" s="212"/>
      <c r="G1687" s="212"/>
      <c r="H1687" s="202" t="str">
        <f t="shared" si="173"/>
        <v/>
      </c>
      <c r="I1687" s="203" t="str">
        <f t="shared" si="174"/>
        <v>Oxycodone</v>
      </c>
      <c r="J1687" s="204">
        <f>VLOOKUP(I1687,Grenzmengen!$B$2:$C$351,2,FALSE)</f>
        <v>20</v>
      </c>
      <c r="K1687" s="204">
        <f t="shared" si="175"/>
        <v>0</v>
      </c>
      <c r="L1687" s="168">
        <v>8.9999999999999993E-3</v>
      </c>
      <c r="M1687" s="131">
        <v>90</v>
      </c>
      <c r="N1687" s="112" t="s">
        <v>523</v>
      </c>
      <c r="O1687" s="138" t="s">
        <v>524</v>
      </c>
      <c r="P1687" s="205" t="s">
        <v>1699</v>
      </c>
      <c r="Q1687" s="81" t="s">
        <v>1645</v>
      </c>
      <c r="R1687" s="81" t="s">
        <v>1646</v>
      </c>
      <c r="S1687" s="107">
        <f t="shared" si="176"/>
        <v>8.9999999999999993E-3</v>
      </c>
      <c r="T1687" s="108" t="str">
        <f t="shared" si="177"/>
        <v>Oxycodone</v>
      </c>
    </row>
    <row r="1688" spans="1:20" hidden="1" x14ac:dyDescent="0.2">
      <c r="A1688" s="110" t="s">
        <v>5655</v>
      </c>
      <c r="B1688" s="115"/>
      <c r="C1688" s="112" t="s">
        <v>5655</v>
      </c>
      <c r="D1688" s="112" t="s">
        <v>5653</v>
      </c>
      <c r="E1688" s="131">
        <v>100</v>
      </c>
      <c r="F1688" s="213"/>
      <c r="G1688" s="213"/>
      <c r="H1688" s="202" t="str">
        <f t="shared" si="173"/>
        <v/>
      </c>
      <c r="I1688" s="203" t="str">
        <f t="shared" si="174"/>
        <v>Oxycodone</v>
      </c>
      <c r="J1688" s="204">
        <f>VLOOKUP(I1688,Grenzmengen!$B$2:$C$351,2,FALSE)</f>
        <v>20</v>
      </c>
      <c r="K1688" s="204">
        <f t="shared" si="175"/>
        <v>0</v>
      </c>
      <c r="L1688" s="168">
        <v>8.9999999999999993E-3</v>
      </c>
      <c r="M1688" s="131">
        <v>90</v>
      </c>
      <c r="N1688" s="112" t="s">
        <v>523</v>
      </c>
      <c r="O1688" s="138" t="s">
        <v>524</v>
      </c>
      <c r="P1688" s="205" t="s">
        <v>1699</v>
      </c>
      <c r="Q1688" s="81" t="s">
        <v>1645</v>
      </c>
      <c r="R1688" s="81" t="s">
        <v>1646</v>
      </c>
      <c r="S1688" s="107">
        <f t="shared" si="176"/>
        <v>8.9999999999999993E-3</v>
      </c>
      <c r="T1688" s="108" t="str">
        <f t="shared" si="177"/>
        <v>Oxycodone</v>
      </c>
    </row>
    <row r="1689" spans="1:20" hidden="1" x14ac:dyDescent="0.2">
      <c r="A1689" s="50" t="s">
        <v>6428</v>
      </c>
      <c r="B1689" s="50"/>
      <c r="C1689" s="50" t="s">
        <v>6428</v>
      </c>
      <c r="D1689" s="50" t="s">
        <v>6429</v>
      </c>
      <c r="E1689" s="74">
        <v>14</v>
      </c>
      <c r="F1689" s="216"/>
      <c r="G1689" s="216"/>
      <c r="H1689" s="202" t="str">
        <f t="shared" si="173"/>
        <v/>
      </c>
      <c r="I1689" s="203" t="str">
        <f t="shared" si="174"/>
        <v>Oxycodone</v>
      </c>
      <c r="J1689" s="204">
        <f>VLOOKUP(I1689,Grenzmengen!$B$2:$C$351,2,FALSE)</f>
        <v>20</v>
      </c>
      <c r="K1689" s="204">
        <f t="shared" si="175"/>
        <v>0</v>
      </c>
      <c r="L1689" s="141">
        <v>8.9999999999999993E-3</v>
      </c>
      <c r="M1689" s="165">
        <v>90</v>
      </c>
      <c r="N1689" s="50" t="s">
        <v>523</v>
      </c>
      <c r="O1689" s="50" t="s">
        <v>524</v>
      </c>
      <c r="P1689" s="205" t="s">
        <v>1699</v>
      </c>
      <c r="Q1689" s="81" t="s">
        <v>1645</v>
      </c>
      <c r="R1689" s="81" t="s">
        <v>1646</v>
      </c>
      <c r="S1689" s="107">
        <f t="shared" si="176"/>
        <v>8.9999999999999993E-3</v>
      </c>
      <c r="T1689" s="108" t="str">
        <f t="shared" si="177"/>
        <v>Oxycodone</v>
      </c>
    </row>
    <row r="1690" spans="1:20" hidden="1" x14ac:dyDescent="0.2">
      <c r="A1690" s="3" t="s">
        <v>7038</v>
      </c>
      <c r="B1690" s="3"/>
      <c r="C1690" s="3" t="s">
        <v>7038</v>
      </c>
      <c r="D1690" s="3" t="s">
        <v>7039</v>
      </c>
      <c r="E1690" s="4">
        <v>56</v>
      </c>
      <c r="F1690" s="207"/>
      <c r="G1690" s="207"/>
      <c r="H1690" s="202" t="str">
        <f t="shared" si="173"/>
        <v/>
      </c>
      <c r="I1690" s="203" t="str">
        <f t="shared" si="174"/>
        <v>Oxycodone</v>
      </c>
      <c r="J1690" s="204">
        <f>VLOOKUP(I1690,Grenzmengen!$B$2:$C$351,2,FALSE)</f>
        <v>20</v>
      </c>
      <c r="K1690" s="204">
        <f t="shared" si="175"/>
        <v>0</v>
      </c>
      <c r="L1690" s="8">
        <v>1.35E-2</v>
      </c>
      <c r="M1690" s="4">
        <v>90</v>
      </c>
      <c r="N1690" s="3" t="s">
        <v>523</v>
      </c>
      <c r="O1690" s="7" t="s">
        <v>524</v>
      </c>
      <c r="P1690" s="6" t="s">
        <v>1699</v>
      </c>
      <c r="Q1690" s="12" t="s">
        <v>1645</v>
      </c>
      <c r="R1690" s="12" t="s">
        <v>1646</v>
      </c>
      <c r="S1690" s="107">
        <f t="shared" si="176"/>
        <v>1.35E-2</v>
      </c>
      <c r="T1690" s="108" t="str">
        <f t="shared" si="177"/>
        <v>Oxycodone</v>
      </c>
    </row>
    <row r="1691" spans="1:20" hidden="1" x14ac:dyDescent="0.2">
      <c r="A1691" s="102" t="s">
        <v>758</v>
      </c>
      <c r="B1691" s="109"/>
      <c r="C1691" s="102"/>
      <c r="D1691" s="44" t="s">
        <v>759</v>
      </c>
      <c r="E1691" s="123">
        <v>50</v>
      </c>
      <c r="F1691" s="207"/>
      <c r="G1691" s="207"/>
      <c r="H1691" s="202" t="str">
        <f t="shared" si="173"/>
        <v/>
      </c>
      <c r="I1691" s="203" t="str">
        <f t="shared" si="174"/>
        <v>Oxycodone</v>
      </c>
      <c r="J1691" s="204">
        <f>VLOOKUP(I1691,Grenzmengen!$B$2:$C$351,2,FALSE)</f>
        <v>20</v>
      </c>
      <c r="K1691" s="204">
        <f t="shared" si="175"/>
        <v>0</v>
      </c>
      <c r="L1691" s="106">
        <v>1.7999999999999999E-2</v>
      </c>
      <c r="M1691" s="105">
        <v>90</v>
      </c>
      <c r="N1691" s="44" t="s">
        <v>523</v>
      </c>
      <c r="O1691" s="44" t="s">
        <v>524</v>
      </c>
      <c r="P1691" s="205" t="s">
        <v>1699</v>
      </c>
      <c r="Q1691" s="81" t="s">
        <v>1645</v>
      </c>
      <c r="R1691" s="81" t="s">
        <v>1646</v>
      </c>
      <c r="S1691" s="107">
        <f t="shared" si="176"/>
        <v>1.7999999999999999E-2</v>
      </c>
      <c r="T1691" s="108" t="str">
        <f t="shared" si="177"/>
        <v>Oxycodone</v>
      </c>
    </row>
    <row r="1692" spans="1:20" hidden="1" x14ac:dyDescent="0.2">
      <c r="A1692" s="102" t="s">
        <v>760</v>
      </c>
      <c r="B1692" s="109"/>
      <c r="C1692" s="102"/>
      <c r="D1692" s="44" t="s">
        <v>761</v>
      </c>
      <c r="E1692" s="123">
        <v>56</v>
      </c>
      <c r="F1692" s="207"/>
      <c r="G1692" s="207"/>
      <c r="H1692" s="202" t="str">
        <f t="shared" si="173"/>
        <v/>
      </c>
      <c r="I1692" s="203" t="str">
        <f t="shared" si="174"/>
        <v>Oxycodone</v>
      </c>
      <c r="J1692" s="204">
        <f>VLOOKUP(I1692,Grenzmengen!$B$2:$C$351,2,FALSE)</f>
        <v>20</v>
      </c>
      <c r="K1692" s="204">
        <f t="shared" si="175"/>
        <v>0</v>
      </c>
      <c r="L1692" s="106">
        <v>1.8000000000000002E-2</v>
      </c>
      <c r="M1692" s="105">
        <v>90</v>
      </c>
      <c r="N1692" s="44" t="s">
        <v>523</v>
      </c>
      <c r="O1692" s="44" t="s">
        <v>524</v>
      </c>
      <c r="P1692" s="205" t="s">
        <v>1699</v>
      </c>
      <c r="Q1692" s="81" t="s">
        <v>1645</v>
      </c>
      <c r="R1692" s="81" t="s">
        <v>1646</v>
      </c>
      <c r="S1692" s="107">
        <f t="shared" si="176"/>
        <v>1.8000000000000002E-2</v>
      </c>
      <c r="T1692" s="108" t="str">
        <f t="shared" si="177"/>
        <v>Oxycodone</v>
      </c>
    </row>
    <row r="1693" spans="1:20" hidden="1" x14ac:dyDescent="0.2">
      <c r="A1693" s="110" t="s">
        <v>5656</v>
      </c>
      <c r="B1693" s="115"/>
      <c r="C1693" s="112" t="s">
        <v>5656</v>
      </c>
      <c r="D1693" s="112" t="s">
        <v>5657</v>
      </c>
      <c r="E1693" s="131">
        <v>30</v>
      </c>
      <c r="F1693" s="215"/>
      <c r="G1693" s="215"/>
      <c r="H1693" s="202" t="str">
        <f t="shared" si="173"/>
        <v/>
      </c>
      <c r="I1693" s="203" t="str">
        <f t="shared" si="174"/>
        <v>Oxycodone</v>
      </c>
      <c r="J1693" s="204">
        <f>VLOOKUP(I1693,Grenzmengen!$B$2:$C$351,2,FALSE)</f>
        <v>20</v>
      </c>
      <c r="K1693" s="204">
        <f t="shared" si="175"/>
        <v>0</v>
      </c>
      <c r="L1693" s="168">
        <v>1.7999999999999999E-2</v>
      </c>
      <c r="M1693" s="131">
        <v>90</v>
      </c>
      <c r="N1693" s="112" t="s">
        <v>523</v>
      </c>
      <c r="O1693" s="138" t="s">
        <v>524</v>
      </c>
      <c r="P1693" s="205" t="s">
        <v>1699</v>
      </c>
      <c r="Q1693" s="81" t="s">
        <v>1645</v>
      </c>
      <c r="R1693" s="81" t="s">
        <v>1646</v>
      </c>
      <c r="S1693" s="107">
        <f t="shared" si="176"/>
        <v>1.7999999999999999E-2</v>
      </c>
      <c r="T1693" s="108" t="str">
        <f t="shared" si="177"/>
        <v>Oxycodone</v>
      </c>
    </row>
    <row r="1694" spans="1:20" hidden="1" x14ac:dyDescent="0.2">
      <c r="A1694" s="110" t="s">
        <v>5658</v>
      </c>
      <c r="B1694" s="115"/>
      <c r="C1694" s="112" t="s">
        <v>5658</v>
      </c>
      <c r="D1694" s="112" t="s">
        <v>5657</v>
      </c>
      <c r="E1694" s="131">
        <v>50</v>
      </c>
      <c r="F1694" s="207"/>
      <c r="G1694" s="207"/>
      <c r="H1694" s="202" t="str">
        <f t="shared" si="173"/>
        <v/>
      </c>
      <c r="I1694" s="203" t="str">
        <f t="shared" si="174"/>
        <v>Oxycodone</v>
      </c>
      <c r="J1694" s="204">
        <f>VLOOKUP(I1694,Grenzmengen!$B$2:$C$351,2,FALSE)</f>
        <v>20</v>
      </c>
      <c r="K1694" s="204">
        <f t="shared" si="175"/>
        <v>0</v>
      </c>
      <c r="L1694" s="168">
        <v>1.7999999999999999E-2</v>
      </c>
      <c r="M1694" s="131">
        <v>90</v>
      </c>
      <c r="N1694" s="112" t="s">
        <v>523</v>
      </c>
      <c r="O1694" s="138" t="s">
        <v>524</v>
      </c>
      <c r="P1694" s="205" t="s">
        <v>1699</v>
      </c>
      <c r="Q1694" s="81" t="s">
        <v>1645</v>
      </c>
      <c r="R1694" s="81" t="s">
        <v>1646</v>
      </c>
      <c r="S1694" s="107">
        <f t="shared" si="176"/>
        <v>1.7999999999999999E-2</v>
      </c>
      <c r="T1694" s="108" t="str">
        <f t="shared" si="177"/>
        <v>Oxycodone</v>
      </c>
    </row>
    <row r="1695" spans="1:20" hidden="1" x14ac:dyDescent="0.2">
      <c r="A1695" s="110" t="s">
        <v>5659</v>
      </c>
      <c r="B1695" s="115"/>
      <c r="C1695" s="112" t="s">
        <v>5659</v>
      </c>
      <c r="D1695" s="112" t="s">
        <v>5657</v>
      </c>
      <c r="E1695" s="131">
        <v>100</v>
      </c>
      <c r="F1695" s="207"/>
      <c r="G1695" s="207"/>
      <c r="H1695" s="202" t="str">
        <f t="shared" ref="H1695:H1758" si="178">IF(ISBLANK(F1695),"","x")&amp;IF(ISBLANK(G1695),"","x")</f>
        <v/>
      </c>
      <c r="I1695" s="203" t="str">
        <f t="shared" ref="I1695:I1758" si="179">T1695</f>
        <v>Oxycodone</v>
      </c>
      <c r="J1695" s="204">
        <f>VLOOKUP(I1695,Grenzmengen!$B$2:$C$351,2,FALSE)</f>
        <v>20</v>
      </c>
      <c r="K1695" s="204">
        <f t="shared" si="175"/>
        <v>0</v>
      </c>
      <c r="L1695" s="168">
        <v>1.7999999999999999E-2</v>
      </c>
      <c r="M1695" s="131">
        <v>90</v>
      </c>
      <c r="N1695" s="112" t="s">
        <v>523</v>
      </c>
      <c r="O1695" s="138" t="s">
        <v>524</v>
      </c>
      <c r="P1695" s="205" t="s">
        <v>1699</v>
      </c>
      <c r="Q1695" s="81" t="s">
        <v>1645</v>
      </c>
      <c r="R1695" s="81" t="s">
        <v>1646</v>
      </c>
      <c r="S1695" s="107">
        <f t="shared" si="176"/>
        <v>1.7999999999999999E-2</v>
      </c>
      <c r="T1695" s="108" t="str">
        <f t="shared" si="177"/>
        <v>Oxycodone</v>
      </c>
    </row>
    <row r="1696" spans="1:20" hidden="1" x14ac:dyDescent="0.2">
      <c r="A1696" s="3" t="s">
        <v>7041</v>
      </c>
      <c r="B1696" s="3"/>
      <c r="C1696" s="3" t="s">
        <v>7041</v>
      </c>
      <c r="D1696" s="3" t="s">
        <v>7042</v>
      </c>
      <c r="E1696" s="4">
        <v>56</v>
      </c>
      <c r="F1696" s="207"/>
      <c r="G1696" s="207"/>
      <c r="H1696" s="202" t="str">
        <f t="shared" si="178"/>
        <v/>
      </c>
      <c r="I1696" s="203" t="str">
        <f t="shared" si="179"/>
        <v>Oxycodone</v>
      </c>
      <c r="J1696" s="204">
        <f>VLOOKUP(I1696,Grenzmengen!$B$2:$C$351,2,FALSE)</f>
        <v>20</v>
      </c>
      <c r="K1696" s="204">
        <f t="shared" si="175"/>
        <v>0</v>
      </c>
      <c r="L1696" s="8">
        <v>2.7E-2</v>
      </c>
      <c r="M1696" s="4">
        <v>90</v>
      </c>
      <c r="N1696" s="3" t="s">
        <v>523</v>
      </c>
      <c r="O1696" s="7" t="s">
        <v>524</v>
      </c>
      <c r="P1696" s="6" t="s">
        <v>1699</v>
      </c>
      <c r="Q1696" s="12" t="s">
        <v>1645</v>
      </c>
      <c r="R1696" s="12" t="s">
        <v>1646</v>
      </c>
      <c r="S1696" s="107">
        <f t="shared" si="176"/>
        <v>2.7E-2</v>
      </c>
      <c r="T1696" s="108" t="str">
        <f t="shared" si="177"/>
        <v>Oxycodone</v>
      </c>
    </row>
    <row r="1697" spans="1:20" hidden="1" x14ac:dyDescent="0.2">
      <c r="A1697" s="102" t="s">
        <v>762</v>
      </c>
      <c r="B1697" s="109"/>
      <c r="C1697" s="102"/>
      <c r="D1697" s="44" t="s">
        <v>763</v>
      </c>
      <c r="E1697" s="123">
        <v>50</v>
      </c>
      <c r="F1697" s="215"/>
      <c r="G1697" s="215"/>
      <c r="H1697" s="202" t="str">
        <f t="shared" si="178"/>
        <v/>
      </c>
      <c r="I1697" s="203" t="str">
        <f t="shared" si="179"/>
        <v>Oxycodone</v>
      </c>
      <c r="J1697" s="204">
        <f>VLOOKUP(I1697,Grenzmengen!$B$2:$C$351,2,FALSE)</f>
        <v>20</v>
      </c>
      <c r="K1697" s="204">
        <f t="shared" si="175"/>
        <v>0</v>
      </c>
      <c r="L1697" s="106">
        <v>3.5999999999999997E-2</v>
      </c>
      <c r="M1697" s="105">
        <v>90</v>
      </c>
      <c r="N1697" s="44" t="s">
        <v>523</v>
      </c>
      <c r="O1697" s="44" t="s">
        <v>524</v>
      </c>
      <c r="P1697" s="205" t="s">
        <v>1699</v>
      </c>
      <c r="Q1697" s="81" t="s">
        <v>1645</v>
      </c>
      <c r="R1697" s="81" t="s">
        <v>1646</v>
      </c>
      <c r="S1697" s="107">
        <f t="shared" si="176"/>
        <v>3.5999999999999997E-2</v>
      </c>
      <c r="T1697" s="108" t="str">
        <f t="shared" si="177"/>
        <v>Oxycodone</v>
      </c>
    </row>
    <row r="1698" spans="1:20" hidden="1" x14ac:dyDescent="0.2">
      <c r="A1698" s="102" t="s">
        <v>764</v>
      </c>
      <c r="B1698" s="109"/>
      <c r="C1698" s="102"/>
      <c r="D1698" s="44" t="s">
        <v>765</v>
      </c>
      <c r="E1698" s="123">
        <v>56</v>
      </c>
      <c r="F1698" s="207"/>
      <c r="G1698" s="207"/>
      <c r="H1698" s="202" t="str">
        <f t="shared" si="178"/>
        <v/>
      </c>
      <c r="I1698" s="203" t="str">
        <f t="shared" si="179"/>
        <v>Oxycodone</v>
      </c>
      <c r="J1698" s="204">
        <f>VLOOKUP(I1698,Grenzmengen!$B$2:$C$351,2,FALSE)</f>
        <v>20</v>
      </c>
      <c r="K1698" s="204">
        <f t="shared" si="175"/>
        <v>0</v>
      </c>
      <c r="L1698" s="106">
        <v>3.6000000000000004E-2</v>
      </c>
      <c r="M1698" s="105">
        <v>90</v>
      </c>
      <c r="N1698" s="44" t="s">
        <v>523</v>
      </c>
      <c r="O1698" s="44" t="s">
        <v>524</v>
      </c>
      <c r="P1698" s="205" t="s">
        <v>1699</v>
      </c>
      <c r="Q1698" s="81" t="s">
        <v>1645</v>
      </c>
      <c r="R1698" s="81" t="s">
        <v>1646</v>
      </c>
      <c r="S1698" s="107">
        <f t="shared" si="176"/>
        <v>3.6000000000000004E-2</v>
      </c>
      <c r="T1698" s="108" t="str">
        <f t="shared" si="177"/>
        <v>Oxycodone</v>
      </c>
    </row>
    <row r="1699" spans="1:20" hidden="1" x14ac:dyDescent="0.2">
      <c r="A1699" s="110" t="s">
        <v>5660</v>
      </c>
      <c r="B1699" s="115"/>
      <c r="C1699" s="112" t="s">
        <v>5660</v>
      </c>
      <c r="D1699" s="112" t="s">
        <v>5661</v>
      </c>
      <c r="E1699" s="131">
        <v>30</v>
      </c>
      <c r="F1699" s="207"/>
      <c r="G1699" s="207"/>
      <c r="H1699" s="202" t="str">
        <f t="shared" si="178"/>
        <v/>
      </c>
      <c r="I1699" s="203" t="str">
        <f t="shared" si="179"/>
        <v>Oxycodone</v>
      </c>
      <c r="J1699" s="204">
        <f>VLOOKUP(I1699,Grenzmengen!$B$2:$C$351,2,FALSE)</f>
        <v>20</v>
      </c>
      <c r="K1699" s="204">
        <f t="shared" si="175"/>
        <v>0</v>
      </c>
      <c r="L1699" s="168">
        <v>3.5999999999999997E-2</v>
      </c>
      <c r="M1699" s="131">
        <v>90</v>
      </c>
      <c r="N1699" s="112" t="s">
        <v>523</v>
      </c>
      <c r="O1699" s="138" t="s">
        <v>524</v>
      </c>
      <c r="P1699" s="205" t="s">
        <v>1699</v>
      </c>
      <c r="Q1699" s="81" t="s">
        <v>1645</v>
      </c>
      <c r="R1699" s="81" t="s">
        <v>1646</v>
      </c>
      <c r="S1699" s="107">
        <f t="shared" si="176"/>
        <v>3.5999999999999997E-2</v>
      </c>
      <c r="T1699" s="108" t="str">
        <f t="shared" si="177"/>
        <v>Oxycodone</v>
      </c>
    </row>
    <row r="1700" spans="1:20" hidden="1" x14ac:dyDescent="0.2">
      <c r="A1700" s="110" t="s">
        <v>5662</v>
      </c>
      <c r="B1700" s="115"/>
      <c r="C1700" s="112" t="s">
        <v>5662</v>
      </c>
      <c r="D1700" s="112" t="s">
        <v>5661</v>
      </c>
      <c r="E1700" s="131">
        <v>100</v>
      </c>
      <c r="F1700" s="207"/>
      <c r="G1700" s="207"/>
      <c r="H1700" s="202" t="str">
        <f t="shared" si="178"/>
        <v/>
      </c>
      <c r="I1700" s="203" t="str">
        <f t="shared" si="179"/>
        <v>Oxycodone</v>
      </c>
      <c r="J1700" s="204">
        <f>VLOOKUP(I1700,Grenzmengen!$B$2:$C$351,2,FALSE)</f>
        <v>20</v>
      </c>
      <c r="K1700" s="204">
        <f t="shared" si="175"/>
        <v>0</v>
      </c>
      <c r="L1700" s="168">
        <v>3.5999999999999997E-2</v>
      </c>
      <c r="M1700" s="131">
        <v>90</v>
      </c>
      <c r="N1700" s="112" t="s">
        <v>523</v>
      </c>
      <c r="O1700" s="138" t="s">
        <v>524</v>
      </c>
      <c r="P1700" s="205" t="s">
        <v>1699</v>
      </c>
      <c r="Q1700" s="81" t="s">
        <v>1645</v>
      </c>
      <c r="R1700" s="81" t="s">
        <v>1646</v>
      </c>
      <c r="S1700" s="107">
        <f t="shared" si="176"/>
        <v>3.5999999999999997E-2</v>
      </c>
      <c r="T1700" s="108" t="str">
        <f t="shared" si="177"/>
        <v>Oxycodone</v>
      </c>
    </row>
    <row r="1701" spans="1:20" hidden="1" x14ac:dyDescent="0.2">
      <c r="A1701" s="102" t="s">
        <v>766</v>
      </c>
      <c r="B1701" s="109"/>
      <c r="C1701" s="102"/>
      <c r="D1701" s="44" t="s">
        <v>767</v>
      </c>
      <c r="E1701" s="123">
        <v>50</v>
      </c>
      <c r="F1701" s="215"/>
      <c r="G1701" s="215"/>
      <c r="H1701" s="202" t="str">
        <f t="shared" si="178"/>
        <v/>
      </c>
      <c r="I1701" s="203" t="str">
        <f t="shared" si="179"/>
        <v>Oxycodone</v>
      </c>
      <c r="J1701" s="204">
        <f>VLOOKUP(I1701,Grenzmengen!$B$2:$C$351,2,FALSE)</f>
        <v>20</v>
      </c>
      <c r="K1701" s="204">
        <f t="shared" si="175"/>
        <v>0</v>
      </c>
      <c r="L1701" s="106">
        <v>4.4999999999999997E-3</v>
      </c>
      <c r="M1701" s="105">
        <v>90</v>
      </c>
      <c r="N1701" s="44" t="s">
        <v>523</v>
      </c>
      <c r="O1701" s="44" t="s">
        <v>524</v>
      </c>
      <c r="P1701" s="205" t="s">
        <v>1699</v>
      </c>
      <c r="Q1701" s="81" t="s">
        <v>1645</v>
      </c>
      <c r="R1701" s="81" t="s">
        <v>1646</v>
      </c>
      <c r="S1701" s="107">
        <f t="shared" si="176"/>
        <v>4.4999999999999997E-3</v>
      </c>
      <c r="T1701" s="108" t="str">
        <f t="shared" si="177"/>
        <v>Oxycodone</v>
      </c>
    </row>
    <row r="1702" spans="1:20" hidden="1" x14ac:dyDescent="0.2">
      <c r="A1702" s="102" t="s">
        <v>768</v>
      </c>
      <c r="B1702" s="109"/>
      <c r="C1702" s="102"/>
      <c r="D1702" s="44" t="s">
        <v>769</v>
      </c>
      <c r="E1702" s="123">
        <v>28</v>
      </c>
      <c r="F1702" s="207"/>
      <c r="G1702" s="207"/>
      <c r="H1702" s="202" t="str">
        <f t="shared" si="178"/>
        <v/>
      </c>
      <c r="I1702" s="203" t="str">
        <f t="shared" si="179"/>
        <v>Oxycodone</v>
      </c>
      <c r="J1702" s="204">
        <f>VLOOKUP(I1702,Grenzmengen!$B$2:$C$351,2,FALSE)</f>
        <v>20</v>
      </c>
      <c r="K1702" s="204">
        <f t="shared" si="175"/>
        <v>0</v>
      </c>
      <c r="L1702" s="106">
        <v>4.5000000000000005E-3</v>
      </c>
      <c r="M1702" s="105">
        <v>90</v>
      </c>
      <c r="N1702" s="44" t="s">
        <v>523</v>
      </c>
      <c r="O1702" s="44" t="s">
        <v>524</v>
      </c>
      <c r="P1702" s="205" t="s">
        <v>1699</v>
      </c>
      <c r="Q1702" s="81" t="s">
        <v>1645</v>
      </c>
      <c r="R1702" s="81" t="s">
        <v>1646</v>
      </c>
      <c r="S1702" s="107">
        <f t="shared" si="176"/>
        <v>4.5000000000000005E-3</v>
      </c>
      <c r="T1702" s="108" t="str">
        <f t="shared" si="177"/>
        <v>Oxycodone</v>
      </c>
    </row>
    <row r="1703" spans="1:20" hidden="1" x14ac:dyDescent="0.2">
      <c r="A1703" s="110" t="s">
        <v>5650</v>
      </c>
      <c r="B1703" s="115"/>
      <c r="C1703" s="112" t="s">
        <v>5650</v>
      </c>
      <c r="D1703" s="112" t="s">
        <v>5651</v>
      </c>
      <c r="E1703" s="131">
        <v>30</v>
      </c>
      <c r="F1703" s="207"/>
      <c r="G1703" s="207"/>
      <c r="H1703" s="202" t="str">
        <f t="shared" si="178"/>
        <v/>
      </c>
      <c r="I1703" s="203" t="str">
        <f t="shared" si="179"/>
        <v>Oxycodone</v>
      </c>
      <c r="J1703" s="204">
        <f>VLOOKUP(I1703,Grenzmengen!$B$2:$C$351,2,FALSE)</f>
        <v>20</v>
      </c>
      <c r="K1703" s="204">
        <f t="shared" si="175"/>
        <v>0</v>
      </c>
      <c r="L1703" s="168">
        <v>4.4999999999999997E-3</v>
      </c>
      <c r="M1703" s="131">
        <v>90</v>
      </c>
      <c r="N1703" s="112" t="s">
        <v>523</v>
      </c>
      <c r="O1703" s="138" t="s">
        <v>524</v>
      </c>
      <c r="P1703" s="205" t="s">
        <v>1699</v>
      </c>
      <c r="Q1703" s="81" t="s">
        <v>1645</v>
      </c>
      <c r="R1703" s="81" t="s">
        <v>1646</v>
      </c>
      <c r="S1703" s="107">
        <f t="shared" si="176"/>
        <v>4.4999999999999997E-3</v>
      </c>
      <c r="T1703" s="108" t="str">
        <f t="shared" si="177"/>
        <v>Oxycodone</v>
      </c>
    </row>
    <row r="1704" spans="1:20" hidden="1" x14ac:dyDescent="0.2">
      <c r="A1704" s="50" t="s">
        <v>6423</v>
      </c>
      <c r="B1704" s="50"/>
      <c r="C1704" s="50" t="s">
        <v>6423</v>
      </c>
      <c r="D1704" s="50" t="s">
        <v>6424</v>
      </c>
      <c r="E1704" s="74">
        <v>14</v>
      </c>
      <c r="F1704" s="207"/>
      <c r="G1704" s="207"/>
      <c r="H1704" s="202" t="str">
        <f t="shared" si="178"/>
        <v/>
      </c>
      <c r="I1704" s="203" t="str">
        <f t="shared" si="179"/>
        <v>Oxycodone</v>
      </c>
      <c r="J1704" s="204">
        <f>VLOOKUP(I1704,Grenzmengen!$B$2:$C$351,2,FALSE)</f>
        <v>20</v>
      </c>
      <c r="K1704" s="204">
        <f t="shared" si="175"/>
        <v>0</v>
      </c>
      <c r="L1704" s="141">
        <v>4.4999999999999997E-3</v>
      </c>
      <c r="M1704" s="165">
        <v>90</v>
      </c>
      <c r="N1704" s="50" t="s">
        <v>523</v>
      </c>
      <c r="O1704" s="50" t="s">
        <v>524</v>
      </c>
      <c r="P1704" s="205" t="s">
        <v>1699</v>
      </c>
      <c r="Q1704" s="81" t="s">
        <v>1645</v>
      </c>
      <c r="R1704" s="81" t="s">
        <v>1646</v>
      </c>
      <c r="S1704" s="107">
        <f t="shared" si="176"/>
        <v>4.4999999999999997E-3</v>
      </c>
      <c r="T1704" s="108" t="str">
        <f t="shared" si="177"/>
        <v>Oxycodone</v>
      </c>
    </row>
    <row r="1705" spans="1:20" hidden="1" x14ac:dyDescent="0.2">
      <c r="A1705" s="3" t="s">
        <v>7043</v>
      </c>
      <c r="B1705" s="3"/>
      <c r="C1705" s="3" t="s">
        <v>7043</v>
      </c>
      <c r="D1705" s="3" t="s">
        <v>7044</v>
      </c>
      <c r="E1705" s="4">
        <v>56</v>
      </c>
      <c r="F1705" s="215"/>
      <c r="G1705" s="215"/>
      <c r="H1705" s="202" t="str">
        <f t="shared" si="178"/>
        <v/>
      </c>
      <c r="I1705" s="203" t="str">
        <f t="shared" si="179"/>
        <v>Oxycodone</v>
      </c>
      <c r="J1705" s="204">
        <f>VLOOKUP(I1705,Grenzmengen!$B$2:$C$351,2,FALSE)</f>
        <v>20</v>
      </c>
      <c r="K1705" s="204">
        <f t="shared" si="175"/>
        <v>0</v>
      </c>
      <c r="L1705" s="8">
        <v>5.3999999999999999E-2</v>
      </c>
      <c r="M1705" s="4">
        <v>90</v>
      </c>
      <c r="N1705" s="3" t="s">
        <v>523</v>
      </c>
      <c r="O1705" s="7" t="s">
        <v>524</v>
      </c>
      <c r="P1705" s="6" t="s">
        <v>1699</v>
      </c>
      <c r="Q1705" s="12" t="s">
        <v>1645</v>
      </c>
      <c r="R1705" s="12" t="s">
        <v>1646</v>
      </c>
      <c r="S1705" s="107">
        <f t="shared" si="176"/>
        <v>5.3999999999999999E-2</v>
      </c>
      <c r="T1705" s="108" t="str">
        <f t="shared" si="177"/>
        <v>Oxycodone</v>
      </c>
    </row>
    <row r="1706" spans="1:20" hidden="1" x14ac:dyDescent="0.2">
      <c r="A1706" s="102" t="s">
        <v>770</v>
      </c>
      <c r="B1706" s="109"/>
      <c r="C1706" s="102"/>
      <c r="D1706" s="44" t="s">
        <v>771</v>
      </c>
      <c r="E1706" s="123">
        <v>50</v>
      </c>
      <c r="F1706" s="216"/>
      <c r="G1706" s="216"/>
      <c r="H1706" s="202" t="str">
        <f t="shared" si="178"/>
        <v/>
      </c>
      <c r="I1706" s="203" t="str">
        <f t="shared" si="179"/>
        <v>Oxycodone</v>
      </c>
      <c r="J1706" s="204">
        <f>VLOOKUP(I1706,Grenzmengen!$B$2:$C$351,2,FALSE)</f>
        <v>20</v>
      </c>
      <c r="K1706" s="204">
        <f t="shared" si="175"/>
        <v>0</v>
      </c>
      <c r="L1706" s="106">
        <v>7.1999999999999995E-2</v>
      </c>
      <c r="M1706" s="105">
        <v>90</v>
      </c>
      <c r="N1706" s="44" t="s">
        <v>523</v>
      </c>
      <c r="O1706" s="44" t="s">
        <v>524</v>
      </c>
      <c r="P1706" s="205" t="s">
        <v>1699</v>
      </c>
      <c r="Q1706" s="81" t="s">
        <v>1645</v>
      </c>
      <c r="R1706" s="81" t="s">
        <v>1646</v>
      </c>
      <c r="S1706" s="107">
        <f t="shared" si="176"/>
        <v>7.1999999999999995E-2</v>
      </c>
      <c r="T1706" s="108" t="str">
        <f t="shared" si="177"/>
        <v>Oxycodone</v>
      </c>
    </row>
    <row r="1707" spans="1:20" hidden="1" x14ac:dyDescent="0.2">
      <c r="A1707" s="102" t="s">
        <v>772</v>
      </c>
      <c r="B1707" s="109"/>
      <c r="C1707" s="102"/>
      <c r="D1707" s="44" t="s">
        <v>773</v>
      </c>
      <c r="E1707" s="123">
        <v>56</v>
      </c>
      <c r="F1707" s="202"/>
      <c r="G1707" s="202"/>
      <c r="H1707" s="202" t="str">
        <f t="shared" si="178"/>
        <v/>
      </c>
      <c r="I1707" s="203" t="str">
        <f t="shared" si="179"/>
        <v>Oxycodone</v>
      </c>
      <c r="J1707" s="204">
        <f>VLOOKUP(I1707,Grenzmengen!$B$2:$C$351,2,FALSE)</f>
        <v>20</v>
      </c>
      <c r="K1707" s="204">
        <f t="shared" si="175"/>
        <v>0</v>
      </c>
      <c r="L1707" s="106">
        <v>7.2000000000000008E-2</v>
      </c>
      <c r="M1707" s="105">
        <v>90</v>
      </c>
      <c r="N1707" s="44" t="s">
        <v>523</v>
      </c>
      <c r="O1707" s="44" t="s">
        <v>524</v>
      </c>
      <c r="P1707" s="205" t="s">
        <v>1699</v>
      </c>
      <c r="Q1707" s="81" t="s">
        <v>1645</v>
      </c>
      <c r="R1707" s="81" t="s">
        <v>1646</v>
      </c>
      <c r="S1707" s="107">
        <f t="shared" si="176"/>
        <v>7.2000000000000008E-2</v>
      </c>
      <c r="T1707" s="108" t="str">
        <f t="shared" si="177"/>
        <v>Oxycodone</v>
      </c>
    </row>
    <row r="1708" spans="1:20" hidden="1" x14ac:dyDescent="0.2">
      <c r="A1708" s="102" t="s">
        <v>774</v>
      </c>
      <c r="B1708" s="109"/>
      <c r="C1708" s="102"/>
      <c r="D1708" s="44" t="s">
        <v>775</v>
      </c>
      <c r="E1708" s="123">
        <v>60</v>
      </c>
      <c r="F1708" s="202"/>
      <c r="G1708" s="202"/>
      <c r="H1708" s="202" t="str">
        <f t="shared" si="178"/>
        <v/>
      </c>
      <c r="I1708" s="203" t="str">
        <f t="shared" si="179"/>
        <v>Oxycodone</v>
      </c>
      <c r="J1708" s="204">
        <f>VLOOKUP(I1708,Grenzmengen!$B$2:$C$351,2,FALSE)</f>
        <v>20</v>
      </c>
      <c r="K1708" s="204">
        <f t="shared" si="175"/>
        <v>0</v>
      </c>
      <c r="L1708" s="106">
        <v>7.1999999999999995E-2</v>
      </c>
      <c r="M1708" s="105">
        <v>90</v>
      </c>
      <c r="N1708" s="44" t="s">
        <v>523</v>
      </c>
      <c r="O1708" s="44" t="s">
        <v>524</v>
      </c>
      <c r="P1708" s="205" t="s">
        <v>1699</v>
      </c>
      <c r="Q1708" s="81" t="s">
        <v>1645</v>
      </c>
      <c r="R1708" s="81" t="s">
        <v>1646</v>
      </c>
      <c r="S1708" s="107">
        <f t="shared" si="176"/>
        <v>7.1999999999999995E-2</v>
      </c>
      <c r="T1708" s="108" t="str">
        <f t="shared" si="177"/>
        <v>Oxycodone</v>
      </c>
    </row>
    <row r="1709" spans="1:20" hidden="1" x14ac:dyDescent="0.2">
      <c r="A1709" s="110" t="s">
        <v>5663</v>
      </c>
      <c r="B1709" s="115"/>
      <c r="C1709" s="112" t="s">
        <v>5663</v>
      </c>
      <c r="D1709" s="112" t="s">
        <v>5664</v>
      </c>
      <c r="E1709" s="131">
        <v>100</v>
      </c>
      <c r="F1709" s="219"/>
      <c r="G1709" s="219"/>
      <c r="H1709" s="202" t="str">
        <f t="shared" si="178"/>
        <v/>
      </c>
      <c r="I1709" s="203" t="str">
        <f t="shared" si="179"/>
        <v>Oxycodone</v>
      </c>
      <c r="J1709" s="204">
        <f>VLOOKUP(I1709,Grenzmengen!$B$2:$C$351,2,FALSE)</f>
        <v>20</v>
      </c>
      <c r="K1709" s="204">
        <f t="shared" si="175"/>
        <v>0</v>
      </c>
      <c r="L1709" s="168">
        <v>7.1999999999999995E-2</v>
      </c>
      <c r="M1709" s="131">
        <v>90</v>
      </c>
      <c r="N1709" s="112" t="s">
        <v>523</v>
      </c>
      <c r="O1709" s="138" t="s">
        <v>524</v>
      </c>
      <c r="P1709" s="205" t="s">
        <v>1699</v>
      </c>
      <c r="Q1709" s="81" t="s">
        <v>1645</v>
      </c>
      <c r="R1709" s="81" t="s">
        <v>1646</v>
      </c>
      <c r="S1709" s="107">
        <f t="shared" si="176"/>
        <v>7.1999999999999995E-2</v>
      </c>
      <c r="T1709" s="108" t="str">
        <f t="shared" si="177"/>
        <v>Oxycodone</v>
      </c>
    </row>
    <row r="1710" spans="1:20" hidden="1" x14ac:dyDescent="0.2">
      <c r="A1710" s="132" t="s">
        <v>6179</v>
      </c>
      <c r="B1710" s="133"/>
      <c r="C1710" s="132" t="s">
        <v>6179</v>
      </c>
      <c r="D1710" s="132" t="s">
        <v>5828</v>
      </c>
      <c r="E1710" s="116">
        <v>14</v>
      </c>
      <c r="F1710" s="202"/>
      <c r="G1710" s="202"/>
      <c r="H1710" s="202" t="str">
        <f t="shared" si="178"/>
        <v/>
      </c>
      <c r="I1710" s="203" t="str">
        <f t="shared" si="179"/>
        <v>Oxycodone</v>
      </c>
      <c r="J1710" s="204">
        <f>VLOOKUP(I1710,Grenzmengen!$B$2:$C$351,2,FALSE)</f>
        <v>20</v>
      </c>
      <c r="K1710" s="204">
        <f t="shared" si="175"/>
        <v>0</v>
      </c>
      <c r="L1710" s="113">
        <v>4.4999999999999997E-3</v>
      </c>
      <c r="M1710" s="105">
        <v>90</v>
      </c>
      <c r="N1710" s="44" t="s">
        <v>523</v>
      </c>
      <c r="O1710" s="44" t="s">
        <v>524</v>
      </c>
      <c r="P1710" s="205" t="s">
        <v>1699</v>
      </c>
      <c r="Q1710" s="81" t="s">
        <v>1645</v>
      </c>
      <c r="R1710" s="81" t="s">
        <v>1646</v>
      </c>
      <c r="S1710" s="107">
        <f t="shared" si="176"/>
        <v>4.4999999999999997E-3</v>
      </c>
      <c r="T1710" s="108" t="str">
        <f t="shared" si="177"/>
        <v>Oxycodone</v>
      </c>
    </row>
    <row r="1711" spans="1:20" hidden="1" x14ac:dyDescent="0.2">
      <c r="A1711" s="143" t="s">
        <v>5827</v>
      </c>
      <c r="B1711" s="144"/>
      <c r="C1711" s="143" t="s">
        <v>5827</v>
      </c>
      <c r="D1711" s="143" t="s">
        <v>5828</v>
      </c>
      <c r="E1711" s="145">
        <v>100</v>
      </c>
      <c r="F1711" s="202"/>
      <c r="G1711" s="202"/>
      <c r="H1711" s="202" t="str">
        <f t="shared" si="178"/>
        <v/>
      </c>
      <c r="I1711" s="203" t="str">
        <f t="shared" si="179"/>
        <v>Oxycodone</v>
      </c>
      <c r="J1711" s="204">
        <f>VLOOKUP(I1711,Grenzmengen!$B$2:$C$351,2,FALSE)</f>
        <v>20</v>
      </c>
      <c r="K1711" s="204">
        <f t="shared" si="175"/>
        <v>0</v>
      </c>
      <c r="L1711" s="113">
        <v>4.4999999999999997E-3</v>
      </c>
      <c r="M1711" s="182">
        <v>90</v>
      </c>
      <c r="N1711" s="171" t="s">
        <v>523</v>
      </c>
      <c r="O1711" s="138" t="s">
        <v>524</v>
      </c>
      <c r="P1711" s="205" t="s">
        <v>1699</v>
      </c>
      <c r="Q1711" s="81" t="s">
        <v>1645</v>
      </c>
      <c r="R1711" s="81" t="s">
        <v>1646</v>
      </c>
      <c r="S1711" s="107">
        <f t="shared" si="176"/>
        <v>4.4999999999999997E-3</v>
      </c>
      <c r="T1711" s="108" t="str">
        <f t="shared" si="177"/>
        <v>Oxycodone</v>
      </c>
    </row>
    <row r="1712" spans="1:20" hidden="1" x14ac:dyDescent="0.2">
      <c r="A1712" s="80">
        <v>9088884477850</v>
      </c>
      <c r="B1712" s="115">
        <v>4477851</v>
      </c>
      <c r="C1712" s="42">
        <v>56560</v>
      </c>
      <c r="D1712" s="114" t="s">
        <v>4760</v>
      </c>
      <c r="E1712" s="74">
        <v>10</v>
      </c>
      <c r="F1712" s="202"/>
      <c r="G1712" s="202"/>
      <c r="H1712" s="202" t="str">
        <f t="shared" si="178"/>
        <v/>
      </c>
      <c r="I1712" s="203" t="str">
        <f t="shared" si="179"/>
        <v>Oxycodone</v>
      </c>
      <c r="J1712" s="204">
        <f>VLOOKUP(I1712,Grenzmengen!$B$2:$C$351,2,FALSE)</f>
        <v>20</v>
      </c>
      <c r="K1712" s="204">
        <f t="shared" si="175"/>
        <v>0</v>
      </c>
      <c r="L1712" s="113">
        <v>9.0000000000000011E-3</v>
      </c>
      <c r="M1712" s="130">
        <v>90</v>
      </c>
      <c r="N1712" s="44" t="s">
        <v>523</v>
      </c>
      <c r="O1712" s="44" t="s">
        <v>524</v>
      </c>
      <c r="P1712" s="206" t="s">
        <v>1699</v>
      </c>
      <c r="Q1712" s="75" t="s">
        <v>1645</v>
      </c>
      <c r="R1712" s="75" t="s">
        <v>1646</v>
      </c>
      <c r="S1712" s="107">
        <f t="shared" si="176"/>
        <v>9.0000000000000011E-3</v>
      </c>
      <c r="T1712" s="108" t="str">
        <f t="shared" si="177"/>
        <v>Oxycodone</v>
      </c>
    </row>
    <row r="1713" spans="1:20" hidden="1" x14ac:dyDescent="0.2">
      <c r="A1713" s="80">
        <v>9088884480560</v>
      </c>
      <c r="B1713" s="115">
        <v>4480563</v>
      </c>
      <c r="C1713" s="42">
        <v>56562</v>
      </c>
      <c r="D1713" s="114" t="s">
        <v>4760</v>
      </c>
      <c r="E1713" s="74">
        <v>30</v>
      </c>
      <c r="F1713" s="202"/>
      <c r="G1713" s="202"/>
      <c r="H1713" s="202" t="str">
        <f t="shared" si="178"/>
        <v/>
      </c>
      <c r="I1713" s="203" t="str">
        <f t="shared" si="179"/>
        <v>Oxycodone</v>
      </c>
      <c r="J1713" s="204">
        <f>VLOOKUP(I1713,Grenzmengen!$B$2:$C$351,2,FALSE)</f>
        <v>20</v>
      </c>
      <c r="K1713" s="204">
        <f t="shared" si="175"/>
        <v>0</v>
      </c>
      <c r="L1713" s="113">
        <v>9.0000000000000011E-3</v>
      </c>
      <c r="M1713" s="130">
        <v>90</v>
      </c>
      <c r="N1713" s="44" t="s">
        <v>523</v>
      </c>
      <c r="O1713" s="44" t="s">
        <v>524</v>
      </c>
      <c r="P1713" s="206" t="s">
        <v>1699</v>
      </c>
      <c r="Q1713" s="75" t="s">
        <v>1645</v>
      </c>
      <c r="R1713" s="75" t="s">
        <v>1646</v>
      </c>
      <c r="S1713" s="107">
        <f t="shared" si="176"/>
        <v>9.0000000000000011E-3</v>
      </c>
      <c r="T1713" s="108" t="str">
        <f t="shared" si="177"/>
        <v>Oxycodone</v>
      </c>
    </row>
    <row r="1714" spans="1:20" hidden="1" x14ac:dyDescent="0.2">
      <c r="A1714" s="80">
        <v>9088884477867</v>
      </c>
      <c r="B1714" s="115">
        <v>4477868</v>
      </c>
      <c r="C1714" s="42">
        <v>56564</v>
      </c>
      <c r="D1714" s="114" t="s">
        <v>4760</v>
      </c>
      <c r="E1714" s="74">
        <v>60</v>
      </c>
      <c r="F1714" s="219"/>
      <c r="G1714" s="219"/>
      <c r="H1714" s="202" t="str">
        <f t="shared" si="178"/>
        <v/>
      </c>
      <c r="I1714" s="203" t="str">
        <f t="shared" si="179"/>
        <v>Oxycodone</v>
      </c>
      <c r="J1714" s="204">
        <f>VLOOKUP(I1714,Grenzmengen!$B$2:$C$351,2,FALSE)</f>
        <v>20</v>
      </c>
      <c r="K1714" s="204">
        <f t="shared" si="175"/>
        <v>0</v>
      </c>
      <c r="L1714" s="113">
        <v>9.0000000000000011E-3</v>
      </c>
      <c r="M1714" s="130">
        <v>90</v>
      </c>
      <c r="N1714" s="44" t="s">
        <v>523</v>
      </c>
      <c r="O1714" s="44" t="s">
        <v>524</v>
      </c>
      <c r="P1714" s="206" t="s">
        <v>1699</v>
      </c>
      <c r="Q1714" s="75" t="s">
        <v>1645</v>
      </c>
      <c r="R1714" s="75" t="s">
        <v>1646</v>
      </c>
      <c r="S1714" s="107">
        <f t="shared" si="176"/>
        <v>9.0000000000000011E-3</v>
      </c>
      <c r="T1714" s="108" t="str">
        <f t="shared" si="177"/>
        <v>Oxycodone</v>
      </c>
    </row>
    <row r="1715" spans="1:20" hidden="1" x14ac:dyDescent="0.2">
      <c r="A1715" s="60" t="s">
        <v>5188</v>
      </c>
      <c r="B1715" s="126"/>
      <c r="C1715" s="60" t="s">
        <v>5188</v>
      </c>
      <c r="D1715" s="60" t="s">
        <v>5189</v>
      </c>
      <c r="E1715" s="128">
        <v>30</v>
      </c>
      <c r="F1715" s="202"/>
      <c r="G1715" s="202"/>
      <c r="H1715" s="202" t="str">
        <f t="shared" si="178"/>
        <v/>
      </c>
      <c r="I1715" s="203" t="str">
        <f t="shared" si="179"/>
        <v>Oxycodone</v>
      </c>
      <c r="J1715" s="204">
        <f>VLOOKUP(I1715,Grenzmengen!$B$2:$C$351,2,FALSE)</f>
        <v>20</v>
      </c>
      <c r="K1715" s="204">
        <f t="shared" si="175"/>
        <v>0</v>
      </c>
      <c r="L1715" s="129">
        <v>8.9999999999999993E-3</v>
      </c>
      <c r="M1715" s="122">
        <v>90</v>
      </c>
      <c r="N1715" s="114" t="s">
        <v>523</v>
      </c>
      <c r="O1715" s="138" t="s">
        <v>524</v>
      </c>
      <c r="P1715" s="205" t="s">
        <v>1699</v>
      </c>
      <c r="Q1715" s="81" t="s">
        <v>1645</v>
      </c>
      <c r="R1715" s="81" t="s">
        <v>1646</v>
      </c>
      <c r="S1715" s="107">
        <f t="shared" si="176"/>
        <v>8.9999999999999993E-3</v>
      </c>
      <c r="T1715" s="108" t="str">
        <f t="shared" si="177"/>
        <v>Oxycodone</v>
      </c>
    </row>
    <row r="1716" spans="1:20" hidden="1" x14ac:dyDescent="0.2">
      <c r="A1716" s="80">
        <v>9088884477874</v>
      </c>
      <c r="B1716" s="115">
        <v>4477874</v>
      </c>
      <c r="C1716" s="42">
        <v>56570</v>
      </c>
      <c r="D1716" s="114" t="s">
        <v>4761</v>
      </c>
      <c r="E1716" s="74">
        <v>10</v>
      </c>
      <c r="F1716" s="202"/>
      <c r="G1716" s="202"/>
      <c r="H1716" s="202" t="str">
        <f t="shared" si="178"/>
        <v/>
      </c>
      <c r="I1716" s="203" t="str">
        <f t="shared" si="179"/>
        <v>Oxycodone</v>
      </c>
      <c r="J1716" s="204">
        <f>VLOOKUP(I1716,Grenzmengen!$B$2:$C$351,2,FALSE)</f>
        <v>20</v>
      </c>
      <c r="K1716" s="204">
        <f t="shared" si="175"/>
        <v>0</v>
      </c>
      <c r="L1716" s="113">
        <v>1.8000000000000002E-2</v>
      </c>
      <c r="M1716" s="130">
        <v>90</v>
      </c>
      <c r="N1716" s="44" t="s">
        <v>523</v>
      </c>
      <c r="O1716" s="44" t="s">
        <v>524</v>
      </c>
      <c r="P1716" s="206" t="s">
        <v>1699</v>
      </c>
      <c r="Q1716" s="75" t="s">
        <v>1645</v>
      </c>
      <c r="R1716" s="75" t="s">
        <v>1646</v>
      </c>
      <c r="S1716" s="107">
        <f t="shared" si="176"/>
        <v>1.8000000000000002E-2</v>
      </c>
      <c r="T1716" s="108" t="str">
        <f t="shared" si="177"/>
        <v>Oxycodone</v>
      </c>
    </row>
    <row r="1717" spans="1:20" hidden="1" x14ac:dyDescent="0.2">
      <c r="A1717" s="80">
        <v>9088884480584</v>
      </c>
      <c r="B1717" s="115">
        <v>4480586</v>
      </c>
      <c r="C1717" s="42">
        <v>56572</v>
      </c>
      <c r="D1717" s="114" t="s">
        <v>4761</v>
      </c>
      <c r="E1717" s="74">
        <v>30</v>
      </c>
      <c r="F1717" s="202"/>
      <c r="G1717" s="202"/>
      <c r="H1717" s="202" t="str">
        <f t="shared" si="178"/>
        <v/>
      </c>
      <c r="I1717" s="203" t="str">
        <f t="shared" si="179"/>
        <v>Oxycodone</v>
      </c>
      <c r="J1717" s="204">
        <f>VLOOKUP(I1717,Grenzmengen!$B$2:$C$351,2,FALSE)</f>
        <v>20</v>
      </c>
      <c r="K1717" s="204">
        <f t="shared" si="175"/>
        <v>0</v>
      </c>
      <c r="L1717" s="113">
        <v>1.8000000000000002E-2</v>
      </c>
      <c r="M1717" s="130">
        <v>90</v>
      </c>
      <c r="N1717" s="44" t="s">
        <v>523</v>
      </c>
      <c r="O1717" s="44" t="s">
        <v>524</v>
      </c>
      <c r="P1717" s="206" t="s">
        <v>1699</v>
      </c>
      <c r="Q1717" s="75" t="s">
        <v>1645</v>
      </c>
      <c r="R1717" s="75" t="s">
        <v>1646</v>
      </c>
      <c r="S1717" s="107">
        <f t="shared" si="176"/>
        <v>1.8000000000000002E-2</v>
      </c>
      <c r="T1717" s="108" t="str">
        <f t="shared" si="177"/>
        <v>Oxycodone</v>
      </c>
    </row>
    <row r="1718" spans="1:20" hidden="1" x14ac:dyDescent="0.2">
      <c r="A1718" s="80">
        <v>9088884477881</v>
      </c>
      <c r="B1718" s="115">
        <v>4477880</v>
      </c>
      <c r="C1718" s="42">
        <v>56574</v>
      </c>
      <c r="D1718" s="114" t="s">
        <v>4761</v>
      </c>
      <c r="E1718" s="74">
        <v>60</v>
      </c>
      <c r="F1718" s="219"/>
      <c r="G1718" s="219"/>
      <c r="H1718" s="202" t="str">
        <f t="shared" si="178"/>
        <v/>
      </c>
      <c r="I1718" s="203" t="str">
        <f t="shared" si="179"/>
        <v>Oxycodone</v>
      </c>
      <c r="J1718" s="204">
        <f>VLOOKUP(I1718,Grenzmengen!$B$2:$C$351,2,FALSE)</f>
        <v>20</v>
      </c>
      <c r="K1718" s="204">
        <f t="shared" si="175"/>
        <v>0</v>
      </c>
      <c r="L1718" s="113">
        <v>1.8000000000000002E-2</v>
      </c>
      <c r="M1718" s="130">
        <v>90</v>
      </c>
      <c r="N1718" s="44" t="s">
        <v>523</v>
      </c>
      <c r="O1718" s="44" t="s">
        <v>524</v>
      </c>
      <c r="P1718" s="206" t="s">
        <v>1699</v>
      </c>
      <c r="Q1718" s="75" t="s">
        <v>1645</v>
      </c>
      <c r="R1718" s="75" t="s">
        <v>1646</v>
      </c>
      <c r="S1718" s="107">
        <f t="shared" si="176"/>
        <v>1.8000000000000002E-2</v>
      </c>
      <c r="T1718" s="108" t="str">
        <f t="shared" si="177"/>
        <v>Oxycodone</v>
      </c>
    </row>
    <row r="1719" spans="1:20" hidden="1" x14ac:dyDescent="0.2">
      <c r="A1719" s="60" t="s">
        <v>5190</v>
      </c>
      <c r="B1719" s="126"/>
      <c r="C1719" s="60" t="s">
        <v>5190</v>
      </c>
      <c r="D1719" s="60" t="s">
        <v>5191</v>
      </c>
      <c r="E1719" s="128">
        <v>30</v>
      </c>
      <c r="F1719" s="207"/>
      <c r="G1719" s="207"/>
      <c r="H1719" s="202" t="str">
        <f t="shared" si="178"/>
        <v/>
      </c>
      <c r="I1719" s="203" t="str">
        <f t="shared" si="179"/>
        <v>Oxycodone</v>
      </c>
      <c r="J1719" s="204">
        <f>VLOOKUP(I1719,Grenzmengen!$B$2:$C$351,2,FALSE)</f>
        <v>20</v>
      </c>
      <c r="K1719" s="204">
        <f t="shared" si="175"/>
        <v>0</v>
      </c>
      <c r="L1719" s="129">
        <v>1.7999999999999999E-2</v>
      </c>
      <c r="M1719" s="122">
        <v>90</v>
      </c>
      <c r="N1719" s="114" t="s">
        <v>523</v>
      </c>
      <c r="O1719" s="138" t="s">
        <v>524</v>
      </c>
      <c r="P1719" s="205" t="s">
        <v>1699</v>
      </c>
      <c r="Q1719" s="81" t="s">
        <v>1645</v>
      </c>
      <c r="R1719" s="81" t="s">
        <v>1646</v>
      </c>
      <c r="S1719" s="107">
        <f t="shared" si="176"/>
        <v>1.7999999999999999E-2</v>
      </c>
      <c r="T1719" s="108" t="str">
        <f t="shared" si="177"/>
        <v>Oxycodone</v>
      </c>
    </row>
    <row r="1720" spans="1:20" hidden="1" x14ac:dyDescent="0.2">
      <c r="A1720" s="80">
        <v>9088884477898</v>
      </c>
      <c r="B1720" s="115">
        <v>4477897</v>
      </c>
      <c r="C1720" s="42">
        <v>56590</v>
      </c>
      <c r="D1720" s="114" t="s">
        <v>4762</v>
      </c>
      <c r="E1720" s="74">
        <v>10</v>
      </c>
      <c r="F1720" s="207"/>
      <c r="G1720" s="207"/>
      <c r="H1720" s="202" t="str">
        <f t="shared" si="178"/>
        <v/>
      </c>
      <c r="I1720" s="203" t="str">
        <f t="shared" si="179"/>
        <v>Oxycodone</v>
      </c>
      <c r="J1720" s="204">
        <f>VLOOKUP(I1720,Grenzmengen!$B$2:$C$351,2,FALSE)</f>
        <v>20</v>
      </c>
      <c r="K1720" s="204">
        <f t="shared" si="175"/>
        <v>0</v>
      </c>
      <c r="L1720" s="113">
        <v>3.5999999999999997E-2</v>
      </c>
      <c r="M1720" s="130">
        <v>90</v>
      </c>
      <c r="N1720" s="44" t="s">
        <v>523</v>
      </c>
      <c r="O1720" s="44" t="s">
        <v>524</v>
      </c>
      <c r="P1720" s="206" t="s">
        <v>1699</v>
      </c>
      <c r="Q1720" s="75" t="s">
        <v>1645</v>
      </c>
      <c r="R1720" s="75" t="s">
        <v>1646</v>
      </c>
      <c r="S1720" s="107">
        <f t="shared" si="176"/>
        <v>3.5999999999999997E-2</v>
      </c>
      <c r="T1720" s="108" t="str">
        <f t="shared" si="177"/>
        <v>Oxycodone</v>
      </c>
    </row>
    <row r="1721" spans="1:20" hidden="1" x14ac:dyDescent="0.2">
      <c r="A1721" s="80">
        <v>9088884480591</v>
      </c>
      <c r="B1721" s="115">
        <v>4480592</v>
      </c>
      <c r="C1721" s="42">
        <v>56592</v>
      </c>
      <c r="D1721" s="114" t="s">
        <v>4762</v>
      </c>
      <c r="E1721" s="74">
        <v>30</v>
      </c>
      <c r="F1721" s="207"/>
      <c r="G1721" s="207"/>
      <c r="H1721" s="202" t="str">
        <f t="shared" si="178"/>
        <v/>
      </c>
      <c r="I1721" s="203" t="str">
        <f t="shared" si="179"/>
        <v>Oxycodone</v>
      </c>
      <c r="J1721" s="204">
        <f>VLOOKUP(I1721,Grenzmengen!$B$2:$C$351,2,FALSE)</f>
        <v>20</v>
      </c>
      <c r="K1721" s="204">
        <f t="shared" si="175"/>
        <v>0</v>
      </c>
      <c r="L1721" s="113">
        <v>3.5999999999999997E-2</v>
      </c>
      <c r="M1721" s="130">
        <v>90</v>
      </c>
      <c r="N1721" s="44" t="s">
        <v>523</v>
      </c>
      <c r="O1721" s="44" t="s">
        <v>524</v>
      </c>
      <c r="P1721" s="206" t="s">
        <v>1699</v>
      </c>
      <c r="Q1721" s="75" t="s">
        <v>1645</v>
      </c>
      <c r="R1721" s="75" t="s">
        <v>1646</v>
      </c>
      <c r="S1721" s="107">
        <f t="shared" si="176"/>
        <v>3.5999999999999997E-2</v>
      </c>
      <c r="T1721" s="108" t="str">
        <f t="shared" si="177"/>
        <v>Oxycodone</v>
      </c>
    </row>
    <row r="1722" spans="1:20" hidden="1" x14ac:dyDescent="0.2">
      <c r="A1722" s="80">
        <v>9088884477904</v>
      </c>
      <c r="B1722" s="115">
        <v>4477905</v>
      </c>
      <c r="C1722" s="42">
        <v>56594</v>
      </c>
      <c r="D1722" s="114" t="s">
        <v>4762</v>
      </c>
      <c r="E1722" s="74">
        <v>60</v>
      </c>
      <c r="F1722" s="202"/>
      <c r="G1722" s="202"/>
      <c r="H1722" s="202" t="str">
        <f t="shared" si="178"/>
        <v/>
      </c>
      <c r="I1722" s="203" t="str">
        <f t="shared" si="179"/>
        <v>Oxycodone</v>
      </c>
      <c r="J1722" s="204">
        <f>VLOOKUP(I1722,Grenzmengen!$B$2:$C$351,2,FALSE)</f>
        <v>20</v>
      </c>
      <c r="K1722" s="204">
        <f t="shared" si="175"/>
        <v>0</v>
      </c>
      <c r="L1722" s="113">
        <v>3.5999999999999997E-2</v>
      </c>
      <c r="M1722" s="130">
        <v>90</v>
      </c>
      <c r="N1722" s="44" t="s">
        <v>523</v>
      </c>
      <c r="O1722" s="44" t="s">
        <v>524</v>
      </c>
      <c r="P1722" s="206" t="s">
        <v>1699</v>
      </c>
      <c r="Q1722" s="75" t="s">
        <v>1645</v>
      </c>
      <c r="R1722" s="75" t="s">
        <v>1646</v>
      </c>
      <c r="S1722" s="107">
        <f t="shared" si="176"/>
        <v>3.5999999999999997E-2</v>
      </c>
      <c r="T1722" s="108" t="str">
        <f t="shared" si="177"/>
        <v>Oxycodone</v>
      </c>
    </row>
    <row r="1723" spans="1:20" hidden="1" x14ac:dyDescent="0.2">
      <c r="A1723" s="60" t="s">
        <v>5192</v>
      </c>
      <c r="B1723" s="126"/>
      <c r="C1723" s="60" t="s">
        <v>5192</v>
      </c>
      <c r="D1723" s="60" t="s">
        <v>5193</v>
      </c>
      <c r="E1723" s="128">
        <v>30</v>
      </c>
      <c r="F1723" s="210"/>
      <c r="G1723" s="210"/>
      <c r="H1723" s="210" t="str">
        <f t="shared" si="178"/>
        <v/>
      </c>
      <c r="I1723" s="203" t="str">
        <f t="shared" si="179"/>
        <v>Oxycodone</v>
      </c>
      <c r="J1723" s="204">
        <f>VLOOKUP(I1723,Grenzmengen!$B$2:$C$351,2,FALSE)</f>
        <v>20</v>
      </c>
      <c r="K1723" s="204">
        <f t="shared" si="175"/>
        <v>0</v>
      </c>
      <c r="L1723" s="129">
        <v>3.5999999999999997E-2</v>
      </c>
      <c r="M1723" s="122">
        <v>90</v>
      </c>
      <c r="N1723" s="114" t="s">
        <v>523</v>
      </c>
      <c r="O1723" s="138" t="s">
        <v>524</v>
      </c>
      <c r="P1723" s="205" t="s">
        <v>1699</v>
      </c>
      <c r="Q1723" s="81" t="s">
        <v>1645</v>
      </c>
      <c r="R1723" s="81" t="s">
        <v>1646</v>
      </c>
      <c r="S1723" s="107">
        <f t="shared" si="176"/>
        <v>3.5999999999999997E-2</v>
      </c>
      <c r="T1723" s="108" t="str">
        <f t="shared" si="177"/>
        <v>Oxycodone</v>
      </c>
    </row>
    <row r="1724" spans="1:20" hidden="1" x14ac:dyDescent="0.2">
      <c r="A1724" s="80">
        <v>9088884477836</v>
      </c>
      <c r="B1724" s="115">
        <v>4477839</v>
      </c>
      <c r="C1724" s="42">
        <v>56550</v>
      </c>
      <c r="D1724" s="114" t="s">
        <v>4759</v>
      </c>
      <c r="E1724" s="74">
        <v>10</v>
      </c>
      <c r="F1724" s="210"/>
      <c r="G1724" s="210"/>
      <c r="H1724" s="210" t="str">
        <f t="shared" si="178"/>
        <v/>
      </c>
      <c r="I1724" s="203" t="str">
        <f t="shared" si="179"/>
        <v>Oxycodone</v>
      </c>
      <c r="J1724" s="204">
        <f>VLOOKUP(I1724,Grenzmengen!$B$2:$C$351,2,FALSE)</f>
        <v>20</v>
      </c>
      <c r="K1724" s="204">
        <f t="shared" si="175"/>
        <v>0</v>
      </c>
      <c r="L1724" s="113">
        <v>4.5000000000000005E-3</v>
      </c>
      <c r="M1724" s="130">
        <v>90</v>
      </c>
      <c r="N1724" s="44" t="s">
        <v>523</v>
      </c>
      <c r="O1724" s="44" t="s">
        <v>524</v>
      </c>
      <c r="P1724" s="206" t="s">
        <v>1699</v>
      </c>
      <c r="Q1724" s="75" t="s">
        <v>1645</v>
      </c>
      <c r="R1724" s="75" t="s">
        <v>1646</v>
      </c>
      <c r="S1724" s="107">
        <f t="shared" si="176"/>
        <v>4.5000000000000005E-3</v>
      </c>
      <c r="T1724" s="108" t="str">
        <f t="shared" si="177"/>
        <v>Oxycodone</v>
      </c>
    </row>
    <row r="1725" spans="1:20" hidden="1" x14ac:dyDescent="0.2">
      <c r="A1725" s="80">
        <v>9088884480553</v>
      </c>
      <c r="B1725" s="115">
        <v>4480557</v>
      </c>
      <c r="C1725" s="42">
        <v>56552</v>
      </c>
      <c r="D1725" s="114" t="s">
        <v>4759</v>
      </c>
      <c r="E1725" s="74">
        <v>30</v>
      </c>
      <c r="F1725" s="210"/>
      <c r="G1725" s="210"/>
      <c r="H1725" s="210" t="str">
        <f t="shared" si="178"/>
        <v/>
      </c>
      <c r="I1725" s="203" t="str">
        <f t="shared" si="179"/>
        <v>Oxycodone</v>
      </c>
      <c r="J1725" s="204">
        <f>VLOOKUP(I1725,Grenzmengen!$B$2:$C$351,2,FALSE)</f>
        <v>20</v>
      </c>
      <c r="K1725" s="204">
        <f t="shared" si="175"/>
        <v>0</v>
      </c>
      <c r="L1725" s="113">
        <v>4.5000000000000005E-3</v>
      </c>
      <c r="M1725" s="130">
        <v>90</v>
      </c>
      <c r="N1725" s="44" t="s">
        <v>523</v>
      </c>
      <c r="O1725" s="44" t="s">
        <v>524</v>
      </c>
      <c r="P1725" s="206" t="s">
        <v>1699</v>
      </c>
      <c r="Q1725" s="75" t="s">
        <v>1645</v>
      </c>
      <c r="R1725" s="75" t="s">
        <v>1646</v>
      </c>
      <c r="S1725" s="107">
        <f t="shared" si="176"/>
        <v>4.5000000000000005E-3</v>
      </c>
      <c r="T1725" s="108" t="str">
        <f t="shared" si="177"/>
        <v>Oxycodone</v>
      </c>
    </row>
    <row r="1726" spans="1:20" hidden="1" x14ac:dyDescent="0.2">
      <c r="A1726" s="80">
        <v>9088884477843</v>
      </c>
      <c r="B1726" s="115">
        <v>4477845</v>
      </c>
      <c r="C1726" s="42">
        <v>56554</v>
      </c>
      <c r="D1726" s="114" t="s">
        <v>4759</v>
      </c>
      <c r="E1726" s="74">
        <v>60</v>
      </c>
      <c r="F1726" s="202"/>
      <c r="G1726" s="202"/>
      <c r="H1726" s="202" t="str">
        <f t="shared" si="178"/>
        <v/>
      </c>
      <c r="I1726" s="203" t="str">
        <f t="shared" si="179"/>
        <v>Oxycodone</v>
      </c>
      <c r="J1726" s="204">
        <f>VLOOKUP(I1726,Grenzmengen!$B$2:$C$351,2,FALSE)</f>
        <v>20</v>
      </c>
      <c r="K1726" s="204">
        <f t="shared" si="175"/>
        <v>0</v>
      </c>
      <c r="L1726" s="113">
        <v>4.5000000000000005E-3</v>
      </c>
      <c r="M1726" s="130">
        <v>90</v>
      </c>
      <c r="N1726" s="44" t="s">
        <v>523</v>
      </c>
      <c r="O1726" s="44" t="s">
        <v>524</v>
      </c>
      <c r="P1726" s="206" t="s">
        <v>1699</v>
      </c>
      <c r="Q1726" s="75" t="s">
        <v>1645</v>
      </c>
      <c r="R1726" s="75" t="s">
        <v>1646</v>
      </c>
      <c r="S1726" s="107">
        <f t="shared" si="176"/>
        <v>4.5000000000000005E-3</v>
      </c>
      <c r="T1726" s="108" t="str">
        <f t="shared" si="177"/>
        <v>Oxycodone</v>
      </c>
    </row>
    <row r="1727" spans="1:20" hidden="1" x14ac:dyDescent="0.2">
      <c r="A1727" s="60" t="s">
        <v>5194</v>
      </c>
      <c r="B1727" s="126"/>
      <c r="C1727" s="60" t="s">
        <v>5194</v>
      </c>
      <c r="D1727" s="60" t="s">
        <v>5195</v>
      </c>
      <c r="E1727" s="128">
        <v>30</v>
      </c>
      <c r="F1727" s="207"/>
      <c r="G1727" s="207"/>
      <c r="H1727" s="202" t="str">
        <f t="shared" si="178"/>
        <v/>
      </c>
      <c r="I1727" s="203" t="str">
        <f t="shared" si="179"/>
        <v>Oxycodone</v>
      </c>
      <c r="J1727" s="204">
        <f>VLOOKUP(I1727,Grenzmengen!$B$2:$C$351,2,FALSE)</f>
        <v>20</v>
      </c>
      <c r="K1727" s="204">
        <f t="shared" si="175"/>
        <v>0</v>
      </c>
      <c r="L1727" s="113">
        <v>4.5000000000000005E-3</v>
      </c>
      <c r="M1727" s="122">
        <v>90</v>
      </c>
      <c r="N1727" s="114" t="s">
        <v>523</v>
      </c>
      <c r="O1727" s="138" t="s">
        <v>524</v>
      </c>
      <c r="P1727" s="205" t="s">
        <v>1699</v>
      </c>
      <c r="Q1727" s="81" t="s">
        <v>1645</v>
      </c>
      <c r="R1727" s="81" t="s">
        <v>1646</v>
      </c>
      <c r="S1727" s="107">
        <f t="shared" si="176"/>
        <v>4.5000000000000005E-3</v>
      </c>
      <c r="T1727" s="108" t="str">
        <f t="shared" si="177"/>
        <v>Oxycodone</v>
      </c>
    </row>
    <row r="1728" spans="1:20" hidden="1" x14ac:dyDescent="0.2">
      <c r="A1728" s="143" t="s">
        <v>5830</v>
      </c>
      <c r="B1728" s="144"/>
      <c r="C1728" s="143" t="s">
        <v>5830</v>
      </c>
      <c r="D1728" s="143" t="s">
        <v>5831</v>
      </c>
      <c r="E1728" s="145">
        <v>20</v>
      </c>
      <c r="F1728" s="207"/>
      <c r="G1728" s="207"/>
      <c r="H1728" s="202" t="str">
        <f t="shared" si="178"/>
        <v/>
      </c>
      <c r="I1728" s="203" t="str">
        <f t="shared" si="179"/>
        <v>Oxycodone</v>
      </c>
      <c r="J1728" s="204">
        <f>VLOOKUP(I1728,Grenzmengen!$B$2:$C$351,2,FALSE)</f>
        <v>20</v>
      </c>
      <c r="K1728" s="204">
        <f t="shared" si="175"/>
        <v>0</v>
      </c>
      <c r="L1728" s="113">
        <v>4.5000000000000005E-3</v>
      </c>
      <c r="M1728" s="182">
        <v>90</v>
      </c>
      <c r="N1728" s="171" t="s">
        <v>523</v>
      </c>
      <c r="O1728" s="138" t="s">
        <v>524</v>
      </c>
      <c r="P1728" s="205" t="s">
        <v>1699</v>
      </c>
      <c r="Q1728" s="81" t="s">
        <v>1645</v>
      </c>
      <c r="R1728" s="81" t="s">
        <v>1646</v>
      </c>
      <c r="S1728" s="107">
        <f t="shared" si="176"/>
        <v>4.5000000000000005E-3</v>
      </c>
      <c r="T1728" s="108" t="str">
        <f t="shared" si="177"/>
        <v>Oxycodone</v>
      </c>
    </row>
    <row r="1729" spans="1:20" hidden="1" x14ac:dyDescent="0.2">
      <c r="A1729" s="102">
        <v>9088882466306</v>
      </c>
      <c r="B1729" s="109">
        <v>2466300</v>
      </c>
      <c r="C1729" s="102"/>
      <c r="D1729" s="44" t="s">
        <v>776</v>
      </c>
      <c r="E1729" s="105">
        <v>10</v>
      </c>
      <c r="F1729" s="207"/>
      <c r="G1729" s="207"/>
      <c r="H1729" s="202" t="str">
        <f t="shared" si="178"/>
        <v/>
      </c>
      <c r="I1729" s="203" t="str">
        <f t="shared" si="179"/>
        <v>Oxycodone</v>
      </c>
      <c r="J1729" s="204">
        <f>VLOOKUP(I1729,Grenzmengen!$B$2:$C$351,2,FALSE)</f>
        <v>20</v>
      </c>
      <c r="K1729" s="204">
        <f t="shared" si="175"/>
        <v>0</v>
      </c>
      <c r="L1729" s="106">
        <v>9.0000000000000011E-3</v>
      </c>
      <c r="M1729" s="105">
        <v>90</v>
      </c>
      <c r="N1729" s="44" t="s">
        <v>523</v>
      </c>
      <c r="O1729" s="44" t="s">
        <v>524</v>
      </c>
      <c r="P1729" s="205" t="s">
        <v>1699</v>
      </c>
      <c r="Q1729" s="81" t="s">
        <v>1645</v>
      </c>
      <c r="R1729" s="81" t="s">
        <v>1646</v>
      </c>
      <c r="S1729" s="107">
        <f t="shared" si="176"/>
        <v>9.0000000000000011E-3</v>
      </c>
      <c r="T1729" s="108" t="str">
        <f t="shared" si="177"/>
        <v>Oxycodone</v>
      </c>
    </row>
    <row r="1730" spans="1:20" hidden="1" x14ac:dyDescent="0.2">
      <c r="A1730" s="102">
        <v>9088882466313</v>
      </c>
      <c r="B1730" s="109">
        <v>2466317</v>
      </c>
      <c r="C1730" s="102"/>
      <c r="D1730" s="44" t="s">
        <v>776</v>
      </c>
      <c r="E1730" s="105">
        <v>30</v>
      </c>
      <c r="F1730" s="207"/>
      <c r="G1730" s="207"/>
      <c r="H1730" s="202" t="str">
        <f t="shared" si="178"/>
        <v/>
      </c>
      <c r="I1730" s="203" t="str">
        <f t="shared" si="179"/>
        <v>Oxycodone</v>
      </c>
      <c r="J1730" s="204">
        <f>VLOOKUP(I1730,Grenzmengen!$B$2:$C$351,2,FALSE)</f>
        <v>20</v>
      </c>
      <c r="K1730" s="204">
        <f t="shared" ref="K1730:K1793" si="180">(F1730*E1730*S1730)+(G1730*S1730)</f>
        <v>0</v>
      </c>
      <c r="L1730" s="106">
        <v>9.0000000000000011E-3</v>
      </c>
      <c r="M1730" s="105">
        <v>90</v>
      </c>
      <c r="N1730" s="44" t="s">
        <v>523</v>
      </c>
      <c r="O1730" s="44" t="s">
        <v>524</v>
      </c>
      <c r="P1730" s="205" t="s">
        <v>1699</v>
      </c>
      <c r="Q1730" s="81" t="s">
        <v>1645</v>
      </c>
      <c r="R1730" s="81" t="s">
        <v>1646</v>
      </c>
      <c r="S1730" s="107">
        <f t="shared" si="176"/>
        <v>9.0000000000000011E-3</v>
      </c>
      <c r="T1730" s="108" t="str">
        <f t="shared" si="177"/>
        <v>Oxycodone</v>
      </c>
    </row>
    <row r="1731" spans="1:20" hidden="1" x14ac:dyDescent="0.2">
      <c r="A1731" s="124">
        <v>9326307000408</v>
      </c>
      <c r="B1731" s="146"/>
      <c r="C1731" s="127" t="s">
        <v>4680</v>
      </c>
      <c r="D1731" s="112" t="s">
        <v>4681</v>
      </c>
      <c r="E1731" s="130">
        <v>20</v>
      </c>
      <c r="F1731" s="202"/>
      <c r="G1731" s="202"/>
      <c r="H1731" s="202" t="str">
        <f t="shared" si="178"/>
        <v/>
      </c>
      <c r="I1731" s="203" t="str">
        <f t="shared" si="179"/>
        <v>Oxycodone</v>
      </c>
      <c r="J1731" s="204">
        <f>VLOOKUP(I1731,Grenzmengen!$B$2:$C$351,2,FALSE)</f>
        <v>20</v>
      </c>
      <c r="K1731" s="204">
        <f t="shared" si="180"/>
        <v>0</v>
      </c>
      <c r="L1731" s="113">
        <v>8.9999999999999993E-3</v>
      </c>
      <c r="M1731" s="130">
        <v>90</v>
      </c>
      <c r="N1731" s="44" t="s">
        <v>523</v>
      </c>
      <c r="O1731" s="44" t="s">
        <v>524</v>
      </c>
      <c r="P1731" s="206" t="s">
        <v>1699</v>
      </c>
      <c r="Q1731" s="75" t="s">
        <v>1645</v>
      </c>
      <c r="R1731" s="75" t="s">
        <v>1646</v>
      </c>
      <c r="S1731" s="107">
        <f t="shared" ref="S1731:S1794" si="181">L1731</f>
        <v>8.9999999999999993E-3</v>
      </c>
      <c r="T1731" s="108" t="str">
        <f t="shared" ref="T1731:T1794" si="182">O1731</f>
        <v>Oxycodone</v>
      </c>
    </row>
    <row r="1732" spans="1:20" hidden="1" x14ac:dyDescent="0.2">
      <c r="A1732" s="102">
        <v>9088883531515</v>
      </c>
      <c r="B1732" s="109">
        <v>3531519</v>
      </c>
      <c r="C1732" s="102"/>
      <c r="D1732" s="44" t="s">
        <v>777</v>
      </c>
      <c r="E1732" s="105">
        <v>5</v>
      </c>
      <c r="F1732" s="207"/>
      <c r="G1732" s="207"/>
      <c r="H1732" s="202" t="str">
        <f t="shared" si="178"/>
        <v/>
      </c>
      <c r="I1732" s="203" t="str">
        <f t="shared" si="179"/>
        <v>Oxycodone</v>
      </c>
      <c r="J1732" s="204">
        <f>VLOOKUP(I1732,Grenzmengen!$B$2:$C$351,2,FALSE)</f>
        <v>20</v>
      </c>
      <c r="K1732" s="204">
        <f t="shared" si="180"/>
        <v>0</v>
      </c>
      <c r="L1732" s="106">
        <v>9.0000000000000011E-3</v>
      </c>
      <c r="M1732" s="105">
        <v>90</v>
      </c>
      <c r="N1732" s="44" t="s">
        <v>523</v>
      </c>
      <c r="O1732" s="44" t="s">
        <v>524</v>
      </c>
      <c r="P1732" s="205" t="s">
        <v>1699</v>
      </c>
      <c r="Q1732" s="81" t="s">
        <v>1645</v>
      </c>
      <c r="R1732" s="81" t="s">
        <v>1646</v>
      </c>
      <c r="S1732" s="107">
        <f t="shared" si="181"/>
        <v>9.0000000000000011E-3</v>
      </c>
      <c r="T1732" s="108" t="str">
        <f t="shared" si="182"/>
        <v>Oxycodone</v>
      </c>
    </row>
    <row r="1733" spans="1:20" hidden="1" x14ac:dyDescent="0.2">
      <c r="A1733" s="102">
        <v>9088883531522</v>
      </c>
      <c r="B1733" s="109">
        <v>3531525</v>
      </c>
      <c r="C1733" s="102"/>
      <c r="D1733" s="44" t="s">
        <v>778</v>
      </c>
      <c r="E1733" s="105">
        <v>5</v>
      </c>
      <c r="F1733" s="207"/>
      <c r="G1733" s="207"/>
      <c r="H1733" s="202" t="str">
        <f t="shared" si="178"/>
        <v/>
      </c>
      <c r="I1733" s="203" t="str">
        <f t="shared" si="179"/>
        <v>Oxycodone</v>
      </c>
      <c r="J1733" s="204">
        <f>VLOOKUP(I1733,Grenzmengen!$B$2:$C$351,2,FALSE)</f>
        <v>20</v>
      </c>
      <c r="K1733" s="204">
        <f t="shared" si="180"/>
        <v>0</v>
      </c>
      <c r="L1733" s="106">
        <v>1.8000000000000002E-2</v>
      </c>
      <c r="M1733" s="105">
        <v>90</v>
      </c>
      <c r="N1733" s="44" t="s">
        <v>523</v>
      </c>
      <c r="O1733" s="44" t="s">
        <v>524</v>
      </c>
      <c r="P1733" s="205" t="s">
        <v>1699</v>
      </c>
      <c r="Q1733" s="81" t="s">
        <v>1645</v>
      </c>
      <c r="R1733" s="81" t="s">
        <v>1646</v>
      </c>
      <c r="S1733" s="107">
        <f t="shared" si="181"/>
        <v>1.8000000000000002E-2</v>
      </c>
      <c r="T1733" s="108" t="str">
        <f t="shared" si="182"/>
        <v>Oxycodone</v>
      </c>
    </row>
    <row r="1734" spans="1:20" hidden="1" x14ac:dyDescent="0.2">
      <c r="A1734" s="102">
        <v>9088882466320</v>
      </c>
      <c r="B1734" s="109">
        <v>2466323</v>
      </c>
      <c r="C1734" s="102"/>
      <c r="D1734" s="44" t="s">
        <v>779</v>
      </c>
      <c r="E1734" s="105">
        <v>10</v>
      </c>
      <c r="F1734" s="207"/>
      <c r="G1734" s="207"/>
      <c r="H1734" s="202" t="str">
        <f t="shared" si="178"/>
        <v/>
      </c>
      <c r="I1734" s="203" t="str">
        <f t="shared" si="179"/>
        <v>Oxycodone</v>
      </c>
      <c r="J1734" s="204">
        <f>VLOOKUP(I1734,Grenzmengen!$B$2:$C$351,2,FALSE)</f>
        <v>20</v>
      </c>
      <c r="K1734" s="204">
        <f t="shared" si="180"/>
        <v>0</v>
      </c>
      <c r="L1734" s="106">
        <v>1.8000000000000002E-2</v>
      </c>
      <c r="M1734" s="105">
        <v>90</v>
      </c>
      <c r="N1734" s="44" t="s">
        <v>523</v>
      </c>
      <c r="O1734" s="44" t="s">
        <v>524</v>
      </c>
      <c r="P1734" s="205" t="s">
        <v>1699</v>
      </c>
      <c r="Q1734" s="81" t="s">
        <v>1645</v>
      </c>
      <c r="R1734" s="81" t="s">
        <v>1646</v>
      </c>
      <c r="S1734" s="107">
        <f t="shared" si="181"/>
        <v>1.8000000000000002E-2</v>
      </c>
      <c r="T1734" s="108" t="str">
        <f t="shared" si="182"/>
        <v>Oxycodone</v>
      </c>
    </row>
    <row r="1735" spans="1:20" hidden="1" x14ac:dyDescent="0.2">
      <c r="A1735" s="102">
        <v>9088882466344</v>
      </c>
      <c r="B1735" s="109">
        <v>2466346</v>
      </c>
      <c r="C1735" s="102"/>
      <c r="D1735" s="44" t="s">
        <v>779</v>
      </c>
      <c r="E1735" s="105">
        <v>30</v>
      </c>
      <c r="F1735" s="207"/>
      <c r="G1735" s="207"/>
      <c r="H1735" s="202" t="str">
        <f t="shared" si="178"/>
        <v/>
      </c>
      <c r="I1735" s="203" t="str">
        <f t="shared" si="179"/>
        <v>Oxycodone</v>
      </c>
      <c r="J1735" s="204">
        <f>VLOOKUP(I1735,Grenzmengen!$B$2:$C$351,2,FALSE)</f>
        <v>20</v>
      </c>
      <c r="K1735" s="204">
        <f t="shared" si="180"/>
        <v>0</v>
      </c>
      <c r="L1735" s="106">
        <v>1.8000000000000002E-2</v>
      </c>
      <c r="M1735" s="105">
        <v>90</v>
      </c>
      <c r="N1735" s="44" t="s">
        <v>523</v>
      </c>
      <c r="O1735" s="44" t="s">
        <v>524</v>
      </c>
      <c r="P1735" s="205" t="s">
        <v>1699</v>
      </c>
      <c r="Q1735" s="81" t="s">
        <v>1645</v>
      </c>
      <c r="R1735" s="81" t="s">
        <v>1646</v>
      </c>
      <c r="S1735" s="107">
        <f t="shared" si="181"/>
        <v>1.8000000000000002E-2</v>
      </c>
      <c r="T1735" s="108" t="str">
        <f t="shared" si="182"/>
        <v>Oxycodone</v>
      </c>
    </row>
    <row r="1736" spans="1:20" hidden="1" x14ac:dyDescent="0.2">
      <c r="A1736" s="124">
        <v>9326307000415</v>
      </c>
      <c r="B1736" s="146"/>
      <c r="C1736" s="127" t="s">
        <v>4678</v>
      </c>
      <c r="D1736" s="112" t="s">
        <v>4679</v>
      </c>
      <c r="E1736" s="130">
        <v>20</v>
      </c>
      <c r="F1736" s="207"/>
      <c r="G1736" s="207"/>
      <c r="H1736" s="202" t="str">
        <f t="shared" si="178"/>
        <v/>
      </c>
      <c r="I1736" s="203" t="str">
        <f t="shared" si="179"/>
        <v>Oxycodone</v>
      </c>
      <c r="J1736" s="204">
        <f>VLOOKUP(I1736,Grenzmengen!$B$2:$C$351,2,FALSE)</f>
        <v>20</v>
      </c>
      <c r="K1736" s="204">
        <f t="shared" si="180"/>
        <v>0</v>
      </c>
      <c r="L1736" s="113">
        <v>1.7999999999999999E-2</v>
      </c>
      <c r="M1736" s="130">
        <v>90</v>
      </c>
      <c r="N1736" s="44" t="s">
        <v>523</v>
      </c>
      <c r="O1736" s="44" t="s">
        <v>524</v>
      </c>
      <c r="P1736" s="206" t="s">
        <v>1699</v>
      </c>
      <c r="Q1736" s="75" t="s">
        <v>1645</v>
      </c>
      <c r="R1736" s="75" t="s">
        <v>1646</v>
      </c>
      <c r="S1736" s="107">
        <f t="shared" si="181"/>
        <v>1.7999999999999999E-2</v>
      </c>
      <c r="T1736" s="108" t="str">
        <f t="shared" si="182"/>
        <v>Oxycodone</v>
      </c>
    </row>
    <row r="1737" spans="1:20" hidden="1" x14ac:dyDescent="0.2">
      <c r="A1737" s="102">
        <v>5909990689361</v>
      </c>
      <c r="B1737" s="109"/>
      <c r="C1737" s="102"/>
      <c r="D1737" s="44" t="s">
        <v>5709</v>
      </c>
      <c r="E1737" s="105">
        <v>10</v>
      </c>
      <c r="F1737" s="207"/>
      <c r="G1737" s="207"/>
      <c r="H1737" s="202" t="str">
        <f t="shared" si="178"/>
        <v/>
      </c>
      <c r="I1737" s="203" t="str">
        <f t="shared" si="179"/>
        <v>Oxycodone</v>
      </c>
      <c r="J1737" s="204">
        <f>VLOOKUP(I1737,Grenzmengen!$B$2:$C$351,2,FALSE)</f>
        <v>20</v>
      </c>
      <c r="K1737" s="204">
        <f t="shared" si="180"/>
        <v>0</v>
      </c>
      <c r="L1737" s="106">
        <v>1.7999999999999999E-2</v>
      </c>
      <c r="M1737" s="105">
        <v>90</v>
      </c>
      <c r="N1737" s="44" t="s">
        <v>523</v>
      </c>
      <c r="O1737" s="44" t="s">
        <v>524</v>
      </c>
      <c r="P1737" s="205" t="s">
        <v>1699</v>
      </c>
      <c r="Q1737" s="81" t="s">
        <v>1645</v>
      </c>
      <c r="R1737" s="81" t="s">
        <v>1646</v>
      </c>
      <c r="S1737" s="107">
        <f t="shared" si="181"/>
        <v>1.7999999999999999E-2</v>
      </c>
      <c r="T1737" s="108" t="str">
        <f t="shared" si="182"/>
        <v>Oxycodone</v>
      </c>
    </row>
    <row r="1738" spans="1:20" hidden="1" x14ac:dyDescent="0.2">
      <c r="A1738" s="102">
        <v>9088882466283</v>
      </c>
      <c r="B1738" s="109">
        <v>2466286</v>
      </c>
      <c r="C1738" s="102"/>
      <c r="D1738" s="44" t="s">
        <v>780</v>
      </c>
      <c r="E1738" s="105">
        <v>10</v>
      </c>
      <c r="F1738" s="207"/>
      <c r="G1738" s="207"/>
      <c r="H1738" s="202" t="str">
        <f t="shared" si="178"/>
        <v/>
      </c>
      <c r="I1738" s="203" t="str">
        <f t="shared" si="179"/>
        <v>Oxycodone</v>
      </c>
      <c r="J1738" s="204">
        <f>VLOOKUP(I1738,Grenzmengen!$B$2:$C$351,2,FALSE)</f>
        <v>20</v>
      </c>
      <c r="K1738" s="204">
        <f t="shared" si="180"/>
        <v>0</v>
      </c>
      <c r="L1738" s="106">
        <v>4.5000000000000005E-3</v>
      </c>
      <c r="M1738" s="105">
        <v>90</v>
      </c>
      <c r="N1738" s="44" t="s">
        <v>523</v>
      </c>
      <c r="O1738" s="44" t="s">
        <v>524</v>
      </c>
      <c r="P1738" s="205" t="s">
        <v>1699</v>
      </c>
      <c r="Q1738" s="81" t="s">
        <v>1645</v>
      </c>
      <c r="R1738" s="81" t="s">
        <v>1646</v>
      </c>
      <c r="S1738" s="107">
        <f t="shared" si="181"/>
        <v>4.5000000000000005E-3</v>
      </c>
      <c r="T1738" s="108" t="str">
        <f t="shared" si="182"/>
        <v>Oxycodone</v>
      </c>
    </row>
    <row r="1739" spans="1:20" hidden="1" x14ac:dyDescent="0.2">
      <c r="A1739" s="102">
        <v>9088882466290</v>
      </c>
      <c r="B1739" s="109">
        <v>2466292</v>
      </c>
      <c r="C1739" s="102"/>
      <c r="D1739" s="44" t="s">
        <v>780</v>
      </c>
      <c r="E1739" s="105">
        <v>30</v>
      </c>
      <c r="F1739" s="213"/>
      <c r="G1739" s="213"/>
      <c r="H1739" s="202" t="str">
        <f t="shared" si="178"/>
        <v/>
      </c>
      <c r="I1739" s="203" t="str">
        <f t="shared" si="179"/>
        <v>Oxycodone</v>
      </c>
      <c r="J1739" s="204">
        <f>VLOOKUP(I1739,Grenzmengen!$B$2:$C$351,2,FALSE)</f>
        <v>20</v>
      </c>
      <c r="K1739" s="204">
        <f t="shared" si="180"/>
        <v>0</v>
      </c>
      <c r="L1739" s="106">
        <v>4.5000000000000005E-3</v>
      </c>
      <c r="M1739" s="105">
        <v>90</v>
      </c>
      <c r="N1739" s="44" t="s">
        <v>523</v>
      </c>
      <c r="O1739" s="44" t="s">
        <v>524</v>
      </c>
      <c r="P1739" s="205" t="s">
        <v>1699</v>
      </c>
      <c r="Q1739" s="81" t="s">
        <v>1645</v>
      </c>
      <c r="R1739" s="81" t="s">
        <v>1646</v>
      </c>
      <c r="S1739" s="107">
        <f t="shared" si="181"/>
        <v>4.5000000000000005E-3</v>
      </c>
      <c r="T1739" s="108" t="str">
        <f t="shared" si="182"/>
        <v>Oxycodone</v>
      </c>
    </row>
    <row r="1740" spans="1:20" hidden="1" x14ac:dyDescent="0.2">
      <c r="A1740" s="124">
        <v>9326307000392</v>
      </c>
      <c r="B1740" s="146"/>
      <c r="C1740" s="127" t="s">
        <v>4682</v>
      </c>
      <c r="D1740" s="112" t="s">
        <v>4683</v>
      </c>
      <c r="E1740" s="130">
        <v>20</v>
      </c>
      <c r="F1740" s="213"/>
      <c r="G1740" s="213"/>
      <c r="H1740" s="202" t="str">
        <f t="shared" si="178"/>
        <v/>
      </c>
      <c r="I1740" s="203" t="str">
        <f t="shared" si="179"/>
        <v>Oxycodone</v>
      </c>
      <c r="J1740" s="204">
        <f>VLOOKUP(I1740,Grenzmengen!$B$2:$C$351,2,FALSE)</f>
        <v>20</v>
      </c>
      <c r="K1740" s="204">
        <f t="shared" si="180"/>
        <v>0</v>
      </c>
      <c r="L1740" s="113">
        <v>4.4999999999999997E-3</v>
      </c>
      <c r="M1740" s="130">
        <v>90</v>
      </c>
      <c r="N1740" s="44" t="s">
        <v>523</v>
      </c>
      <c r="O1740" s="44" t="s">
        <v>524</v>
      </c>
      <c r="P1740" s="206" t="s">
        <v>1699</v>
      </c>
      <c r="Q1740" s="75" t="s">
        <v>1645</v>
      </c>
      <c r="R1740" s="75" t="s">
        <v>1646</v>
      </c>
      <c r="S1740" s="107">
        <f t="shared" si="181"/>
        <v>4.4999999999999997E-3</v>
      </c>
      <c r="T1740" s="108" t="str">
        <f t="shared" si="182"/>
        <v>Oxycodone</v>
      </c>
    </row>
    <row r="1741" spans="1:20" hidden="1" x14ac:dyDescent="0.2">
      <c r="A1741" s="50" t="s">
        <v>6425</v>
      </c>
      <c r="B1741" s="50"/>
      <c r="C1741" s="50" t="s">
        <v>6425</v>
      </c>
      <c r="D1741" s="50" t="s">
        <v>6426</v>
      </c>
      <c r="E1741" s="74">
        <v>20</v>
      </c>
      <c r="F1741" s="213"/>
      <c r="G1741" s="213"/>
      <c r="H1741" s="202" t="str">
        <f t="shared" si="178"/>
        <v/>
      </c>
      <c r="I1741" s="203" t="str">
        <f t="shared" si="179"/>
        <v>Oxycodone</v>
      </c>
      <c r="J1741" s="204">
        <f>VLOOKUP(I1741,Grenzmengen!$B$2:$C$351,2,FALSE)</f>
        <v>20</v>
      </c>
      <c r="K1741" s="204">
        <f t="shared" si="180"/>
        <v>0</v>
      </c>
      <c r="L1741" s="141">
        <v>8.9999999999999993E-3</v>
      </c>
      <c r="M1741" s="165">
        <v>90</v>
      </c>
      <c r="N1741" s="50" t="s">
        <v>523</v>
      </c>
      <c r="O1741" s="50" t="s">
        <v>524</v>
      </c>
      <c r="P1741" s="205" t="s">
        <v>1699</v>
      </c>
      <c r="Q1741" s="81" t="s">
        <v>1645</v>
      </c>
      <c r="R1741" s="81" t="s">
        <v>1646</v>
      </c>
      <c r="S1741" s="107">
        <f t="shared" si="181"/>
        <v>8.9999999999999993E-3</v>
      </c>
      <c r="T1741" s="108" t="str">
        <f t="shared" si="182"/>
        <v>Oxycodone</v>
      </c>
    </row>
    <row r="1742" spans="1:20" hidden="1" x14ac:dyDescent="0.2">
      <c r="A1742" s="50" t="s">
        <v>6427</v>
      </c>
      <c r="B1742" s="50"/>
      <c r="C1742" s="50" t="s">
        <v>6427</v>
      </c>
      <c r="D1742" s="50" t="s">
        <v>6426</v>
      </c>
      <c r="E1742" s="74">
        <v>50</v>
      </c>
      <c r="F1742" s="213"/>
      <c r="G1742" s="213"/>
      <c r="H1742" s="202" t="str">
        <f t="shared" si="178"/>
        <v/>
      </c>
      <c r="I1742" s="203" t="str">
        <f t="shared" si="179"/>
        <v>Oxycodone</v>
      </c>
      <c r="J1742" s="204">
        <f>VLOOKUP(I1742,Grenzmengen!$B$2:$C$351,2,FALSE)</f>
        <v>20</v>
      </c>
      <c r="K1742" s="204">
        <f t="shared" si="180"/>
        <v>0</v>
      </c>
      <c r="L1742" s="141">
        <v>8.9999999999999993E-3</v>
      </c>
      <c r="M1742" s="165">
        <v>90</v>
      </c>
      <c r="N1742" s="50" t="s">
        <v>523</v>
      </c>
      <c r="O1742" s="50" t="s">
        <v>524</v>
      </c>
      <c r="P1742" s="205" t="s">
        <v>1699</v>
      </c>
      <c r="Q1742" s="81" t="s">
        <v>1645</v>
      </c>
      <c r="R1742" s="81" t="s">
        <v>1646</v>
      </c>
      <c r="S1742" s="107">
        <f t="shared" si="181"/>
        <v>8.9999999999999993E-3</v>
      </c>
      <c r="T1742" s="108" t="str">
        <f t="shared" si="182"/>
        <v>Oxycodone</v>
      </c>
    </row>
    <row r="1743" spans="1:20" hidden="1" x14ac:dyDescent="0.2">
      <c r="A1743" s="50" t="s">
        <v>6430</v>
      </c>
      <c r="B1743" s="50"/>
      <c r="C1743" s="50" t="s">
        <v>6430</v>
      </c>
      <c r="D1743" s="50" t="s">
        <v>6426</v>
      </c>
      <c r="E1743" s="74">
        <v>100</v>
      </c>
      <c r="F1743" s="213"/>
      <c r="G1743" s="213"/>
      <c r="H1743" s="202" t="str">
        <f t="shared" si="178"/>
        <v/>
      </c>
      <c r="I1743" s="203" t="str">
        <f t="shared" si="179"/>
        <v>Oxycodone</v>
      </c>
      <c r="J1743" s="204">
        <f>VLOOKUP(I1743,Grenzmengen!$B$2:$C$351,2,FALSE)</f>
        <v>20</v>
      </c>
      <c r="K1743" s="204">
        <f t="shared" si="180"/>
        <v>0</v>
      </c>
      <c r="L1743" s="141">
        <v>8.9999999999999993E-3</v>
      </c>
      <c r="M1743" s="165">
        <v>90</v>
      </c>
      <c r="N1743" s="50" t="s">
        <v>523</v>
      </c>
      <c r="O1743" s="50" t="s">
        <v>524</v>
      </c>
      <c r="P1743" s="205" t="s">
        <v>1699</v>
      </c>
      <c r="Q1743" s="81" t="s">
        <v>1645</v>
      </c>
      <c r="R1743" s="81" t="s">
        <v>1646</v>
      </c>
      <c r="S1743" s="107">
        <f t="shared" si="181"/>
        <v>8.9999999999999993E-3</v>
      </c>
      <c r="T1743" s="108" t="str">
        <f t="shared" si="182"/>
        <v>Oxycodone</v>
      </c>
    </row>
    <row r="1744" spans="1:20" hidden="1" x14ac:dyDescent="0.2">
      <c r="A1744" s="102" t="s">
        <v>781</v>
      </c>
      <c r="B1744" s="109"/>
      <c r="C1744" s="102"/>
      <c r="D1744" s="44" t="s">
        <v>782</v>
      </c>
      <c r="E1744" s="105">
        <v>60</v>
      </c>
      <c r="F1744" s="213"/>
      <c r="G1744" s="213"/>
      <c r="H1744" s="202" t="str">
        <f t="shared" si="178"/>
        <v/>
      </c>
      <c r="I1744" s="203" t="str">
        <f t="shared" si="179"/>
        <v>Oxycodone</v>
      </c>
      <c r="J1744" s="204">
        <f>VLOOKUP(I1744,Grenzmengen!$B$2:$C$351,2,FALSE)</f>
        <v>20</v>
      </c>
      <c r="K1744" s="204">
        <f t="shared" si="180"/>
        <v>0</v>
      </c>
      <c r="L1744" s="106">
        <v>8.9999999999999993E-3</v>
      </c>
      <c r="M1744" s="105">
        <v>90</v>
      </c>
      <c r="N1744" s="44" t="s">
        <v>523</v>
      </c>
      <c r="O1744" s="44" t="s">
        <v>524</v>
      </c>
      <c r="P1744" s="205" t="s">
        <v>1699</v>
      </c>
      <c r="Q1744" s="81" t="s">
        <v>1645</v>
      </c>
      <c r="R1744" s="81" t="s">
        <v>1646</v>
      </c>
      <c r="S1744" s="107">
        <f t="shared" si="181"/>
        <v>8.9999999999999993E-3</v>
      </c>
      <c r="T1744" s="108" t="str">
        <f t="shared" si="182"/>
        <v>Oxycodone</v>
      </c>
    </row>
    <row r="1745" spans="1:20" hidden="1" x14ac:dyDescent="0.2">
      <c r="A1745" s="3" t="s">
        <v>7035</v>
      </c>
      <c r="B1745" s="3"/>
      <c r="C1745" s="3" t="s">
        <v>7035</v>
      </c>
      <c r="D1745" s="3" t="s">
        <v>7036</v>
      </c>
      <c r="E1745" s="4">
        <v>20</v>
      </c>
      <c r="F1745" s="213"/>
      <c r="G1745" s="213"/>
      <c r="H1745" s="202" t="str">
        <f t="shared" si="178"/>
        <v/>
      </c>
      <c r="I1745" s="203" t="str">
        <f t="shared" si="179"/>
        <v>Oxycodone</v>
      </c>
      <c r="J1745" s="204">
        <f>VLOOKUP(I1745,Grenzmengen!$B$2:$C$351,2,FALSE)</f>
        <v>20</v>
      </c>
      <c r="K1745" s="204">
        <f t="shared" si="180"/>
        <v>0</v>
      </c>
      <c r="L1745" s="8">
        <v>1.35E-2</v>
      </c>
      <c r="M1745" s="4">
        <v>90</v>
      </c>
      <c r="N1745" s="3" t="s">
        <v>523</v>
      </c>
      <c r="O1745" s="7" t="s">
        <v>524</v>
      </c>
      <c r="P1745" s="6" t="s">
        <v>1699</v>
      </c>
      <c r="Q1745" s="12" t="s">
        <v>1645</v>
      </c>
      <c r="R1745" s="12" t="s">
        <v>1646</v>
      </c>
      <c r="S1745" s="107">
        <f t="shared" si="181"/>
        <v>1.35E-2</v>
      </c>
      <c r="T1745" s="108" t="str">
        <f t="shared" si="182"/>
        <v>Oxycodone</v>
      </c>
    </row>
    <row r="1746" spans="1:20" hidden="1" x14ac:dyDescent="0.2">
      <c r="A1746" s="3" t="s">
        <v>7037</v>
      </c>
      <c r="B1746" s="3"/>
      <c r="C1746" s="3" t="s">
        <v>7037</v>
      </c>
      <c r="D1746" s="3" t="s">
        <v>7036</v>
      </c>
      <c r="E1746" s="4">
        <v>50</v>
      </c>
      <c r="F1746" s="213"/>
      <c r="G1746" s="213"/>
      <c r="H1746" s="202" t="str">
        <f t="shared" si="178"/>
        <v/>
      </c>
      <c r="I1746" s="203" t="str">
        <f t="shared" si="179"/>
        <v>Oxycodone</v>
      </c>
      <c r="J1746" s="204">
        <f>VLOOKUP(I1746,Grenzmengen!$B$2:$C$351,2,FALSE)</f>
        <v>20</v>
      </c>
      <c r="K1746" s="204">
        <f t="shared" si="180"/>
        <v>0</v>
      </c>
      <c r="L1746" s="8">
        <v>1.35E-2</v>
      </c>
      <c r="M1746" s="4">
        <v>90</v>
      </c>
      <c r="N1746" s="3" t="s">
        <v>523</v>
      </c>
      <c r="O1746" s="7" t="s">
        <v>524</v>
      </c>
      <c r="P1746" s="6" t="s">
        <v>1699</v>
      </c>
      <c r="Q1746" s="12" t="s">
        <v>1645</v>
      </c>
      <c r="R1746" s="12" t="s">
        <v>1646</v>
      </c>
      <c r="S1746" s="107">
        <f t="shared" si="181"/>
        <v>1.35E-2</v>
      </c>
      <c r="T1746" s="108" t="str">
        <f t="shared" si="182"/>
        <v>Oxycodone</v>
      </c>
    </row>
    <row r="1747" spans="1:20" hidden="1" x14ac:dyDescent="0.2">
      <c r="A1747" s="3" t="s">
        <v>7040</v>
      </c>
      <c r="B1747" s="3"/>
      <c r="C1747" s="3" t="s">
        <v>7040</v>
      </c>
      <c r="D1747" s="3" t="s">
        <v>7036</v>
      </c>
      <c r="E1747" s="4">
        <v>100</v>
      </c>
      <c r="F1747" s="213"/>
      <c r="G1747" s="213"/>
      <c r="H1747" s="202" t="str">
        <f t="shared" si="178"/>
        <v/>
      </c>
      <c r="I1747" s="203" t="str">
        <f t="shared" si="179"/>
        <v>Oxycodone</v>
      </c>
      <c r="J1747" s="204">
        <f>VLOOKUP(I1747,Grenzmengen!$B$2:$C$351,2,FALSE)</f>
        <v>20</v>
      </c>
      <c r="K1747" s="204">
        <f t="shared" si="180"/>
        <v>0</v>
      </c>
      <c r="L1747" s="8">
        <v>1.35E-2</v>
      </c>
      <c r="M1747" s="4">
        <v>90</v>
      </c>
      <c r="N1747" s="3" t="s">
        <v>523</v>
      </c>
      <c r="O1747" s="7" t="s">
        <v>524</v>
      </c>
      <c r="P1747" s="6" t="s">
        <v>1699</v>
      </c>
      <c r="Q1747" s="12" t="s">
        <v>1645</v>
      </c>
      <c r="R1747" s="12" t="s">
        <v>1646</v>
      </c>
      <c r="S1747" s="107">
        <f t="shared" si="181"/>
        <v>1.35E-2</v>
      </c>
      <c r="T1747" s="108" t="str">
        <f t="shared" si="182"/>
        <v>Oxycodone</v>
      </c>
    </row>
    <row r="1748" spans="1:20" hidden="1" x14ac:dyDescent="0.2">
      <c r="A1748" s="102" t="s">
        <v>783</v>
      </c>
      <c r="B1748" s="109"/>
      <c r="C1748" s="102"/>
      <c r="D1748" s="44" t="s">
        <v>784</v>
      </c>
      <c r="E1748" s="105">
        <v>60</v>
      </c>
      <c r="F1748" s="213"/>
      <c r="G1748" s="213"/>
      <c r="H1748" s="202" t="str">
        <f t="shared" si="178"/>
        <v/>
      </c>
      <c r="I1748" s="203" t="str">
        <f t="shared" si="179"/>
        <v>Oxycodone</v>
      </c>
      <c r="J1748" s="204">
        <f>VLOOKUP(I1748,Grenzmengen!$B$2:$C$351,2,FALSE)</f>
        <v>20</v>
      </c>
      <c r="K1748" s="204">
        <f t="shared" si="180"/>
        <v>0</v>
      </c>
      <c r="L1748" s="106">
        <v>1.7999999999999999E-2</v>
      </c>
      <c r="M1748" s="105">
        <v>90</v>
      </c>
      <c r="N1748" s="44" t="s">
        <v>523</v>
      </c>
      <c r="O1748" s="44" t="s">
        <v>524</v>
      </c>
      <c r="P1748" s="205" t="s">
        <v>1699</v>
      </c>
      <c r="Q1748" s="81" t="s">
        <v>1645</v>
      </c>
      <c r="R1748" s="81" t="s">
        <v>1646</v>
      </c>
      <c r="S1748" s="107">
        <f t="shared" si="181"/>
        <v>1.7999999999999999E-2</v>
      </c>
      <c r="T1748" s="108" t="str">
        <f t="shared" si="182"/>
        <v>Oxycodone</v>
      </c>
    </row>
    <row r="1749" spans="1:20" hidden="1" x14ac:dyDescent="0.2">
      <c r="A1749" s="50" t="s">
        <v>6431</v>
      </c>
      <c r="B1749" s="50"/>
      <c r="C1749" s="50" t="s">
        <v>6431</v>
      </c>
      <c r="D1749" s="50" t="s">
        <v>6432</v>
      </c>
      <c r="E1749" s="74">
        <v>20</v>
      </c>
      <c r="F1749" s="210"/>
      <c r="G1749" s="210"/>
      <c r="H1749" s="202" t="str">
        <f t="shared" si="178"/>
        <v/>
      </c>
      <c r="I1749" s="203" t="str">
        <f t="shared" si="179"/>
        <v>Oxycodone</v>
      </c>
      <c r="J1749" s="204">
        <f>VLOOKUP(I1749,Grenzmengen!$B$2:$C$351,2,FALSE)</f>
        <v>20</v>
      </c>
      <c r="K1749" s="204">
        <f t="shared" si="180"/>
        <v>0</v>
      </c>
      <c r="L1749" s="141">
        <v>1.7999999999999999E-2</v>
      </c>
      <c r="M1749" s="165">
        <v>90</v>
      </c>
      <c r="N1749" s="50" t="s">
        <v>523</v>
      </c>
      <c r="O1749" s="50" t="s">
        <v>524</v>
      </c>
      <c r="P1749" s="205" t="s">
        <v>1699</v>
      </c>
      <c r="Q1749" s="81" t="s">
        <v>1645</v>
      </c>
      <c r="R1749" s="81" t="s">
        <v>1646</v>
      </c>
      <c r="S1749" s="107">
        <f t="shared" si="181"/>
        <v>1.7999999999999999E-2</v>
      </c>
      <c r="T1749" s="108" t="str">
        <f t="shared" si="182"/>
        <v>Oxycodone</v>
      </c>
    </row>
    <row r="1750" spans="1:20" hidden="1" x14ac:dyDescent="0.2">
      <c r="A1750" s="50" t="s">
        <v>6433</v>
      </c>
      <c r="B1750" s="50"/>
      <c r="C1750" s="50" t="s">
        <v>6433</v>
      </c>
      <c r="D1750" s="50" t="s">
        <v>6432</v>
      </c>
      <c r="E1750" s="74">
        <v>50</v>
      </c>
      <c r="F1750" s="210"/>
      <c r="G1750" s="210"/>
      <c r="H1750" s="202" t="str">
        <f t="shared" si="178"/>
        <v/>
      </c>
      <c r="I1750" s="203" t="str">
        <f t="shared" si="179"/>
        <v>Oxycodone</v>
      </c>
      <c r="J1750" s="204">
        <f>VLOOKUP(I1750,Grenzmengen!$B$2:$C$351,2,FALSE)</f>
        <v>20</v>
      </c>
      <c r="K1750" s="204">
        <f t="shared" si="180"/>
        <v>0</v>
      </c>
      <c r="L1750" s="141">
        <v>1.7999999999999999E-2</v>
      </c>
      <c r="M1750" s="165">
        <v>90</v>
      </c>
      <c r="N1750" s="50" t="s">
        <v>523</v>
      </c>
      <c r="O1750" s="50" t="s">
        <v>524</v>
      </c>
      <c r="P1750" s="205" t="s">
        <v>1699</v>
      </c>
      <c r="Q1750" s="81" t="s">
        <v>1645</v>
      </c>
      <c r="R1750" s="81" t="s">
        <v>1646</v>
      </c>
      <c r="S1750" s="107">
        <f t="shared" si="181"/>
        <v>1.7999999999999999E-2</v>
      </c>
      <c r="T1750" s="108" t="str">
        <f t="shared" si="182"/>
        <v>Oxycodone</v>
      </c>
    </row>
    <row r="1751" spans="1:20" hidden="1" x14ac:dyDescent="0.2">
      <c r="A1751" s="50" t="s">
        <v>6434</v>
      </c>
      <c r="B1751" s="50"/>
      <c r="C1751" s="50" t="s">
        <v>6434</v>
      </c>
      <c r="D1751" s="50" t="s">
        <v>6432</v>
      </c>
      <c r="E1751" s="74">
        <v>100</v>
      </c>
      <c r="F1751" s="210"/>
      <c r="G1751" s="210"/>
      <c r="H1751" s="202" t="str">
        <f t="shared" si="178"/>
        <v/>
      </c>
      <c r="I1751" s="203" t="str">
        <f t="shared" si="179"/>
        <v>Oxycodone</v>
      </c>
      <c r="J1751" s="204">
        <f>VLOOKUP(I1751,Grenzmengen!$B$2:$C$351,2,FALSE)</f>
        <v>20</v>
      </c>
      <c r="K1751" s="204">
        <f t="shared" si="180"/>
        <v>0</v>
      </c>
      <c r="L1751" s="141">
        <v>1.7999999999999999E-2</v>
      </c>
      <c r="M1751" s="165">
        <v>90</v>
      </c>
      <c r="N1751" s="50" t="s">
        <v>523</v>
      </c>
      <c r="O1751" s="50" t="s">
        <v>524</v>
      </c>
      <c r="P1751" s="205" t="s">
        <v>1699</v>
      </c>
      <c r="Q1751" s="81" t="s">
        <v>1645</v>
      </c>
      <c r="R1751" s="81" t="s">
        <v>1646</v>
      </c>
      <c r="S1751" s="107">
        <f t="shared" si="181"/>
        <v>1.7999999999999999E-2</v>
      </c>
      <c r="T1751" s="108" t="str">
        <f t="shared" si="182"/>
        <v>Oxycodone</v>
      </c>
    </row>
    <row r="1752" spans="1:20" hidden="1" x14ac:dyDescent="0.2">
      <c r="A1752" s="50" t="s">
        <v>6415</v>
      </c>
      <c r="B1752" s="50"/>
      <c r="C1752" s="50" t="s">
        <v>6415</v>
      </c>
      <c r="D1752" s="50" t="s">
        <v>6416</v>
      </c>
      <c r="E1752" s="74">
        <v>100</v>
      </c>
      <c r="F1752" s="210"/>
      <c r="G1752" s="210"/>
      <c r="H1752" s="202" t="str">
        <f t="shared" si="178"/>
        <v/>
      </c>
      <c r="I1752" s="203" t="str">
        <f t="shared" si="179"/>
        <v>Oxycodone</v>
      </c>
      <c r="J1752" s="204">
        <f>VLOOKUP(I1752,Grenzmengen!$B$2:$C$351,2,FALSE)</f>
        <v>20</v>
      </c>
      <c r="K1752" s="204">
        <f t="shared" si="180"/>
        <v>0</v>
      </c>
      <c r="L1752" s="141">
        <v>2.7E-2</v>
      </c>
      <c r="M1752" s="165">
        <v>90</v>
      </c>
      <c r="N1752" s="50" t="s">
        <v>523</v>
      </c>
      <c r="O1752" s="50" t="s">
        <v>524</v>
      </c>
      <c r="P1752" s="205" t="s">
        <v>1699</v>
      </c>
      <c r="Q1752" s="81" t="s">
        <v>1645</v>
      </c>
      <c r="R1752" s="81" t="s">
        <v>1646</v>
      </c>
      <c r="S1752" s="107">
        <f t="shared" si="181"/>
        <v>2.7E-2</v>
      </c>
      <c r="T1752" s="108" t="str">
        <f t="shared" si="182"/>
        <v>Oxycodone</v>
      </c>
    </row>
    <row r="1753" spans="1:20" hidden="1" x14ac:dyDescent="0.2">
      <c r="A1753" s="102" t="s">
        <v>785</v>
      </c>
      <c r="B1753" s="109"/>
      <c r="C1753" s="102"/>
      <c r="D1753" s="44" t="s">
        <v>786</v>
      </c>
      <c r="E1753" s="105">
        <v>60</v>
      </c>
      <c r="F1753" s="213"/>
      <c r="G1753" s="213"/>
      <c r="H1753" s="202" t="str">
        <f t="shared" si="178"/>
        <v/>
      </c>
      <c r="I1753" s="203" t="str">
        <f t="shared" si="179"/>
        <v>Oxycodone</v>
      </c>
      <c r="J1753" s="204">
        <f>VLOOKUP(I1753,Grenzmengen!$B$2:$C$351,2,FALSE)</f>
        <v>20</v>
      </c>
      <c r="K1753" s="204">
        <f t="shared" si="180"/>
        <v>0</v>
      </c>
      <c r="L1753" s="106">
        <v>3.5999999999999997E-2</v>
      </c>
      <c r="M1753" s="105">
        <v>90</v>
      </c>
      <c r="N1753" s="44" t="s">
        <v>523</v>
      </c>
      <c r="O1753" s="44" t="s">
        <v>524</v>
      </c>
      <c r="P1753" s="205" t="s">
        <v>1699</v>
      </c>
      <c r="Q1753" s="81" t="s">
        <v>1645</v>
      </c>
      <c r="R1753" s="81" t="s">
        <v>1646</v>
      </c>
      <c r="S1753" s="107">
        <f t="shared" si="181"/>
        <v>3.5999999999999997E-2</v>
      </c>
      <c r="T1753" s="108" t="str">
        <f t="shared" si="182"/>
        <v>Oxycodone</v>
      </c>
    </row>
    <row r="1754" spans="1:20" hidden="1" x14ac:dyDescent="0.2">
      <c r="A1754" s="50" t="s">
        <v>6435</v>
      </c>
      <c r="B1754" s="50"/>
      <c r="C1754" s="50" t="s">
        <v>6435</v>
      </c>
      <c r="D1754" s="50" t="s">
        <v>6436</v>
      </c>
      <c r="E1754" s="74">
        <v>50</v>
      </c>
      <c r="F1754" s="213"/>
      <c r="G1754" s="213"/>
      <c r="H1754" s="202" t="str">
        <f t="shared" si="178"/>
        <v/>
      </c>
      <c r="I1754" s="203" t="str">
        <f t="shared" si="179"/>
        <v>Oxycodone</v>
      </c>
      <c r="J1754" s="204">
        <f>VLOOKUP(I1754,Grenzmengen!$B$2:$C$351,2,FALSE)</f>
        <v>20</v>
      </c>
      <c r="K1754" s="204">
        <f t="shared" si="180"/>
        <v>0</v>
      </c>
      <c r="L1754" s="141">
        <v>3.5999999999999997E-2</v>
      </c>
      <c r="M1754" s="165">
        <v>90</v>
      </c>
      <c r="N1754" s="50" t="s">
        <v>523</v>
      </c>
      <c r="O1754" s="50" t="s">
        <v>524</v>
      </c>
      <c r="P1754" s="205" t="s">
        <v>1699</v>
      </c>
      <c r="Q1754" s="81" t="s">
        <v>1645</v>
      </c>
      <c r="R1754" s="81" t="s">
        <v>1646</v>
      </c>
      <c r="S1754" s="107">
        <f t="shared" si="181"/>
        <v>3.5999999999999997E-2</v>
      </c>
      <c r="T1754" s="108" t="str">
        <f t="shared" si="182"/>
        <v>Oxycodone</v>
      </c>
    </row>
    <row r="1755" spans="1:20" hidden="1" x14ac:dyDescent="0.2">
      <c r="A1755" s="50" t="s">
        <v>6437</v>
      </c>
      <c r="B1755" s="50"/>
      <c r="C1755" s="50" t="s">
        <v>6437</v>
      </c>
      <c r="D1755" s="50" t="s">
        <v>6436</v>
      </c>
      <c r="E1755" s="74">
        <v>100</v>
      </c>
      <c r="F1755" s="213"/>
      <c r="G1755" s="213"/>
      <c r="H1755" s="202" t="str">
        <f t="shared" si="178"/>
        <v/>
      </c>
      <c r="I1755" s="203" t="str">
        <f t="shared" si="179"/>
        <v>Oxycodone</v>
      </c>
      <c r="J1755" s="204">
        <f>VLOOKUP(I1755,Grenzmengen!$B$2:$C$351,2,FALSE)</f>
        <v>20</v>
      </c>
      <c r="K1755" s="204">
        <f t="shared" si="180"/>
        <v>0</v>
      </c>
      <c r="L1755" s="141">
        <v>3.5999999999999997E-2</v>
      </c>
      <c r="M1755" s="165">
        <v>90</v>
      </c>
      <c r="N1755" s="50" t="s">
        <v>523</v>
      </c>
      <c r="O1755" s="50" t="s">
        <v>524</v>
      </c>
      <c r="P1755" s="205" t="s">
        <v>1699</v>
      </c>
      <c r="Q1755" s="81" t="s">
        <v>1645</v>
      </c>
      <c r="R1755" s="81" t="s">
        <v>1646</v>
      </c>
      <c r="S1755" s="107">
        <f t="shared" si="181"/>
        <v>3.5999999999999997E-2</v>
      </c>
      <c r="T1755" s="108" t="str">
        <f t="shared" si="182"/>
        <v>Oxycodone</v>
      </c>
    </row>
    <row r="1756" spans="1:20" hidden="1" x14ac:dyDescent="0.2">
      <c r="A1756" s="50" t="s">
        <v>6421</v>
      </c>
      <c r="B1756" s="50"/>
      <c r="C1756" s="50" t="s">
        <v>6421</v>
      </c>
      <c r="D1756" s="50" t="s">
        <v>6420</v>
      </c>
      <c r="E1756" s="74">
        <v>20</v>
      </c>
      <c r="F1756" s="210"/>
      <c r="G1756" s="210"/>
      <c r="H1756" s="210" t="str">
        <f t="shared" si="178"/>
        <v/>
      </c>
      <c r="I1756" s="203" t="str">
        <f t="shared" si="179"/>
        <v>Oxycodone</v>
      </c>
      <c r="J1756" s="204">
        <f>VLOOKUP(I1756,Grenzmengen!$B$2:$C$351,2,FALSE)</f>
        <v>20</v>
      </c>
      <c r="K1756" s="204">
        <f t="shared" si="180"/>
        <v>0</v>
      </c>
      <c r="L1756" s="141">
        <v>4.4999999999999997E-3</v>
      </c>
      <c r="M1756" s="165">
        <v>90</v>
      </c>
      <c r="N1756" s="50" t="s">
        <v>523</v>
      </c>
      <c r="O1756" s="50" t="s">
        <v>524</v>
      </c>
      <c r="P1756" s="205" t="s">
        <v>1699</v>
      </c>
      <c r="Q1756" s="81" t="s">
        <v>1645</v>
      </c>
      <c r="R1756" s="81" t="s">
        <v>1646</v>
      </c>
      <c r="S1756" s="107">
        <f t="shared" si="181"/>
        <v>4.4999999999999997E-3</v>
      </c>
      <c r="T1756" s="108" t="str">
        <f t="shared" si="182"/>
        <v>Oxycodone</v>
      </c>
    </row>
    <row r="1757" spans="1:20" hidden="1" x14ac:dyDescent="0.2">
      <c r="A1757" s="50" t="s">
        <v>6419</v>
      </c>
      <c r="B1757" s="50"/>
      <c r="C1757" s="50" t="s">
        <v>6419</v>
      </c>
      <c r="D1757" s="50" t="s">
        <v>6420</v>
      </c>
      <c r="E1757" s="74">
        <v>50</v>
      </c>
      <c r="F1757" s="213"/>
      <c r="G1757" s="213"/>
      <c r="H1757" s="202" t="str">
        <f t="shared" si="178"/>
        <v/>
      </c>
      <c r="I1757" s="203" t="str">
        <f t="shared" si="179"/>
        <v>Oxycodone</v>
      </c>
      <c r="J1757" s="204">
        <f>VLOOKUP(I1757,Grenzmengen!$B$2:$C$351,2,FALSE)</f>
        <v>20</v>
      </c>
      <c r="K1757" s="204">
        <f t="shared" si="180"/>
        <v>0</v>
      </c>
      <c r="L1757" s="141">
        <v>4.4999999999999997E-3</v>
      </c>
      <c r="M1757" s="165">
        <v>90</v>
      </c>
      <c r="N1757" s="50" t="s">
        <v>523</v>
      </c>
      <c r="O1757" s="50" t="s">
        <v>524</v>
      </c>
      <c r="P1757" s="205" t="s">
        <v>1699</v>
      </c>
      <c r="Q1757" s="81" t="s">
        <v>1645</v>
      </c>
      <c r="R1757" s="81" t="s">
        <v>1646</v>
      </c>
      <c r="S1757" s="107">
        <f t="shared" si="181"/>
        <v>4.4999999999999997E-3</v>
      </c>
      <c r="T1757" s="108" t="str">
        <f t="shared" si="182"/>
        <v>Oxycodone</v>
      </c>
    </row>
    <row r="1758" spans="1:20" hidden="1" x14ac:dyDescent="0.2">
      <c r="A1758" s="50" t="s">
        <v>6422</v>
      </c>
      <c r="B1758" s="50"/>
      <c r="C1758" s="50" t="s">
        <v>6422</v>
      </c>
      <c r="D1758" s="50" t="s">
        <v>6420</v>
      </c>
      <c r="E1758" s="74">
        <v>100</v>
      </c>
      <c r="F1758" s="219"/>
      <c r="G1758" s="219"/>
      <c r="H1758" s="202" t="str">
        <f t="shared" si="178"/>
        <v/>
      </c>
      <c r="I1758" s="203" t="str">
        <f t="shared" si="179"/>
        <v>Oxycodone</v>
      </c>
      <c r="J1758" s="204">
        <f>VLOOKUP(I1758,Grenzmengen!$B$2:$C$351,2,FALSE)</f>
        <v>20</v>
      </c>
      <c r="K1758" s="204">
        <f t="shared" si="180"/>
        <v>0</v>
      </c>
      <c r="L1758" s="141">
        <v>4.4999999999999997E-3</v>
      </c>
      <c r="M1758" s="165">
        <v>90</v>
      </c>
      <c r="N1758" s="50" t="s">
        <v>523</v>
      </c>
      <c r="O1758" s="50" t="s">
        <v>524</v>
      </c>
      <c r="P1758" s="205" t="s">
        <v>1699</v>
      </c>
      <c r="Q1758" s="81" t="s">
        <v>1645</v>
      </c>
      <c r="R1758" s="81" t="s">
        <v>1646</v>
      </c>
      <c r="S1758" s="107">
        <f t="shared" si="181"/>
        <v>4.4999999999999997E-3</v>
      </c>
      <c r="T1758" s="108" t="str">
        <f t="shared" si="182"/>
        <v>Oxycodone</v>
      </c>
    </row>
    <row r="1759" spans="1:20" hidden="1" x14ac:dyDescent="0.2">
      <c r="A1759" s="50" t="s">
        <v>6417</v>
      </c>
      <c r="B1759" s="50"/>
      <c r="C1759" s="50" t="s">
        <v>6417</v>
      </c>
      <c r="D1759" s="50" t="s">
        <v>6418</v>
      </c>
      <c r="E1759" s="74">
        <v>100</v>
      </c>
      <c r="F1759" s="210"/>
      <c r="G1759" s="210"/>
      <c r="H1759" s="210" t="str">
        <f t="shared" ref="H1759:H1822" si="183">IF(ISBLANK(F1759),"","x")&amp;IF(ISBLANK(G1759),"","x")</f>
        <v/>
      </c>
      <c r="I1759" s="203" t="str">
        <f t="shared" ref="I1759:I1822" si="184">T1759</f>
        <v>Oxycodone</v>
      </c>
      <c r="J1759" s="204">
        <f>VLOOKUP(I1759,Grenzmengen!$B$2:$C$351,2,FALSE)</f>
        <v>20</v>
      </c>
      <c r="K1759" s="204">
        <f t="shared" si="180"/>
        <v>0</v>
      </c>
      <c r="L1759" s="141">
        <v>5.3999999999999999E-2</v>
      </c>
      <c r="M1759" s="165">
        <v>90</v>
      </c>
      <c r="N1759" s="50" t="s">
        <v>523</v>
      </c>
      <c r="O1759" s="50" t="s">
        <v>524</v>
      </c>
      <c r="P1759" s="205" t="s">
        <v>1699</v>
      </c>
      <c r="Q1759" s="81" t="s">
        <v>1645</v>
      </c>
      <c r="R1759" s="81" t="s">
        <v>1646</v>
      </c>
      <c r="S1759" s="107">
        <f t="shared" si="181"/>
        <v>5.3999999999999999E-2</v>
      </c>
      <c r="T1759" s="108" t="str">
        <f t="shared" si="182"/>
        <v>Oxycodone</v>
      </c>
    </row>
    <row r="1760" spans="1:20" hidden="1" x14ac:dyDescent="0.2">
      <c r="A1760" s="50" t="s">
        <v>6438</v>
      </c>
      <c r="B1760" s="50"/>
      <c r="C1760" s="50" t="s">
        <v>6438</v>
      </c>
      <c r="D1760" s="50" t="s">
        <v>6439</v>
      </c>
      <c r="E1760" s="74">
        <v>100</v>
      </c>
      <c r="F1760" s="219"/>
      <c r="G1760" s="219"/>
      <c r="H1760" s="202" t="str">
        <f t="shared" si="183"/>
        <v/>
      </c>
      <c r="I1760" s="203" t="str">
        <f t="shared" si="184"/>
        <v>Oxycodone</v>
      </c>
      <c r="J1760" s="204">
        <f>VLOOKUP(I1760,Grenzmengen!$B$2:$C$351,2,FALSE)</f>
        <v>20</v>
      </c>
      <c r="K1760" s="204">
        <f t="shared" si="180"/>
        <v>0</v>
      </c>
      <c r="L1760" s="141">
        <v>7.1999999999999995E-2</v>
      </c>
      <c r="M1760" s="165">
        <v>90</v>
      </c>
      <c r="N1760" s="50" t="s">
        <v>523</v>
      </c>
      <c r="O1760" s="50" t="s">
        <v>524</v>
      </c>
      <c r="P1760" s="205" t="s">
        <v>1699</v>
      </c>
      <c r="Q1760" s="81" t="s">
        <v>1645</v>
      </c>
      <c r="R1760" s="81" t="s">
        <v>1646</v>
      </c>
      <c r="S1760" s="107">
        <f t="shared" si="181"/>
        <v>7.1999999999999995E-2</v>
      </c>
      <c r="T1760" s="108" t="str">
        <f t="shared" si="182"/>
        <v>Oxycodone</v>
      </c>
    </row>
    <row r="1761" spans="1:20" hidden="1" x14ac:dyDescent="0.2">
      <c r="A1761" s="132" t="s">
        <v>6141</v>
      </c>
      <c r="B1761" s="133"/>
      <c r="C1761" s="132" t="s">
        <v>6141</v>
      </c>
      <c r="D1761" s="132" t="s">
        <v>6142</v>
      </c>
      <c r="E1761" s="116">
        <v>28</v>
      </c>
      <c r="F1761" s="210"/>
      <c r="G1761" s="210"/>
      <c r="H1761" s="210" t="str">
        <f t="shared" si="183"/>
        <v/>
      </c>
      <c r="I1761" s="203" t="str">
        <f t="shared" si="184"/>
        <v>Oxycodone</v>
      </c>
      <c r="J1761" s="204">
        <f>VLOOKUP(I1761,Grenzmengen!$B$2:$C$351,2,FALSE)</f>
        <v>20</v>
      </c>
      <c r="K1761" s="204">
        <f t="shared" si="180"/>
        <v>0</v>
      </c>
      <c r="L1761" s="113">
        <v>8.9999999999999993E-3</v>
      </c>
      <c r="M1761" s="105">
        <v>90</v>
      </c>
      <c r="N1761" s="44" t="s">
        <v>523</v>
      </c>
      <c r="O1761" s="44" t="s">
        <v>524</v>
      </c>
      <c r="P1761" s="205" t="s">
        <v>1699</v>
      </c>
      <c r="Q1761" s="81" t="s">
        <v>1645</v>
      </c>
      <c r="R1761" s="81" t="s">
        <v>1646</v>
      </c>
      <c r="S1761" s="107">
        <f t="shared" si="181"/>
        <v>8.9999999999999993E-3</v>
      </c>
      <c r="T1761" s="108" t="str">
        <f t="shared" si="182"/>
        <v>Oxycodone</v>
      </c>
    </row>
    <row r="1762" spans="1:20" hidden="1" x14ac:dyDescent="0.2">
      <c r="A1762" s="132" t="s">
        <v>6143</v>
      </c>
      <c r="B1762" s="133"/>
      <c r="C1762" s="132" t="s">
        <v>6143</v>
      </c>
      <c r="D1762" s="132" t="s">
        <v>6144</v>
      </c>
      <c r="E1762" s="116">
        <v>28</v>
      </c>
      <c r="F1762" s="219"/>
      <c r="G1762" s="219"/>
      <c r="H1762" s="202" t="str">
        <f t="shared" si="183"/>
        <v/>
      </c>
      <c r="I1762" s="203" t="str">
        <f t="shared" si="184"/>
        <v>Oxycodone</v>
      </c>
      <c r="J1762" s="204">
        <f>VLOOKUP(I1762,Grenzmengen!$B$2:$C$351,2,FALSE)</f>
        <v>20</v>
      </c>
      <c r="K1762" s="204">
        <f t="shared" si="180"/>
        <v>0</v>
      </c>
      <c r="L1762" s="113">
        <v>8.9999999999999993E-3</v>
      </c>
      <c r="M1762" s="105">
        <v>90</v>
      </c>
      <c r="N1762" s="44" t="s">
        <v>523</v>
      </c>
      <c r="O1762" s="44" t="s">
        <v>524</v>
      </c>
      <c r="P1762" s="205" t="s">
        <v>1699</v>
      </c>
      <c r="Q1762" s="81" t="s">
        <v>1645</v>
      </c>
      <c r="R1762" s="81" t="s">
        <v>1646</v>
      </c>
      <c r="S1762" s="107">
        <f t="shared" si="181"/>
        <v>8.9999999999999993E-3</v>
      </c>
      <c r="T1762" s="108" t="str">
        <f t="shared" si="182"/>
        <v>Oxycodone</v>
      </c>
    </row>
    <row r="1763" spans="1:20" hidden="1" x14ac:dyDescent="0.2">
      <c r="A1763" s="132" t="s">
        <v>6151</v>
      </c>
      <c r="B1763" s="133"/>
      <c r="C1763" s="132" t="s">
        <v>6151</v>
      </c>
      <c r="D1763" s="132" t="s">
        <v>6152</v>
      </c>
      <c r="E1763" s="116">
        <v>28</v>
      </c>
      <c r="F1763" s="210"/>
      <c r="G1763" s="210"/>
      <c r="H1763" s="210" t="str">
        <f t="shared" si="183"/>
        <v/>
      </c>
      <c r="I1763" s="203" t="str">
        <f t="shared" si="184"/>
        <v>Oxycodone</v>
      </c>
      <c r="J1763" s="204">
        <f>VLOOKUP(I1763,Grenzmengen!$B$2:$C$351,2,FALSE)</f>
        <v>20</v>
      </c>
      <c r="K1763" s="204">
        <f t="shared" si="180"/>
        <v>0</v>
      </c>
      <c r="L1763" s="113">
        <v>1.7999999999999999E-2</v>
      </c>
      <c r="M1763" s="105">
        <v>90</v>
      </c>
      <c r="N1763" s="44" t="s">
        <v>523</v>
      </c>
      <c r="O1763" s="44" t="s">
        <v>524</v>
      </c>
      <c r="P1763" s="205" t="s">
        <v>1699</v>
      </c>
      <c r="Q1763" s="81" t="s">
        <v>1645</v>
      </c>
      <c r="R1763" s="81" t="s">
        <v>1646</v>
      </c>
      <c r="S1763" s="107">
        <f t="shared" si="181"/>
        <v>1.7999999999999999E-2</v>
      </c>
      <c r="T1763" s="108" t="str">
        <f t="shared" si="182"/>
        <v>Oxycodone</v>
      </c>
    </row>
    <row r="1764" spans="1:20" hidden="1" x14ac:dyDescent="0.2">
      <c r="A1764" s="132" t="s">
        <v>6153</v>
      </c>
      <c r="B1764" s="133"/>
      <c r="C1764" s="132" t="s">
        <v>6153</v>
      </c>
      <c r="D1764" s="132" t="s">
        <v>6154</v>
      </c>
      <c r="E1764" s="116">
        <v>28</v>
      </c>
      <c r="F1764" s="219"/>
      <c r="G1764" s="219"/>
      <c r="H1764" s="202" t="str">
        <f t="shared" si="183"/>
        <v/>
      </c>
      <c r="I1764" s="203" t="str">
        <f t="shared" si="184"/>
        <v>Oxycodone</v>
      </c>
      <c r="J1764" s="204">
        <f>VLOOKUP(I1764,Grenzmengen!$B$2:$C$351,2,FALSE)</f>
        <v>20</v>
      </c>
      <c r="K1764" s="204">
        <f t="shared" si="180"/>
        <v>0</v>
      </c>
      <c r="L1764" s="113">
        <v>1.7999999999999999E-2</v>
      </c>
      <c r="M1764" s="105">
        <v>90</v>
      </c>
      <c r="N1764" s="44" t="s">
        <v>523</v>
      </c>
      <c r="O1764" s="44" t="s">
        <v>524</v>
      </c>
      <c r="P1764" s="205" t="s">
        <v>1699</v>
      </c>
      <c r="Q1764" s="81" t="s">
        <v>1645</v>
      </c>
      <c r="R1764" s="81" t="s">
        <v>1646</v>
      </c>
      <c r="S1764" s="107">
        <f t="shared" si="181"/>
        <v>1.7999999999999999E-2</v>
      </c>
      <c r="T1764" s="108" t="str">
        <f t="shared" si="182"/>
        <v>Oxycodone</v>
      </c>
    </row>
    <row r="1765" spans="1:20" hidden="1" x14ac:dyDescent="0.2">
      <c r="A1765" s="132" t="s">
        <v>6160</v>
      </c>
      <c r="B1765" s="133"/>
      <c r="C1765" s="132" t="s">
        <v>6160</v>
      </c>
      <c r="D1765" s="132" t="s">
        <v>6161</v>
      </c>
      <c r="E1765" s="116">
        <v>28</v>
      </c>
      <c r="F1765" s="210"/>
      <c r="G1765" s="210"/>
      <c r="H1765" s="210" t="str">
        <f t="shared" si="183"/>
        <v/>
      </c>
      <c r="I1765" s="203" t="str">
        <f t="shared" si="184"/>
        <v>Oxycodone</v>
      </c>
      <c r="J1765" s="204">
        <f>VLOOKUP(I1765,Grenzmengen!$B$2:$C$351,2,FALSE)</f>
        <v>20</v>
      </c>
      <c r="K1765" s="204">
        <f t="shared" si="180"/>
        <v>0</v>
      </c>
      <c r="L1765" s="113">
        <v>2.7E-2</v>
      </c>
      <c r="M1765" s="105">
        <v>90</v>
      </c>
      <c r="N1765" s="44" t="s">
        <v>523</v>
      </c>
      <c r="O1765" s="44" t="s">
        <v>524</v>
      </c>
      <c r="P1765" s="205" t="s">
        <v>1699</v>
      </c>
      <c r="Q1765" s="81" t="s">
        <v>1645</v>
      </c>
      <c r="R1765" s="81" t="s">
        <v>1646</v>
      </c>
      <c r="S1765" s="107">
        <f t="shared" si="181"/>
        <v>2.7E-2</v>
      </c>
      <c r="T1765" s="108" t="str">
        <f t="shared" si="182"/>
        <v>Oxycodone</v>
      </c>
    </row>
    <row r="1766" spans="1:20" hidden="1" x14ac:dyDescent="0.2">
      <c r="A1766" s="132" t="s">
        <v>6162</v>
      </c>
      <c r="B1766" s="133"/>
      <c r="C1766" s="132" t="s">
        <v>6162</v>
      </c>
      <c r="D1766" s="132" t="s">
        <v>6163</v>
      </c>
      <c r="E1766" s="116">
        <v>28</v>
      </c>
      <c r="F1766" s="219"/>
      <c r="G1766" s="219"/>
      <c r="H1766" s="202" t="str">
        <f t="shared" si="183"/>
        <v/>
      </c>
      <c r="I1766" s="203" t="str">
        <f t="shared" si="184"/>
        <v>Oxycodone</v>
      </c>
      <c r="J1766" s="204">
        <f>VLOOKUP(I1766,Grenzmengen!$B$2:$C$351,2,FALSE)</f>
        <v>20</v>
      </c>
      <c r="K1766" s="204">
        <f t="shared" si="180"/>
        <v>0</v>
      </c>
      <c r="L1766" s="113">
        <v>2.7E-2</v>
      </c>
      <c r="M1766" s="105">
        <v>90</v>
      </c>
      <c r="N1766" s="44" t="s">
        <v>523</v>
      </c>
      <c r="O1766" s="44" t="s">
        <v>524</v>
      </c>
      <c r="P1766" s="205" t="s">
        <v>1699</v>
      </c>
      <c r="Q1766" s="81" t="s">
        <v>1645</v>
      </c>
      <c r="R1766" s="81" t="s">
        <v>1646</v>
      </c>
      <c r="S1766" s="107">
        <f t="shared" si="181"/>
        <v>2.7E-2</v>
      </c>
      <c r="T1766" s="108" t="str">
        <f t="shared" si="182"/>
        <v>Oxycodone</v>
      </c>
    </row>
    <row r="1767" spans="1:20" hidden="1" x14ac:dyDescent="0.2">
      <c r="A1767" s="132" t="s">
        <v>6169</v>
      </c>
      <c r="B1767" s="133"/>
      <c r="C1767" s="132" t="s">
        <v>6169</v>
      </c>
      <c r="D1767" s="132" t="s">
        <v>6170</v>
      </c>
      <c r="E1767" s="116">
        <v>28</v>
      </c>
      <c r="F1767" s="207"/>
      <c r="G1767" s="207"/>
      <c r="H1767" s="202" t="str">
        <f t="shared" si="183"/>
        <v/>
      </c>
      <c r="I1767" s="203" t="str">
        <f t="shared" si="184"/>
        <v>Oxycodone</v>
      </c>
      <c r="J1767" s="204">
        <f>VLOOKUP(I1767,Grenzmengen!$B$2:$C$351,2,FALSE)</f>
        <v>20</v>
      </c>
      <c r="K1767" s="204">
        <f t="shared" si="180"/>
        <v>0</v>
      </c>
      <c r="L1767" s="113">
        <v>3.5999999999999997E-2</v>
      </c>
      <c r="M1767" s="105">
        <v>90</v>
      </c>
      <c r="N1767" s="44" t="s">
        <v>523</v>
      </c>
      <c r="O1767" s="44" t="s">
        <v>524</v>
      </c>
      <c r="P1767" s="205" t="s">
        <v>1699</v>
      </c>
      <c r="Q1767" s="81" t="s">
        <v>1645</v>
      </c>
      <c r="R1767" s="81" t="s">
        <v>1646</v>
      </c>
      <c r="S1767" s="107">
        <f t="shared" si="181"/>
        <v>3.5999999999999997E-2</v>
      </c>
      <c r="T1767" s="108" t="str">
        <f t="shared" si="182"/>
        <v>Oxycodone</v>
      </c>
    </row>
    <row r="1768" spans="1:20" hidden="1" x14ac:dyDescent="0.2">
      <c r="A1768" s="132" t="s">
        <v>6171</v>
      </c>
      <c r="B1768" s="133"/>
      <c r="C1768" s="132" t="s">
        <v>6171</v>
      </c>
      <c r="D1768" s="132" t="s">
        <v>6172</v>
      </c>
      <c r="E1768" s="116">
        <v>28</v>
      </c>
      <c r="F1768" s="207"/>
      <c r="G1768" s="207"/>
      <c r="H1768" s="202" t="str">
        <f t="shared" si="183"/>
        <v/>
      </c>
      <c r="I1768" s="203" t="str">
        <f t="shared" si="184"/>
        <v>Oxycodone</v>
      </c>
      <c r="J1768" s="204">
        <f>VLOOKUP(I1768,Grenzmengen!$B$2:$C$351,2,FALSE)</f>
        <v>20</v>
      </c>
      <c r="K1768" s="204">
        <f t="shared" si="180"/>
        <v>0</v>
      </c>
      <c r="L1768" s="113">
        <v>3.5999999999999997E-2</v>
      </c>
      <c r="M1768" s="105">
        <v>90</v>
      </c>
      <c r="N1768" s="44" t="s">
        <v>523</v>
      </c>
      <c r="O1768" s="44" t="s">
        <v>524</v>
      </c>
      <c r="P1768" s="205" t="s">
        <v>1699</v>
      </c>
      <c r="Q1768" s="81" t="s">
        <v>1645</v>
      </c>
      <c r="R1768" s="81" t="s">
        <v>1646</v>
      </c>
      <c r="S1768" s="107">
        <f t="shared" si="181"/>
        <v>3.5999999999999997E-2</v>
      </c>
      <c r="T1768" s="108" t="str">
        <f t="shared" si="182"/>
        <v>Oxycodone</v>
      </c>
    </row>
    <row r="1769" spans="1:20" hidden="1" x14ac:dyDescent="0.2">
      <c r="A1769" s="110">
        <v>3400930241585</v>
      </c>
      <c r="B1769" s="133"/>
      <c r="C1769" s="132" t="s">
        <v>6130</v>
      </c>
      <c r="D1769" s="132" t="s">
        <v>6131</v>
      </c>
      <c r="E1769" s="116">
        <v>28</v>
      </c>
      <c r="F1769" s="212"/>
      <c r="G1769" s="212"/>
      <c r="H1769" s="202" t="str">
        <f t="shared" si="183"/>
        <v/>
      </c>
      <c r="I1769" s="203" t="str">
        <f t="shared" si="184"/>
        <v>Oxycodone</v>
      </c>
      <c r="J1769" s="204">
        <f>VLOOKUP(I1769,Grenzmengen!$B$2:$C$351,2,FALSE)</f>
        <v>20</v>
      </c>
      <c r="K1769" s="204">
        <f t="shared" si="180"/>
        <v>0</v>
      </c>
      <c r="L1769" s="113">
        <v>4.4999999999999997E-3</v>
      </c>
      <c r="M1769" s="105">
        <v>90</v>
      </c>
      <c r="N1769" s="44" t="s">
        <v>523</v>
      </c>
      <c r="O1769" s="44" t="s">
        <v>524</v>
      </c>
      <c r="P1769" s="205" t="s">
        <v>1699</v>
      </c>
      <c r="Q1769" s="81" t="s">
        <v>1645</v>
      </c>
      <c r="R1769" s="81" t="s">
        <v>1646</v>
      </c>
      <c r="S1769" s="107">
        <f t="shared" si="181"/>
        <v>4.4999999999999997E-3</v>
      </c>
      <c r="T1769" s="108" t="str">
        <f t="shared" si="182"/>
        <v>Oxycodone</v>
      </c>
    </row>
    <row r="1770" spans="1:20" hidden="1" x14ac:dyDescent="0.2">
      <c r="A1770" s="132" t="s">
        <v>6134</v>
      </c>
      <c r="B1770" s="133"/>
      <c r="C1770" s="132" t="s">
        <v>6134</v>
      </c>
      <c r="D1770" s="132" t="s">
        <v>6135</v>
      </c>
      <c r="E1770" s="116">
        <v>28</v>
      </c>
      <c r="F1770" s="202"/>
      <c r="G1770" s="202"/>
      <c r="H1770" s="202" t="str">
        <f t="shared" si="183"/>
        <v/>
      </c>
      <c r="I1770" s="203" t="str">
        <f t="shared" si="184"/>
        <v>Oxycodone</v>
      </c>
      <c r="J1770" s="204">
        <f>VLOOKUP(I1770,Grenzmengen!$B$2:$C$351,2,FALSE)</f>
        <v>20</v>
      </c>
      <c r="K1770" s="204">
        <f t="shared" si="180"/>
        <v>0</v>
      </c>
      <c r="L1770" s="113">
        <v>4.4999999999999997E-3</v>
      </c>
      <c r="M1770" s="105">
        <v>90</v>
      </c>
      <c r="N1770" s="44" t="s">
        <v>523</v>
      </c>
      <c r="O1770" s="44" t="s">
        <v>524</v>
      </c>
      <c r="P1770" s="205" t="s">
        <v>1699</v>
      </c>
      <c r="Q1770" s="81" t="s">
        <v>1645</v>
      </c>
      <c r="R1770" s="81" t="s">
        <v>1646</v>
      </c>
      <c r="S1770" s="107">
        <f t="shared" si="181"/>
        <v>4.4999999999999997E-3</v>
      </c>
      <c r="T1770" s="108" t="str">
        <f t="shared" si="182"/>
        <v>Oxycodone</v>
      </c>
    </row>
    <row r="1771" spans="1:20" hidden="1" x14ac:dyDescent="0.2">
      <c r="A1771" s="110">
        <v>9008732014785</v>
      </c>
      <c r="B1771" s="133"/>
      <c r="C1771" s="132" t="s">
        <v>6146</v>
      </c>
      <c r="D1771" s="132" t="s">
        <v>6147</v>
      </c>
      <c r="E1771" s="116">
        <v>56</v>
      </c>
      <c r="F1771" s="223"/>
      <c r="G1771" s="223"/>
      <c r="H1771" s="202" t="str">
        <f t="shared" si="183"/>
        <v/>
      </c>
      <c r="I1771" s="203" t="str">
        <f t="shared" si="184"/>
        <v>Oxycodone</v>
      </c>
      <c r="J1771" s="204">
        <f>VLOOKUP(I1771,Grenzmengen!$B$2:$C$351,2,FALSE)</f>
        <v>20</v>
      </c>
      <c r="K1771" s="204">
        <f t="shared" si="180"/>
        <v>0</v>
      </c>
      <c r="L1771" s="113">
        <v>8.9999999999999993E-3</v>
      </c>
      <c r="M1771" s="105">
        <v>90</v>
      </c>
      <c r="N1771" s="44" t="s">
        <v>523</v>
      </c>
      <c r="O1771" s="44" t="s">
        <v>524</v>
      </c>
      <c r="P1771" s="205" t="s">
        <v>1699</v>
      </c>
      <c r="Q1771" s="81" t="s">
        <v>1645</v>
      </c>
      <c r="R1771" s="81" t="s">
        <v>1646</v>
      </c>
      <c r="S1771" s="107">
        <f t="shared" si="181"/>
        <v>8.9999999999999993E-3</v>
      </c>
      <c r="T1771" s="108" t="str">
        <f t="shared" si="182"/>
        <v>Oxycodone</v>
      </c>
    </row>
    <row r="1772" spans="1:20" hidden="1" x14ac:dyDescent="0.2">
      <c r="A1772" s="110">
        <v>9008732014792</v>
      </c>
      <c r="B1772" s="133"/>
      <c r="C1772" s="132" t="s">
        <v>6156</v>
      </c>
      <c r="D1772" s="132" t="s">
        <v>6157</v>
      </c>
      <c r="E1772" s="116">
        <v>56</v>
      </c>
      <c r="F1772" s="202"/>
      <c r="G1772" s="202"/>
      <c r="H1772" s="202" t="str">
        <f t="shared" si="183"/>
        <v/>
      </c>
      <c r="I1772" s="203" t="str">
        <f t="shared" si="184"/>
        <v>Oxycodone</v>
      </c>
      <c r="J1772" s="204">
        <f>VLOOKUP(I1772,Grenzmengen!$B$2:$C$351,2,FALSE)</f>
        <v>20</v>
      </c>
      <c r="K1772" s="204">
        <f t="shared" si="180"/>
        <v>0</v>
      </c>
      <c r="L1772" s="113">
        <v>1.7999999999999999E-2</v>
      </c>
      <c r="M1772" s="105">
        <v>90</v>
      </c>
      <c r="N1772" s="44" t="s">
        <v>523</v>
      </c>
      <c r="O1772" s="44" t="s">
        <v>524</v>
      </c>
      <c r="P1772" s="205" t="s">
        <v>1699</v>
      </c>
      <c r="Q1772" s="81" t="s">
        <v>1645</v>
      </c>
      <c r="R1772" s="81" t="s">
        <v>1646</v>
      </c>
      <c r="S1772" s="107">
        <f t="shared" si="181"/>
        <v>1.7999999999999999E-2</v>
      </c>
      <c r="T1772" s="108" t="str">
        <f t="shared" si="182"/>
        <v>Oxycodone</v>
      </c>
    </row>
    <row r="1773" spans="1:20" hidden="1" x14ac:dyDescent="0.2">
      <c r="A1773" s="110">
        <v>9008732014808</v>
      </c>
      <c r="B1773" s="133"/>
      <c r="C1773" s="132" t="s">
        <v>6174</v>
      </c>
      <c r="D1773" s="132" t="s">
        <v>6175</v>
      </c>
      <c r="E1773" s="116">
        <v>56</v>
      </c>
      <c r="F1773" s="223"/>
      <c r="G1773" s="223"/>
      <c r="H1773" s="202" t="str">
        <f t="shared" si="183"/>
        <v/>
      </c>
      <c r="I1773" s="203" t="str">
        <f t="shared" si="184"/>
        <v>Oxycodone</v>
      </c>
      <c r="J1773" s="204">
        <f>VLOOKUP(I1773,Grenzmengen!$B$2:$C$351,2,FALSE)</f>
        <v>20</v>
      </c>
      <c r="K1773" s="204">
        <f t="shared" si="180"/>
        <v>0</v>
      </c>
      <c r="L1773" s="113">
        <v>3.5999999999999997E-2</v>
      </c>
      <c r="M1773" s="105">
        <v>90</v>
      </c>
      <c r="N1773" s="44" t="s">
        <v>523</v>
      </c>
      <c r="O1773" s="44" t="s">
        <v>524</v>
      </c>
      <c r="P1773" s="205" t="s">
        <v>1699</v>
      </c>
      <c r="Q1773" s="81" t="s">
        <v>1645</v>
      </c>
      <c r="R1773" s="81" t="s">
        <v>1646</v>
      </c>
      <c r="S1773" s="107">
        <f t="shared" si="181"/>
        <v>3.5999999999999997E-2</v>
      </c>
      <c r="T1773" s="108" t="str">
        <f t="shared" si="182"/>
        <v>Oxycodone</v>
      </c>
    </row>
    <row r="1774" spans="1:20" hidden="1" x14ac:dyDescent="0.2">
      <c r="A1774" s="110">
        <v>9008732014778</v>
      </c>
      <c r="B1774" s="133"/>
      <c r="C1774" s="132" t="s">
        <v>6132</v>
      </c>
      <c r="D1774" s="132" t="s">
        <v>6133</v>
      </c>
      <c r="E1774" s="116">
        <v>28</v>
      </c>
      <c r="F1774" s="229"/>
      <c r="G1774" s="229"/>
      <c r="H1774" s="202" t="str">
        <f t="shared" si="183"/>
        <v/>
      </c>
      <c r="I1774" s="203" t="str">
        <f t="shared" si="184"/>
        <v>Oxycodone</v>
      </c>
      <c r="J1774" s="204">
        <f>VLOOKUP(I1774,Grenzmengen!$B$2:$C$351,2,FALSE)</f>
        <v>20</v>
      </c>
      <c r="K1774" s="204">
        <f t="shared" si="180"/>
        <v>0</v>
      </c>
      <c r="L1774" s="113">
        <v>4.4999999999999997E-3</v>
      </c>
      <c r="M1774" s="105">
        <v>90</v>
      </c>
      <c r="N1774" s="44" t="s">
        <v>523</v>
      </c>
      <c r="O1774" s="44" t="s">
        <v>524</v>
      </c>
      <c r="P1774" s="205" t="s">
        <v>1699</v>
      </c>
      <c r="Q1774" s="81" t="s">
        <v>1645</v>
      </c>
      <c r="R1774" s="81" t="s">
        <v>1646</v>
      </c>
      <c r="S1774" s="107">
        <f t="shared" si="181"/>
        <v>4.4999999999999997E-3</v>
      </c>
      <c r="T1774" s="108" t="str">
        <f t="shared" si="182"/>
        <v>Oxycodone</v>
      </c>
    </row>
    <row r="1775" spans="1:20" hidden="1" x14ac:dyDescent="0.2">
      <c r="A1775" s="3" t="s">
        <v>7047</v>
      </c>
      <c r="B1775" s="3"/>
      <c r="C1775" s="3" t="s">
        <v>7047</v>
      </c>
      <c r="D1775" s="3" t="s">
        <v>7048</v>
      </c>
      <c r="E1775" s="4">
        <v>56</v>
      </c>
      <c r="F1775" s="207"/>
      <c r="G1775" s="207"/>
      <c r="H1775" s="202" t="str">
        <f t="shared" si="183"/>
        <v/>
      </c>
      <c r="I1775" s="203" t="str">
        <f t="shared" si="184"/>
        <v>Oxycodone</v>
      </c>
      <c r="J1775" s="204">
        <f>VLOOKUP(I1775,Grenzmengen!$B$2:$C$351,2,FALSE)</f>
        <v>20</v>
      </c>
      <c r="K1775" s="204">
        <f t="shared" si="180"/>
        <v>0</v>
      </c>
      <c r="L1775" s="8">
        <v>8.9999999999999993E-3</v>
      </c>
      <c r="M1775" s="4">
        <v>90</v>
      </c>
      <c r="N1775" s="3" t="s">
        <v>523</v>
      </c>
      <c r="O1775" s="7" t="s">
        <v>524</v>
      </c>
      <c r="P1775" s="6" t="s">
        <v>1699</v>
      </c>
      <c r="Q1775" s="12" t="s">
        <v>1645</v>
      </c>
      <c r="R1775" s="12" t="s">
        <v>1646</v>
      </c>
      <c r="S1775" s="107">
        <f t="shared" si="181"/>
        <v>8.9999999999999993E-3</v>
      </c>
      <c r="T1775" s="108" t="str">
        <f t="shared" si="182"/>
        <v>Oxycodone</v>
      </c>
    </row>
    <row r="1776" spans="1:20" hidden="1" x14ac:dyDescent="0.2">
      <c r="A1776" s="127" t="s">
        <v>4642</v>
      </c>
      <c r="B1776" s="115"/>
      <c r="C1776" s="127" t="s">
        <v>4642</v>
      </c>
      <c r="D1776" s="112" t="s">
        <v>4643</v>
      </c>
      <c r="E1776" s="130">
        <v>28</v>
      </c>
      <c r="F1776" s="207"/>
      <c r="G1776" s="207"/>
      <c r="H1776" s="202" t="str">
        <f t="shared" si="183"/>
        <v/>
      </c>
      <c r="I1776" s="203" t="str">
        <f t="shared" si="184"/>
        <v>Oxycodone</v>
      </c>
      <c r="J1776" s="204">
        <f>VLOOKUP(I1776,Grenzmengen!$B$2:$C$351,2,FALSE)</f>
        <v>20</v>
      </c>
      <c r="K1776" s="204">
        <f t="shared" si="180"/>
        <v>0</v>
      </c>
      <c r="L1776" s="113">
        <v>8.9999999999999993E-3</v>
      </c>
      <c r="M1776" s="130">
        <v>90</v>
      </c>
      <c r="N1776" s="44" t="s">
        <v>523</v>
      </c>
      <c r="O1776" s="44" t="s">
        <v>524</v>
      </c>
      <c r="P1776" s="206" t="s">
        <v>1699</v>
      </c>
      <c r="Q1776" s="75" t="s">
        <v>1645</v>
      </c>
      <c r="R1776" s="75" t="s">
        <v>1646</v>
      </c>
      <c r="S1776" s="107">
        <f t="shared" si="181"/>
        <v>8.9999999999999993E-3</v>
      </c>
      <c r="T1776" s="108" t="str">
        <f t="shared" si="182"/>
        <v>Oxycodone</v>
      </c>
    </row>
    <row r="1777" spans="1:20" hidden="1" x14ac:dyDescent="0.2">
      <c r="A1777" s="3" t="s">
        <v>7049</v>
      </c>
      <c r="B1777" s="3"/>
      <c r="C1777" s="3" t="s">
        <v>7049</v>
      </c>
      <c r="D1777" s="3" t="s">
        <v>7050</v>
      </c>
      <c r="E1777" s="4">
        <v>56</v>
      </c>
      <c r="F1777" s="212"/>
      <c r="G1777" s="212"/>
      <c r="H1777" s="202" t="str">
        <f t="shared" si="183"/>
        <v/>
      </c>
      <c r="I1777" s="203" t="str">
        <f t="shared" si="184"/>
        <v>Oxycodone</v>
      </c>
      <c r="J1777" s="204">
        <f>VLOOKUP(I1777,Grenzmengen!$B$2:$C$351,2,FALSE)</f>
        <v>20</v>
      </c>
      <c r="K1777" s="204">
        <f t="shared" si="180"/>
        <v>0</v>
      </c>
      <c r="L1777" s="8">
        <v>1.7999999999999999E-2</v>
      </c>
      <c r="M1777" s="4">
        <v>90</v>
      </c>
      <c r="N1777" s="3" t="s">
        <v>523</v>
      </c>
      <c r="O1777" s="7" t="s">
        <v>524</v>
      </c>
      <c r="P1777" s="6" t="s">
        <v>1699</v>
      </c>
      <c r="Q1777" s="12" t="s">
        <v>1645</v>
      </c>
      <c r="R1777" s="12" t="s">
        <v>1646</v>
      </c>
      <c r="S1777" s="107">
        <f t="shared" si="181"/>
        <v>1.7999999999999999E-2</v>
      </c>
      <c r="T1777" s="108" t="str">
        <f t="shared" si="182"/>
        <v>Oxycodone</v>
      </c>
    </row>
    <row r="1778" spans="1:20" hidden="1" x14ac:dyDescent="0.2">
      <c r="A1778" s="127" t="s">
        <v>4644</v>
      </c>
      <c r="B1778" s="115"/>
      <c r="C1778" s="127" t="s">
        <v>4644</v>
      </c>
      <c r="D1778" s="112" t="s">
        <v>4645</v>
      </c>
      <c r="E1778" s="130">
        <v>28</v>
      </c>
      <c r="F1778" s="202"/>
      <c r="G1778" s="202"/>
      <c r="H1778" s="202" t="str">
        <f t="shared" si="183"/>
        <v/>
      </c>
      <c r="I1778" s="203" t="str">
        <f t="shared" si="184"/>
        <v>Oxycodone</v>
      </c>
      <c r="J1778" s="204">
        <f>VLOOKUP(I1778,Grenzmengen!$B$2:$C$351,2,FALSE)</f>
        <v>20</v>
      </c>
      <c r="K1778" s="204">
        <f t="shared" si="180"/>
        <v>0</v>
      </c>
      <c r="L1778" s="113">
        <v>1.7999999999999999E-2</v>
      </c>
      <c r="M1778" s="130">
        <v>90</v>
      </c>
      <c r="N1778" s="44" t="s">
        <v>523</v>
      </c>
      <c r="O1778" s="44" t="s">
        <v>524</v>
      </c>
      <c r="P1778" s="206" t="s">
        <v>1699</v>
      </c>
      <c r="Q1778" s="75" t="s">
        <v>1645</v>
      </c>
      <c r="R1778" s="75" t="s">
        <v>1646</v>
      </c>
      <c r="S1778" s="107">
        <f t="shared" si="181"/>
        <v>1.7999999999999999E-2</v>
      </c>
      <c r="T1778" s="108" t="str">
        <f t="shared" si="182"/>
        <v>Oxycodone</v>
      </c>
    </row>
    <row r="1779" spans="1:20" hidden="1" x14ac:dyDescent="0.2">
      <c r="A1779" s="3" t="s">
        <v>7051</v>
      </c>
      <c r="B1779" s="3"/>
      <c r="C1779" s="3" t="s">
        <v>7051</v>
      </c>
      <c r="D1779" s="3" t="s">
        <v>7052</v>
      </c>
      <c r="E1779" s="4">
        <v>56</v>
      </c>
      <c r="F1779" s="223"/>
      <c r="G1779" s="223"/>
      <c r="H1779" s="202" t="str">
        <f t="shared" si="183"/>
        <v/>
      </c>
      <c r="I1779" s="203" t="str">
        <f t="shared" si="184"/>
        <v>Oxycodone</v>
      </c>
      <c r="J1779" s="204">
        <f>VLOOKUP(I1779,Grenzmengen!$B$2:$C$351,2,FALSE)</f>
        <v>20</v>
      </c>
      <c r="K1779" s="204">
        <f t="shared" si="180"/>
        <v>0</v>
      </c>
      <c r="L1779" s="8">
        <v>3.5999999999999997E-2</v>
      </c>
      <c r="M1779" s="4">
        <v>90</v>
      </c>
      <c r="N1779" s="3" t="s">
        <v>523</v>
      </c>
      <c r="O1779" s="7" t="s">
        <v>524</v>
      </c>
      <c r="P1779" s="6" t="s">
        <v>1699</v>
      </c>
      <c r="Q1779" s="12" t="s">
        <v>1645</v>
      </c>
      <c r="R1779" s="12" t="s">
        <v>1646</v>
      </c>
      <c r="S1779" s="107">
        <f t="shared" si="181"/>
        <v>3.5999999999999997E-2</v>
      </c>
      <c r="T1779" s="108" t="str">
        <f t="shared" si="182"/>
        <v>Oxycodone</v>
      </c>
    </row>
    <row r="1780" spans="1:20" hidden="1" x14ac:dyDescent="0.2">
      <c r="A1780" s="127" t="s">
        <v>4646</v>
      </c>
      <c r="B1780" s="115"/>
      <c r="C1780" s="127" t="s">
        <v>4646</v>
      </c>
      <c r="D1780" s="112" t="s">
        <v>4647</v>
      </c>
      <c r="E1780" s="130">
        <v>28</v>
      </c>
      <c r="F1780" s="202"/>
      <c r="G1780" s="202"/>
      <c r="H1780" s="202" t="str">
        <f t="shared" si="183"/>
        <v/>
      </c>
      <c r="I1780" s="203" t="str">
        <f t="shared" si="184"/>
        <v>Oxycodone</v>
      </c>
      <c r="J1780" s="204">
        <f>VLOOKUP(I1780,Grenzmengen!$B$2:$C$351,2,FALSE)</f>
        <v>20</v>
      </c>
      <c r="K1780" s="204">
        <f t="shared" si="180"/>
        <v>0</v>
      </c>
      <c r="L1780" s="113">
        <v>3.5999999999999997E-2</v>
      </c>
      <c r="M1780" s="130">
        <v>90</v>
      </c>
      <c r="N1780" s="44" t="s">
        <v>523</v>
      </c>
      <c r="O1780" s="44" t="s">
        <v>524</v>
      </c>
      <c r="P1780" s="206" t="s">
        <v>1699</v>
      </c>
      <c r="Q1780" s="75" t="s">
        <v>1645</v>
      </c>
      <c r="R1780" s="75" t="s">
        <v>1646</v>
      </c>
      <c r="S1780" s="107">
        <f t="shared" si="181"/>
        <v>3.5999999999999997E-2</v>
      </c>
      <c r="T1780" s="108" t="str">
        <f t="shared" si="182"/>
        <v>Oxycodone</v>
      </c>
    </row>
    <row r="1781" spans="1:20" hidden="1" x14ac:dyDescent="0.2">
      <c r="A1781" s="3" t="s">
        <v>7045</v>
      </c>
      <c r="B1781" s="3"/>
      <c r="C1781" s="3" t="s">
        <v>7045</v>
      </c>
      <c r="D1781" s="3" t="s">
        <v>7046</v>
      </c>
      <c r="E1781" s="4">
        <v>56</v>
      </c>
      <c r="F1781" s="223"/>
      <c r="G1781" s="223"/>
      <c r="H1781" s="202" t="str">
        <f t="shared" si="183"/>
        <v/>
      </c>
      <c r="I1781" s="203" t="str">
        <f t="shared" si="184"/>
        <v>Oxycodone</v>
      </c>
      <c r="J1781" s="204">
        <f>VLOOKUP(I1781,Grenzmengen!$B$2:$C$351,2,FALSE)</f>
        <v>20</v>
      </c>
      <c r="K1781" s="204">
        <f t="shared" si="180"/>
        <v>0</v>
      </c>
      <c r="L1781" s="8">
        <v>4.4999999999999997E-3</v>
      </c>
      <c r="M1781" s="4">
        <v>90</v>
      </c>
      <c r="N1781" s="3" t="s">
        <v>523</v>
      </c>
      <c r="O1781" s="7" t="s">
        <v>524</v>
      </c>
      <c r="P1781" s="6" t="s">
        <v>1699</v>
      </c>
      <c r="Q1781" s="12" t="s">
        <v>1645</v>
      </c>
      <c r="R1781" s="12" t="s">
        <v>1646</v>
      </c>
      <c r="S1781" s="107">
        <f t="shared" si="181"/>
        <v>4.4999999999999997E-3</v>
      </c>
      <c r="T1781" s="108" t="str">
        <f t="shared" si="182"/>
        <v>Oxycodone</v>
      </c>
    </row>
    <row r="1782" spans="1:20" hidden="1" x14ac:dyDescent="0.2">
      <c r="A1782" s="127" t="s">
        <v>4640</v>
      </c>
      <c r="B1782" s="115"/>
      <c r="C1782" s="127" t="s">
        <v>4640</v>
      </c>
      <c r="D1782" s="112" t="s">
        <v>4641</v>
      </c>
      <c r="E1782" s="130">
        <v>28</v>
      </c>
      <c r="F1782" s="212"/>
      <c r="G1782" s="212"/>
      <c r="H1782" s="202" t="str">
        <f t="shared" si="183"/>
        <v/>
      </c>
      <c r="I1782" s="203" t="str">
        <f t="shared" si="184"/>
        <v>Oxycodone</v>
      </c>
      <c r="J1782" s="204">
        <f>VLOOKUP(I1782,Grenzmengen!$B$2:$C$351,2,FALSE)</f>
        <v>20</v>
      </c>
      <c r="K1782" s="204">
        <f t="shared" si="180"/>
        <v>0</v>
      </c>
      <c r="L1782" s="113">
        <v>4.4999999999999997E-3</v>
      </c>
      <c r="M1782" s="130">
        <v>90</v>
      </c>
      <c r="N1782" s="44" t="s">
        <v>523</v>
      </c>
      <c r="O1782" s="44" t="s">
        <v>524</v>
      </c>
      <c r="P1782" s="206" t="s">
        <v>1699</v>
      </c>
      <c r="Q1782" s="75" t="s">
        <v>1645</v>
      </c>
      <c r="R1782" s="75" t="s">
        <v>1646</v>
      </c>
      <c r="S1782" s="107">
        <f t="shared" si="181"/>
        <v>4.4999999999999997E-3</v>
      </c>
      <c r="T1782" s="108" t="str">
        <f t="shared" si="182"/>
        <v>Oxycodone</v>
      </c>
    </row>
    <row r="1783" spans="1:20" hidden="1" x14ac:dyDescent="0.2">
      <c r="A1783" s="3" t="s">
        <v>7053</v>
      </c>
      <c r="B1783" s="3"/>
      <c r="C1783" s="3" t="s">
        <v>7053</v>
      </c>
      <c r="D1783" s="3" t="s">
        <v>7054</v>
      </c>
      <c r="E1783" s="4">
        <v>56</v>
      </c>
      <c r="F1783" s="207"/>
      <c r="G1783" s="207"/>
      <c r="H1783" s="202" t="str">
        <f t="shared" si="183"/>
        <v/>
      </c>
      <c r="I1783" s="203" t="str">
        <f t="shared" si="184"/>
        <v>Oxycodone</v>
      </c>
      <c r="J1783" s="204">
        <f>VLOOKUP(I1783,Grenzmengen!$B$2:$C$351,2,FALSE)</f>
        <v>20</v>
      </c>
      <c r="K1783" s="204">
        <f t="shared" si="180"/>
        <v>0</v>
      </c>
      <c r="L1783" s="8">
        <v>7.1999999999999995E-2</v>
      </c>
      <c r="M1783" s="4">
        <v>90</v>
      </c>
      <c r="N1783" s="3" t="s">
        <v>523</v>
      </c>
      <c r="O1783" s="7" t="s">
        <v>524</v>
      </c>
      <c r="P1783" s="6" t="s">
        <v>1699</v>
      </c>
      <c r="Q1783" s="12" t="s">
        <v>1645</v>
      </c>
      <c r="R1783" s="12" t="s">
        <v>1646</v>
      </c>
      <c r="S1783" s="107">
        <f t="shared" si="181"/>
        <v>7.1999999999999995E-2</v>
      </c>
      <c r="T1783" s="108" t="str">
        <f t="shared" si="182"/>
        <v>Oxycodone</v>
      </c>
    </row>
    <row r="1784" spans="1:20" hidden="1" x14ac:dyDescent="0.2">
      <c r="A1784" s="127" t="s">
        <v>4648</v>
      </c>
      <c r="B1784" s="115"/>
      <c r="C1784" s="127" t="s">
        <v>4648</v>
      </c>
      <c r="D1784" s="112" t="s">
        <v>4649</v>
      </c>
      <c r="E1784" s="130">
        <v>28</v>
      </c>
      <c r="F1784" s="207"/>
      <c r="G1784" s="207"/>
      <c r="H1784" s="202" t="str">
        <f t="shared" si="183"/>
        <v/>
      </c>
      <c r="I1784" s="203" t="str">
        <f t="shared" si="184"/>
        <v>Oxycodone</v>
      </c>
      <c r="J1784" s="204">
        <f>VLOOKUP(I1784,Grenzmengen!$B$2:$C$351,2,FALSE)</f>
        <v>20</v>
      </c>
      <c r="K1784" s="204">
        <f t="shared" si="180"/>
        <v>0</v>
      </c>
      <c r="L1784" s="113">
        <v>7.1999999999999995E-2</v>
      </c>
      <c r="M1784" s="130">
        <v>90</v>
      </c>
      <c r="N1784" s="44" t="s">
        <v>523</v>
      </c>
      <c r="O1784" s="44" t="s">
        <v>524</v>
      </c>
      <c r="P1784" s="206" t="s">
        <v>1699</v>
      </c>
      <c r="Q1784" s="75" t="s">
        <v>1645</v>
      </c>
      <c r="R1784" s="75" t="s">
        <v>1646</v>
      </c>
      <c r="S1784" s="107">
        <f t="shared" si="181"/>
        <v>7.1999999999999995E-2</v>
      </c>
      <c r="T1784" s="108" t="str">
        <f t="shared" si="182"/>
        <v>Oxycodone</v>
      </c>
    </row>
    <row r="1785" spans="1:20" hidden="1" x14ac:dyDescent="0.2">
      <c r="A1785" s="42" t="s">
        <v>4554</v>
      </c>
      <c r="B1785" s="115"/>
      <c r="C1785" s="42"/>
      <c r="D1785" s="44" t="s">
        <v>4555</v>
      </c>
      <c r="E1785" s="74">
        <v>50</v>
      </c>
      <c r="F1785" s="212"/>
      <c r="G1785" s="212"/>
      <c r="H1785" s="202" t="str">
        <f t="shared" si="183"/>
        <v/>
      </c>
      <c r="I1785" s="203" t="str">
        <f t="shared" si="184"/>
        <v>Oxycodone</v>
      </c>
      <c r="J1785" s="204">
        <f>VLOOKUP(I1785,Grenzmengen!$B$2:$C$351,2,FALSE)</f>
        <v>20</v>
      </c>
      <c r="K1785" s="204">
        <f t="shared" si="180"/>
        <v>0</v>
      </c>
      <c r="L1785" s="113">
        <v>9.0000000000000011E-3</v>
      </c>
      <c r="M1785" s="74">
        <v>90</v>
      </c>
      <c r="N1785" s="44" t="s">
        <v>523</v>
      </c>
      <c r="O1785" s="44" t="s">
        <v>524</v>
      </c>
      <c r="P1785" s="206" t="s">
        <v>1699</v>
      </c>
      <c r="Q1785" s="75" t="s">
        <v>1645</v>
      </c>
      <c r="R1785" s="75" t="s">
        <v>1646</v>
      </c>
      <c r="S1785" s="107">
        <f t="shared" si="181"/>
        <v>9.0000000000000011E-3</v>
      </c>
      <c r="T1785" s="108" t="str">
        <f t="shared" si="182"/>
        <v>Oxycodone</v>
      </c>
    </row>
    <row r="1786" spans="1:20" hidden="1" x14ac:dyDescent="0.2">
      <c r="A1786" s="42" t="s">
        <v>4556</v>
      </c>
      <c r="B1786" s="115"/>
      <c r="C1786" s="42"/>
      <c r="D1786" s="44" t="s">
        <v>4555</v>
      </c>
      <c r="E1786" s="74">
        <v>60</v>
      </c>
      <c r="F1786" s="202"/>
      <c r="G1786" s="202"/>
      <c r="H1786" s="202" t="str">
        <f t="shared" si="183"/>
        <v/>
      </c>
      <c r="I1786" s="203" t="str">
        <f t="shared" si="184"/>
        <v>Oxycodone</v>
      </c>
      <c r="J1786" s="204">
        <f>VLOOKUP(I1786,Grenzmengen!$B$2:$C$351,2,FALSE)</f>
        <v>20</v>
      </c>
      <c r="K1786" s="204">
        <f t="shared" si="180"/>
        <v>0</v>
      </c>
      <c r="L1786" s="113">
        <v>9.0000000000000011E-3</v>
      </c>
      <c r="M1786" s="74">
        <v>90</v>
      </c>
      <c r="N1786" s="44" t="s">
        <v>523</v>
      </c>
      <c r="O1786" s="44" t="s">
        <v>524</v>
      </c>
      <c r="P1786" s="206" t="s">
        <v>1699</v>
      </c>
      <c r="Q1786" s="75" t="s">
        <v>1645</v>
      </c>
      <c r="R1786" s="75" t="s">
        <v>1646</v>
      </c>
      <c r="S1786" s="107">
        <f t="shared" si="181"/>
        <v>9.0000000000000011E-3</v>
      </c>
      <c r="T1786" s="108" t="str">
        <f t="shared" si="182"/>
        <v>Oxycodone</v>
      </c>
    </row>
    <row r="1787" spans="1:20" hidden="1" x14ac:dyDescent="0.2">
      <c r="A1787" s="140">
        <v>7290008012973</v>
      </c>
      <c r="B1787" s="115"/>
      <c r="C1787" s="112" t="s">
        <v>5490</v>
      </c>
      <c r="D1787" s="112" t="s">
        <v>5491</v>
      </c>
      <c r="E1787" s="131">
        <v>20</v>
      </c>
      <c r="F1787" s="202"/>
      <c r="G1787" s="202"/>
      <c r="H1787" s="202" t="str">
        <f t="shared" si="183"/>
        <v/>
      </c>
      <c r="I1787" s="203" t="str">
        <f t="shared" si="184"/>
        <v>Oxycodone</v>
      </c>
      <c r="J1787" s="204">
        <f>VLOOKUP(I1787,Grenzmengen!$B$2:$C$351,2,FALSE)</f>
        <v>20</v>
      </c>
      <c r="K1787" s="204">
        <f t="shared" si="180"/>
        <v>0</v>
      </c>
      <c r="L1787" s="129">
        <v>8.9999999999999993E-3</v>
      </c>
      <c r="M1787" s="131">
        <v>90</v>
      </c>
      <c r="N1787" s="102" t="s">
        <v>523</v>
      </c>
      <c r="O1787" s="138" t="s">
        <v>524</v>
      </c>
      <c r="P1787" s="205" t="s">
        <v>1699</v>
      </c>
      <c r="Q1787" s="81" t="s">
        <v>1645</v>
      </c>
      <c r="R1787" s="81" t="s">
        <v>1646</v>
      </c>
      <c r="S1787" s="107">
        <f t="shared" si="181"/>
        <v>8.9999999999999993E-3</v>
      </c>
      <c r="T1787" s="108" t="str">
        <f t="shared" si="182"/>
        <v>Oxycodone</v>
      </c>
    </row>
    <row r="1788" spans="1:20" hidden="1" x14ac:dyDescent="0.2">
      <c r="A1788" s="102">
        <v>9088883534165</v>
      </c>
      <c r="B1788" s="109">
        <v>3534162</v>
      </c>
      <c r="C1788" s="102"/>
      <c r="D1788" s="44" t="s">
        <v>787</v>
      </c>
      <c r="E1788" s="105">
        <v>10</v>
      </c>
      <c r="F1788" s="202"/>
      <c r="G1788" s="202"/>
      <c r="H1788" s="202" t="str">
        <f t="shared" si="183"/>
        <v/>
      </c>
      <c r="I1788" s="203" t="str">
        <f t="shared" si="184"/>
        <v>Oxycodone</v>
      </c>
      <c r="J1788" s="204">
        <f>VLOOKUP(I1788,Grenzmengen!$B$2:$C$351,2,FALSE)</f>
        <v>20</v>
      </c>
      <c r="K1788" s="204">
        <f t="shared" si="180"/>
        <v>0</v>
      </c>
      <c r="L1788" s="106">
        <v>9.0000000000000011E-3</v>
      </c>
      <c r="M1788" s="105">
        <v>90</v>
      </c>
      <c r="N1788" s="44" t="s">
        <v>523</v>
      </c>
      <c r="O1788" s="44" t="s">
        <v>524</v>
      </c>
      <c r="P1788" s="205" t="s">
        <v>1699</v>
      </c>
      <c r="Q1788" s="81" t="s">
        <v>1645</v>
      </c>
      <c r="R1788" s="81" t="s">
        <v>1646</v>
      </c>
      <c r="S1788" s="107">
        <f t="shared" si="181"/>
        <v>9.0000000000000011E-3</v>
      </c>
      <c r="T1788" s="108" t="str">
        <f t="shared" si="182"/>
        <v>Oxycodone</v>
      </c>
    </row>
    <row r="1789" spans="1:20" hidden="1" x14ac:dyDescent="0.2">
      <c r="A1789" s="102">
        <v>9088884220302</v>
      </c>
      <c r="B1789" s="137">
        <v>4220307</v>
      </c>
      <c r="C1789" s="118"/>
      <c r="D1789" s="44" t="s">
        <v>787</v>
      </c>
      <c r="E1789" s="162">
        <v>20</v>
      </c>
      <c r="F1789" s="224"/>
      <c r="G1789" s="224"/>
      <c r="H1789" s="202" t="str">
        <f t="shared" si="183"/>
        <v/>
      </c>
      <c r="I1789" s="203" t="str">
        <f t="shared" si="184"/>
        <v>Oxycodone</v>
      </c>
      <c r="J1789" s="204">
        <f>VLOOKUP(I1789,Grenzmengen!$B$2:$C$351,2,FALSE)</f>
        <v>20</v>
      </c>
      <c r="K1789" s="204">
        <f t="shared" si="180"/>
        <v>0</v>
      </c>
      <c r="L1789" s="106">
        <v>8.9999999999999993E-3</v>
      </c>
      <c r="M1789" s="105">
        <v>90</v>
      </c>
      <c r="N1789" s="44" t="s">
        <v>523</v>
      </c>
      <c r="O1789" s="44" t="s">
        <v>524</v>
      </c>
      <c r="P1789" s="205" t="s">
        <v>1699</v>
      </c>
      <c r="Q1789" s="81" t="s">
        <v>1645</v>
      </c>
      <c r="R1789" s="81" t="s">
        <v>1646</v>
      </c>
      <c r="S1789" s="107">
        <f t="shared" si="181"/>
        <v>8.9999999999999993E-3</v>
      </c>
      <c r="T1789" s="108" t="str">
        <f t="shared" si="182"/>
        <v>Oxycodone</v>
      </c>
    </row>
    <row r="1790" spans="1:20" hidden="1" x14ac:dyDescent="0.2">
      <c r="A1790" s="102">
        <v>9088883534172</v>
      </c>
      <c r="B1790" s="109">
        <v>3534179</v>
      </c>
      <c r="C1790" s="102"/>
      <c r="D1790" s="44" t="s">
        <v>787</v>
      </c>
      <c r="E1790" s="105">
        <v>30</v>
      </c>
      <c r="F1790" s="202"/>
      <c r="G1790" s="202"/>
      <c r="H1790" s="202" t="str">
        <f t="shared" si="183"/>
        <v/>
      </c>
      <c r="I1790" s="203" t="str">
        <f t="shared" si="184"/>
        <v>Oxycodone</v>
      </c>
      <c r="J1790" s="204">
        <f>VLOOKUP(I1790,Grenzmengen!$B$2:$C$351,2,FALSE)</f>
        <v>20</v>
      </c>
      <c r="K1790" s="204">
        <f t="shared" si="180"/>
        <v>0</v>
      </c>
      <c r="L1790" s="106">
        <v>9.0000000000000011E-3</v>
      </c>
      <c r="M1790" s="105">
        <v>90</v>
      </c>
      <c r="N1790" s="44" t="s">
        <v>523</v>
      </c>
      <c r="O1790" s="44" t="s">
        <v>524</v>
      </c>
      <c r="P1790" s="205" t="s">
        <v>1699</v>
      </c>
      <c r="Q1790" s="81" t="s">
        <v>1645</v>
      </c>
      <c r="R1790" s="81" t="s">
        <v>1646</v>
      </c>
      <c r="S1790" s="107">
        <f t="shared" si="181"/>
        <v>9.0000000000000011E-3</v>
      </c>
      <c r="T1790" s="108" t="str">
        <f t="shared" si="182"/>
        <v>Oxycodone</v>
      </c>
    </row>
    <row r="1791" spans="1:20" hidden="1" x14ac:dyDescent="0.2">
      <c r="A1791" s="102">
        <v>9088884220319</v>
      </c>
      <c r="B1791" s="137">
        <v>4220313</v>
      </c>
      <c r="C1791" s="118"/>
      <c r="D1791" s="44" t="s">
        <v>787</v>
      </c>
      <c r="E1791" s="162">
        <v>60</v>
      </c>
      <c r="F1791" s="229"/>
      <c r="G1791" s="229"/>
      <c r="H1791" s="202" t="str">
        <f t="shared" si="183"/>
        <v/>
      </c>
      <c r="I1791" s="203" t="str">
        <f t="shared" si="184"/>
        <v>Oxycodone</v>
      </c>
      <c r="J1791" s="204">
        <f>VLOOKUP(I1791,Grenzmengen!$B$2:$C$351,2,FALSE)</f>
        <v>20</v>
      </c>
      <c r="K1791" s="204">
        <f t="shared" si="180"/>
        <v>0</v>
      </c>
      <c r="L1791" s="106">
        <v>8.9999999999999993E-3</v>
      </c>
      <c r="M1791" s="105">
        <v>90</v>
      </c>
      <c r="N1791" s="44" t="s">
        <v>523</v>
      </c>
      <c r="O1791" s="44" t="s">
        <v>524</v>
      </c>
      <c r="P1791" s="205" t="s">
        <v>1699</v>
      </c>
      <c r="Q1791" s="81" t="s">
        <v>1645</v>
      </c>
      <c r="R1791" s="81" t="s">
        <v>1646</v>
      </c>
      <c r="S1791" s="107">
        <f t="shared" si="181"/>
        <v>8.9999999999999993E-3</v>
      </c>
      <c r="T1791" s="108" t="str">
        <f t="shared" si="182"/>
        <v>Oxycodone</v>
      </c>
    </row>
    <row r="1792" spans="1:20" hidden="1" x14ac:dyDescent="0.2">
      <c r="A1792" s="102">
        <v>3450034</v>
      </c>
      <c r="B1792" s="109"/>
      <c r="C1792" s="102"/>
      <c r="D1792" s="112" t="s">
        <v>787</v>
      </c>
      <c r="E1792" s="131">
        <v>100</v>
      </c>
      <c r="F1792" s="207"/>
      <c r="G1792" s="207"/>
      <c r="H1792" s="202" t="str">
        <f t="shared" si="183"/>
        <v/>
      </c>
      <c r="I1792" s="203" t="str">
        <f t="shared" si="184"/>
        <v>Oxycodone</v>
      </c>
      <c r="J1792" s="204">
        <f>VLOOKUP(I1792,Grenzmengen!$B$2:$C$351,2,FALSE)</f>
        <v>20</v>
      </c>
      <c r="K1792" s="204">
        <f t="shared" si="180"/>
        <v>0</v>
      </c>
      <c r="L1792" s="106">
        <v>8.9999999999999993E-3</v>
      </c>
      <c r="M1792" s="131">
        <v>90</v>
      </c>
      <c r="N1792" s="112" t="s">
        <v>523</v>
      </c>
      <c r="O1792" s="44" t="s">
        <v>524</v>
      </c>
      <c r="P1792" s="205" t="s">
        <v>1699</v>
      </c>
      <c r="Q1792" s="81" t="s">
        <v>1645</v>
      </c>
      <c r="R1792" s="81" t="s">
        <v>1646</v>
      </c>
      <c r="S1792" s="107">
        <f t="shared" si="181"/>
        <v>8.9999999999999993E-3</v>
      </c>
      <c r="T1792" s="108" t="str">
        <f t="shared" si="182"/>
        <v>Oxycodone</v>
      </c>
    </row>
    <row r="1793" spans="1:20" hidden="1" x14ac:dyDescent="0.2">
      <c r="A1793" s="42" t="s">
        <v>4557</v>
      </c>
      <c r="B1793" s="115"/>
      <c r="C1793" s="42"/>
      <c r="D1793" s="44" t="s">
        <v>4558</v>
      </c>
      <c r="E1793" s="74">
        <v>50</v>
      </c>
      <c r="F1793" s="207"/>
      <c r="G1793" s="207"/>
      <c r="H1793" s="202" t="str">
        <f t="shared" si="183"/>
        <v/>
      </c>
      <c r="I1793" s="203" t="str">
        <f t="shared" si="184"/>
        <v>Oxycodone</v>
      </c>
      <c r="J1793" s="204">
        <f>VLOOKUP(I1793,Grenzmengen!$B$2:$C$351,2,FALSE)</f>
        <v>20</v>
      </c>
      <c r="K1793" s="204">
        <f t="shared" si="180"/>
        <v>0</v>
      </c>
      <c r="L1793" s="113">
        <v>1.8000000000000002E-2</v>
      </c>
      <c r="M1793" s="74">
        <v>90</v>
      </c>
      <c r="N1793" s="44" t="s">
        <v>523</v>
      </c>
      <c r="O1793" s="44" t="s">
        <v>524</v>
      </c>
      <c r="P1793" s="206" t="s">
        <v>1699</v>
      </c>
      <c r="Q1793" s="75" t="s">
        <v>1645</v>
      </c>
      <c r="R1793" s="75" t="s">
        <v>1646</v>
      </c>
      <c r="S1793" s="107">
        <f t="shared" si="181"/>
        <v>1.8000000000000002E-2</v>
      </c>
      <c r="T1793" s="108" t="str">
        <f t="shared" si="182"/>
        <v>Oxycodone</v>
      </c>
    </row>
    <row r="1794" spans="1:20" hidden="1" x14ac:dyDescent="0.2">
      <c r="A1794" s="42" t="s">
        <v>4559</v>
      </c>
      <c r="B1794" s="115"/>
      <c r="C1794" s="42"/>
      <c r="D1794" s="44" t="s">
        <v>4558</v>
      </c>
      <c r="E1794" s="74">
        <v>60</v>
      </c>
      <c r="F1794" s="212"/>
      <c r="G1794" s="212"/>
      <c r="H1794" s="202" t="str">
        <f t="shared" si="183"/>
        <v/>
      </c>
      <c r="I1794" s="203" t="str">
        <f t="shared" si="184"/>
        <v>Oxycodone</v>
      </c>
      <c r="J1794" s="204">
        <f>VLOOKUP(I1794,Grenzmengen!$B$2:$C$351,2,FALSE)</f>
        <v>20</v>
      </c>
      <c r="K1794" s="204">
        <f t="shared" ref="K1794:K1857" si="185">(F1794*E1794*S1794)+(G1794*S1794)</f>
        <v>0</v>
      </c>
      <c r="L1794" s="113">
        <v>1.8000000000000002E-2</v>
      </c>
      <c r="M1794" s="74">
        <v>90</v>
      </c>
      <c r="N1794" s="44" t="s">
        <v>523</v>
      </c>
      <c r="O1794" s="44" t="s">
        <v>524</v>
      </c>
      <c r="P1794" s="206" t="s">
        <v>1699</v>
      </c>
      <c r="Q1794" s="75" t="s">
        <v>1645</v>
      </c>
      <c r="R1794" s="75" t="s">
        <v>1646</v>
      </c>
      <c r="S1794" s="107">
        <f t="shared" si="181"/>
        <v>1.8000000000000002E-2</v>
      </c>
      <c r="T1794" s="108" t="str">
        <f t="shared" si="182"/>
        <v>Oxycodone</v>
      </c>
    </row>
    <row r="1795" spans="1:20" hidden="1" x14ac:dyDescent="0.2">
      <c r="A1795" s="140">
        <v>7290008012966</v>
      </c>
      <c r="B1795" s="115"/>
      <c r="C1795" s="112" t="s">
        <v>5492</v>
      </c>
      <c r="D1795" s="112" t="s">
        <v>5493</v>
      </c>
      <c r="E1795" s="131">
        <v>20</v>
      </c>
      <c r="F1795" s="202"/>
      <c r="G1795" s="202"/>
      <c r="H1795" s="202" t="str">
        <f t="shared" si="183"/>
        <v/>
      </c>
      <c r="I1795" s="203" t="str">
        <f t="shared" si="184"/>
        <v>Oxycodone</v>
      </c>
      <c r="J1795" s="204">
        <f>VLOOKUP(I1795,Grenzmengen!$B$2:$C$351,2,FALSE)</f>
        <v>20</v>
      </c>
      <c r="K1795" s="204">
        <f t="shared" si="185"/>
        <v>0</v>
      </c>
      <c r="L1795" s="129">
        <v>1.7999999999999999E-2</v>
      </c>
      <c r="M1795" s="131">
        <v>90</v>
      </c>
      <c r="N1795" s="102" t="s">
        <v>523</v>
      </c>
      <c r="O1795" s="138" t="s">
        <v>524</v>
      </c>
      <c r="P1795" s="205" t="s">
        <v>1699</v>
      </c>
      <c r="Q1795" s="81" t="s">
        <v>1645</v>
      </c>
      <c r="R1795" s="81" t="s">
        <v>1646</v>
      </c>
      <c r="S1795" s="107">
        <f t="shared" ref="S1795:S1858" si="186">L1795</f>
        <v>1.7999999999999999E-2</v>
      </c>
      <c r="T1795" s="108" t="str">
        <f t="shared" ref="T1795:T1858" si="187">O1795</f>
        <v>Oxycodone</v>
      </c>
    </row>
    <row r="1796" spans="1:20" hidden="1" x14ac:dyDescent="0.2">
      <c r="A1796" s="102">
        <v>9088883534189</v>
      </c>
      <c r="B1796" s="109">
        <v>3534185</v>
      </c>
      <c r="C1796" s="102"/>
      <c r="D1796" s="44" t="s">
        <v>788</v>
      </c>
      <c r="E1796" s="105">
        <v>10</v>
      </c>
      <c r="F1796" s="223"/>
      <c r="G1796" s="223"/>
      <c r="H1796" s="202" t="str">
        <f t="shared" si="183"/>
        <v/>
      </c>
      <c r="I1796" s="203" t="str">
        <f t="shared" si="184"/>
        <v>Oxycodone</v>
      </c>
      <c r="J1796" s="204">
        <f>VLOOKUP(I1796,Grenzmengen!$B$2:$C$351,2,FALSE)</f>
        <v>20</v>
      </c>
      <c r="K1796" s="204">
        <f t="shared" si="185"/>
        <v>0</v>
      </c>
      <c r="L1796" s="106">
        <v>1.8000000000000002E-2</v>
      </c>
      <c r="M1796" s="105">
        <v>90</v>
      </c>
      <c r="N1796" s="44" t="s">
        <v>523</v>
      </c>
      <c r="O1796" s="44" t="s">
        <v>524</v>
      </c>
      <c r="P1796" s="205" t="s">
        <v>1699</v>
      </c>
      <c r="Q1796" s="81" t="s">
        <v>1645</v>
      </c>
      <c r="R1796" s="81" t="s">
        <v>1646</v>
      </c>
      <c r="S1796" s="107">
        <f t="shared" si="186"/>
        <v>1.8000000000000002E-2</v>
      </c>
      <c r="T1796" s="108" t="str">
        <f t="shared" si="187"/>
        <v>Oxycodone</v>
      </c>
    </row>
    <row r="1797" spans="1:20" hidden="1" x14ac:dyDescent="0.2">
      <c r="A1797" s="102">
        <v>9088884220333</v>
      </c>
      <c r="B1797" s="137">
        <v>4220336</v>
      </c>
      <c r="C1797" s="118"/>
      <c r="D1797" s="44" t="s">
        <v>788</v>
      </c>
      <c r="E1797" s="162">
        <v>20</v>
      </c>
      <c r="F1797" s="223"/>
      <c r="G1797" s="223"/>
      <c r="H1797" s="202" t="str">
        <f t="shared" si="183"/>
        <v/>
      </c>
      <c r="I1797" s="203" t="str">
        <f t="shared" si="184"/>
        <v>Oxycodone</v>
      </c>
      <c r="J1797" s="204">
        <f>VLOOKUP(I1797,Grenzmengen!$B$2:$C$351,2,FALSE)</f>
        <v>20</v>
      </c>
      <c r="K1797" s="204">
        <f t="shared" si="185"/>
        <v>0</v>
      </c>
      <c r="L1797" s="106">
        <v>1.7999999999999999E-2</v>
      </c>
      <c r="M1797" s="105">
        <v>90</v>
      </c>
      <c r="N1797" s="44" t="s">
        <v>523</v>
      </c>
      <c r="O1797" s="44" t="s">
        <v>524</v>
      </c>
      <c r="P1797" s="205" t="s">
        <v>1699</v>
      </c>
      <c r="Q1797" s="81" t="s">
        <v>1645</v>
      </c>
      <c r="R1797" s="81" t="s">
        <v>1646</v>
      </c>
      <c r="S1797" s="107">
        <f t="shared" si="186"/>
        <v>1.7999999999999999E-2</v>
      </c>
      <c r="T1797" s="108" t="str">
        <f t="shared" si="187"/>
        <v>Oxycodone</v>
      </c>
    </row>
    <row r="1798" spans="1:20" hidden="1" x14ac:dyDescent="0.2">
      <c r="A1798" s="102">
        <v>9088883534196</v>
      </c>
      <c r="B1798" s="109">
        <v>3534191</v>
      </c>
      <c r="C1798" s="102"/>
      <c r="D1798" s="44" t="s">
        <v>788</v>
      </c>
      <c r="E1798" s="105">
        <v>30</v>
      </c>
      <c r="F1798" s="202"/>
      <c r="G1798" s="202"/>
      <c r="H1798" s="202" t="str">
        <f t="shared" si="183"/>
        <v/>
      </c>
      <c r="I1798" s="203" t="str">
        <f t="shared" si="184"/>
        <v>Oxycodone</v>
      </c>
      <c r="J1798" s="204">
        <f>VLOOKUP(I1798,Grenzmengen!$B$2:$C$351,2,FALSE)</f>
        <v>20</v>
      </c>
      <c r="K1798" s="204">
        <f t="shared" si="185"/>
        <v>0</v>
      </c>
      <c r="L1798" s="106">
        <v>1.8000000000000002E-2</v>
      </c>
      <c r="M1798" s="105">
        <v>90</v>
      </c>
      <c r="N1798" s="44" t="s">
        <v>523</v>
      </c>
      <c r="O1798" s="44" t="s">
        <v>524</v>
      </c>
      <c r="P1798" s="205" t="s">
        <v>1699</v>
      </c>
      <c r="Q1798" s="81" t="s">
        <v>1645</v>
      </c>
      <c r="R1798" s="81" t="s">
        <v>1646</v>
      </c>
      <c r="S1798" s="107">
        <f t="shared" si="186"/>
        <v>1.8000000000000002E-2</v>
      </c>
      <c r="T1798" s="108" t="str">
        <f t="shared" si="187"/>
        <v>Oxycodone</v>
      </c>
    </row>
    <row r="1799" spans="1:20" hidden="1" x14ac:dyDescent="0.2">
      <c r="A1799" s="102">
        <v>9088884220340</v>
      </c>
      <c r="B1799" s="137">
        <v>4220342</v>
      </c>
      <c r="C1799" s="118"/>
      <c r="D1799" s="44" t="s">
        <v>788</v>
      </c>
      <c r="E1799" s="162">
        <v>60</v>
      </c>
      <c r="F1799" s="219"/>
      <c r="G1799" s="219"/>
      <c r="H1799" s="202" t="str">
        <f t="shared" si="183"/>
        <v/>
      </c>
      <c r="I1799" s="203" t="str">
        <f t="shared" si="184"/>
        <v>Oxycodone</v>
      </c>
      <c r="J1799" s="204">
        <f>VLOOKUP(I1799,Grenzmengen!$B$2:$C$351,2,FALSE)</f>
        <v>20</v>
      </c>
      <c r="K1799" s="204">
        <f t="shared" si="185"/>
        <v>0</v>
      </c>
      <c r="L1799" s="106">
        <v>1.7999999999999999E-2</v>
      </c>
      <c r="M1799" s="105">
        <v>90</v>
      </c>
      <c r="N1799" s="44" t="s">
        <v>523</v>
      </c>
      <c r="O1799" s="44" t="s">
        <v>524</v>
      </c>
      <c r="P1799" s="205" t="s">
        <v>1699</v>
      </c>
      <c r="Q1799" s="81" t="s">
        <v>1645</v>
      </c>
      <c r="R1799" s="81" t="s">
        <v>1646</v>
      </c>
      <c r="S1799" s="107">
        <f t="shared" si="186"/>
        <v>1.7999999999999999E-2</v>
      </c>
      <c r="T1799" s="108" t="str">
        <f t="shared" si="187"/>
        <v>Oxycodone</v>
      </c>
    </row>
    <row r="1800" spans="1:20" hidden="1" x14ac:dyDescent="0.2">
      <c r="A1800" s="140">
        <v>7290017179070</v>
      </c>
      <c r="B1800" s="115"/>
      <c r="C1800" s="112" t="s">
        <v>5494</v>
      </c>
      <c r="D1800" s="112" t="s">
        <v>5495</v>
      </c>
      <c r="E1800" s="131">
        <v>20</v>
      </c>
      <c r="F1800" s="219"/>
      <c r="G1800" s="219"/>
      <c r="H1800" s="202" t="str">
        <f t="shared" si="183"/>
        <v/>
      </c>
      <c r="I1800" s="203" t="str">
        <f t="shared" si="184"/>
        <v>Oxycodone</v>
      </c>
      <c r="J1800" s="204">
        <f>VLOOKUP(I1800,Grenzmengen!$B$2:$C$351,2,FALSE)</f>
        <v>20</v>
      </c>
      <c r="K1800" s="204">
        <f t="shared" si="185"/>
        <v>0</v>
      </c>
      <c r="L1800" s="129">
        <v>2.7E-2</v>
      </c>
      <c r="M1800" s="131">
        <v>90</v>
      </c>
      <c r="N1800" s="102" t="s">
        <v>523</v>
      </c>
      <c r="O1800" s="138" t="s">
        <v>524</v>
      </c>
      <c r="P1800" s="205" t="s">
        <v>1699</v>
      </c>
      <c r="Q1800" s="81" t="s">
        <v>1645</v>
      </c>
      <c r="R1800" s="81" t="s">
        <v>1646</v>
      </c>
      <c r="S1800" s="107">
        <f t="shared" si="186"/>
        <v>2.7E-2</v>
      </c>
      <c r="T1800" s="108" t="str">
        <f t="shared" si="187"/>
        <v>Oxycodone</v>
      </c>
    </row>
    <row r="1801" spans="1:20" hidden="1" x14ac:dyDescent="0.2">
      <c r="A1801" s="42" t="s">
        <v>4560</v>
      </c>
      <c r="B1801" s="115"/>
      <c r="C1801" s="42"/>
      <c r="D1801" s="44" t="s">
        <v>4561</v>
      </c>
      <c r="E1801" s="74">
        <v>60</v>
      </c>
      <c r="F1801" s="207"/>
      <c r="G1801" s="207"/>
      <c r="H1801" s="202" t="str">
        <f t="shared" si="183"/>
        <v/>
      </c>
      <c r="I1801" s="203" t="str">
        <f t="shared" si="184"/>
        <v>Oxycodone</v>
      </c>
      <c r="J1801" s="204">
        <f>VLOOKUP(I1801,Grenzmengen!$B$2:$C$351,2,FALSE)</f>
        <v>20</v>
      </c>
      <c r="K1801" s="204">
        <f t="shared" si="185"/>
        <v>0</v>
      </c>
      <c r="L1801" s="113">
        <v>3.6000000000000004E-2</v>
      </c>
      <c r="M1801" s="74">
        <v>90</v>
      </c>
      <c r="N1801" s="44" t="s">
        <v>523</v>
      </c>
      <c r="O1801" s="44" t="s">
        <v>524</v>
      </c>
      <c r="P1801" s="206" t="s">
        <v>1699</v>
      </c>
      <c r="Q1801" s="75" t="s">
        <v>1645</v>
      </c>
      <c r="R1801" s="75" t="s">
        <v>1646</v>
      </c>
      <c r="S1801" s="107">
        <f t="shared" si="186"/>
        <v>3.6000000000000004E-2</v>
      </c>
      <c r="T1801" s="108" t="str">
        <f t="shared" si="187"/>
        <v>Oxycodone</v>
      </c>
    </row>
    <row r="1802" spans="1:20" hidden="1" x14ac:dyDescent="0.2">
      <c r="A1802" s="42" t="s">
        <v>4562</v>
      </c>
      <c r="B1802" s="115"/>
      <c r="C1802" s="42"/>
      <c r="D1802" s="44" t="s">
        <v>4561</v>
      </c>
      <c r="E1802" s="74">
        <v>100</v>
      </c>
      <c r="F1802" s="207"/>
      <c r="G1802" s="207"/>
      <c r="H1802" s="202" t="str">
        <f t="shared" si="183"/>
        <v/>
      </c>
      <c r="I1802" s="203" t="str">
        <f t="shared" si="184"/>
        <v>Oxycodone</v>
      </c>
      <c r="J1802" s="204">
        <f>VLOOKUP(I1802,Grenzmengen!$B$2:$C$351,2,FALSE)</f>
        <v>20</v>
      </c>
      <c r="K1802" s="204">
        <f t="shared" si="185"/>
        <v>0</v>
      </c>
      <c r="L1802" s="113">
        <v>3.6000000000000004E-2</v>
      </c>
      <c r="M1802" s="74">
        <v>90</v>
      </c>
      <c r="N1802" s="44" t="s">
        <v>523</v>
      </c>
      <c r="O1802" s="44" t="s">
        <v>524</v>
      </c>
      <c r="P1802" s="206" t="s">
        <v>1699</v>
      </c>
      <c r="Q1802" s="75" t="s">
        <v>1645</v>
      </c>
      <c r="R1802" s="75" t="s">
        <v>1646</v>
      </c>
      <c r="S1802" s="107">
        <f t="shared" si="186"/>
        <v>3.6000000000000004E-2</v>
      </c>
      <c r="T1802" s="108" t="str">
        <f t="shared" si="187"/>
        <v>Oxycodone</v>
      </c>
    </row>
    <row r="1803" spans="1:20" hidden="1" x14ac:dyDescent="0.2">
      <c r="A1803" s="140">
        <v>7290008012997</v>
      </c>
      <c r="B1803" s="115"/>
      <c r="C1803" s="112" t="s">
        <v>5496</v>
      </c>
      <c r="D1803" s="112" t="s">
        <v>5497</v>
      </c>
      <c r="E1803" s="131">
        <v>20</v>
      </c>
      <c r="F1803" s="207"/>
      <c r="G1803" s="207"/>
      <c r="H1803" s="202" t="str">
        <f t="shared" si="183"/>
        <v/>
      </c>
      <c r="I1803" s="203" t="str">
        <f t="shared" si="184"/>
        <v>Oxycodone</v>
      </c>
      <c r="J1803" s="204">
        <f>VLOOKUP(I1803,Grenzmengen!$B$2:$C$351,2,FALSE)</f>
        <v>20</v>
      </c>
      <c r="K1803" s="204">
        <f t="shared" si="185"/>
        <v>0</v>
      </c>
      <c r="L1803" s="129">
        <v>3.5999999999999997E-2</v>
      </c>
      <c r="M1803" s="131">
        <v>90</v>
      </c>
      <c r="N1803" s="102" t="s">
        <v>523</v>
      </c>
      <c r="O1803" s="138" t="s">
        <v>524</v>
      </c>
      <c r="P1803" s="205" t="s">
        <v>1699</v>
      </c>
      <c r="Q1803" s="81" t="s">
        <v>1645</v>
      </c>
      <c r="R1803" s="81" t="s">
        <v>1646</v>
      </c>
      <c r="S1803" s="107">
        <f t="shared" si="186"/>
        <v>3.5999999999999997E-2</v>
      </c>
      <c r="T1803" s="108" t="str">
        <f t="shared" si="187"/>
        <v>Oxycodone</v>
      </c>
    </row>
    <row r="1804" spans="1:20" hidden="1" x14ac:dyDescent="0.2">
      <c r="A1804" s="102">
        <v>9088883546182</v>
      </c>
      <c r="B1804" s="109">
        <v>3546188</v>
      </c>
      <c r="C1804" s="102"/>
      <c r="D1804" s="44" t="s">
        <v>789</v>
      </c>
      <c r="E1804" s="105">
        <v>10</v>
      </c>
      <c r="F1804" s="207"/>
      <c r="G1804" s="207"/>
      <c r="H1804" s="202" t="str">
        <f t="shared" si="183"/>
        <v/>
      </c>
      <c r="I1804" s="203" t="str">
        <f t="shared" si="184"/>
        <v>Oxycodone</v>
      </c>
      <c r="J1804" s="204">
        <f>VLOOKUP(I1804,Grenzmengen!$B$2:$C$351,2,FALSE)</f>
        <v>20</v>
      </c>
      <c r="K1804" s="204">
        <f t="shared" si="185"/>
        <v>0</v>
      </c>
      <c r="L1804" s="106">
        <v>3.6000000000000004E-2</v>
      </c>
      <c r="M1804" s="105">
        <v>90</v>
      </c>
      <c r="N1804" s="44" t="s">
        <v>523</v>
      </c>
      <c r="O1804" s="44" t="s">
        <v>524</v>
      </c>
      <c r="P1804" s="205" t="s">
        <v>1699</v>
      </c>
      <c r="Q1804" s="81" t="s">
        <v>1645</v>
      </c>
      <c r="R1804" s="81" t="s">
        <v>1646</v>
      </c>
      <c r="S1804" s="107">
        <f t="shared" si="186"/>
        <v>3.6000000000000004E-2</v>
      </c>
      <c r="T1804" s="108" t="str">
        <f t="shared" si="187"/>
        <v>Oxycodone</v>
      </c>
    </row>
    <row r="1805" spans="1:20" hidden="1" x14ac:dyDescent="0.2">
      <c r="A1805" s="102">
        <v>9088884450280</v>
      </c>
      <c r="B1805" s="109">
        <v>4450289</v>
      </c>
      <c r="C1805" s="102"/>
      <c r="D1805" s="44" t="s">
        <v>789</v>
      </c>
      <c r="E1805" s="105">
        <v>20</v>
      </c>
      <c r="F1805" s="207"/>
      <c r="G1805" s="207"/>
      <c r="H1805" s="202" t="str">
        <f t="shared" si="183"/>
        <v/>
      </c>
      <c r="I1805" s="203" t="str">
        <f t="shared" si="184"/>
        <v>Oxycodone</v>
      </c>
      <c r="J1805" s="204">
        <f>VLOOKUP(I1805,Grenzmengen!$B$2:$C$351,2,FALSE)</f>
        <v>20</v>
      </c>
      <c r="K1805" s="204">
        <f t="shared" si="185"/>
        <v>0</v>
      </c>
      <c r="L1805" s="106">
        <v>3.6000000000000004E-2</v>
      </c>
      <c r="M1805" s="105">
        <v>90</v>
      </c>
      <c r="N1805" s="44" t="s">
        <v>523</v>
      </c>
      <c r="O1805" s="44" t="s">
        <v>524</v>
      </c>
      <c r="P1805" s="205" t="s">
        <v>1699</v>
      </c>
      <c r="Q1805" s="81" t="s">
        <v>1645</v>
      </c>
      <c r="R1805" s="81" t="s">
        <v>1646</v>
      </c>
      <c r="S1805" s="107">
        <f t="shared" si="186"/>
        <v>3.6000000000000004E-2</v>
      </c>
      <c r="T1805" s="108" t="str">
        <f t="shared" si="187"/>
        <v>Oxycodone</v>
      </c>
    </row>
    <row r="1806" spans="1:20" hidden="1" x14ac:dyDescent="0.2">
      <c r="A1806" s="102">
        <v>9088883546199</v>
      </c>
      <c r="B1806" s="109">
        <v>3546194</v>
      </c>
      <c r="C1806" s="102"/>
      <c r="D1806" s="44" t="s">
        <v>789</v>
      </c>
      <c r="E1806" s="105">
        <v>30</v>
      </c>
      <c r="F1806" s="202"/>
      <c r="G1806" s="202"/>
      <c r="H1806" s="202" t="str">
        <f t="shared" si="183"/>
        <v/>
      </c>
      <c r="I1806" s="203" t="str">
        <f t="shared" si="184"/>
        <v>Oxycodone</v>
      </c>
      <c r="J1806" s="204">
        <f>VLOOKUP(I1806,Grenzmengen!$B$2:$C$351,2,FALSE)</f>
        <v>20</v>
      </c>
      <c r="K1806" s="204">
        <f t="shared" si="185"/>
        <v>0</v>
      </c>
      <c r="L1806" s="106">
        <v>3.6000000000000004E-2</v>
      </c>
      <c r="M1806" s="105">
        <v>90</v>
      </c>
      <c r="N1806" s="44" t="s">
        <v>523</v>
      </c>
      <c r="O1806" s="44" t="s">
        <v>524</v>
      </c>
      <c r="P1806" s="205" t="s">
        <v>1699</v>
      </c>
      <c r="Q1806" s="81" t="s">
        <v>1645</v>
      </c>
      <c r="R1806" s="81" t="s">
        <v>1646</v>
      </c>
      <c r="S1806" s="107">
        <f t="shared" si="186"/>
        <v>3.6000000000000004E-2</v>
      </c>
      <c r="T1806" s="108" t="str">
        <f t="shared" si="187"/>
        <v>Oxycodone</v>
      </c>
    </row>
    <row r="1807" spans="1:20" hidden="1" x14ac:dyDescent="0.2">
      <c r="A1807" s="102">
        <v>696177</v>
      </c>
      <c r="B1807" s="109"/>
      <c r="C1807" s="102"/>
      <c r="D1807" s="44" t="s">
        <v>789</v>
      </c>
      <c r="E1807" s="105">
        <v>50</v>
      </c>
      <c r="F1807" s="211"/>
      <c r="G1807" s="211"/>
      <c r="H1807" s="202" t="str">
        <f t="shared" si="183"/>
        <v/>
      </c>
      <c r="I1807" s="203" t="str">
        <f t="shared" si="184"/>
        <v>Oxycodone</v>
      </c>
      <c r="J1807" s="204">
        <f>VLOOKUP(I1807,Grenzmengen!$B$2:$C$351,2,FALSE)</f>
        <v>20</v>
      </c>
      <c r="K1807" s="204">
        <f t="shared" si="185"/>
        <v>0</v>
      </c>
      <c r="L1807" s="106">
        <v>3.5999999999999997E-2</v>
      </c>
      <c r="M1807" s="105">
        <v>90</v>
      </c>
      <c r="N1807" s="44" t="s">
        <v>523</v>
      </c>
      <c r="O1807" s="44" t="s">
        <v>524</v>
      </c>
      <c r="P1807" s="205" t="s">
        <v>1699</v>
      </c>
      <c r="Q1807" s="81" t="s">
        <v>1645</v>
      </c>
      <c r="R1807" s="81" t="s">
        <v>1646</v>
      </c>
      <c r="S1807" s="107">
        <f t="shared" si="186"/>
        <v>3.5999999999999997E-2</v>
      </c>
      <c r="T1807" s="108" t="str">
        <f t="shared" si="187"/>
        <v>Oxycodone</v>
      </c>
    </row>
    <row r="1808" spans="1:20" hidden="1" x14ac:dyDescent="0.2">
      <c r="A1808" s="102">
        <v>9088884450297</v>
      </c>
      <c r="B1808" s="169">
        <v>4450295</v>
      </c>
      <c r="C1808" s="170"/>
      <c r="D1808" s="44" t="s">
        <v>789</v>
      </c>
      <c r="E1808" s="159">
        <v>60</v>
      </c>
      <c r="F1808" s="210"/>
      <c r="G1808" s="210"/>
      <c r="H1808" s="202" t="str">
        <f t="shared" si="183"/>
        <v/>
      </c>
      <c r="I1808" s="203" t="str">
        <f t="shared" si="184"/>
        <v>Oxycodone</v>
      </c>
      <c r="J1808" s="204">
        <f>VLOOKUP(I1808,Grenzmengen!$B$2:$C$351,2,FALSE)</f>
        <v>20</v>
      </c>
      <c r="K1808" s="204">
        <f t="shared" si="185"/>
        <v>0</v>
      </c>
      <c r="L1808" s="106">
        <v>3.6000000000000004E-2</v>
      </c>
      <c r="M1808" s="105">
        <v>90</v>
      </c>
      <c r="N1808" s="44" t="s">
        <v>523</v>
      </c>
      <c r="O1808" s="44" t="s">
        <v>524</v>
      </c>
      <c r="P1808" s="205" t="s">
        <v>1699</v>
      </c>
      <c r="Q1808" s="81" t="s">
        <v>1645</v>
      </c>
      <c r="R1808" s="81" t="s">
        <v>1646</v>
      </c>
      <c r="S1808" s="107">
        <f t="shared" si="186"/>
        <v>3.6000000000000004E-2</v>
      </c>
      <c r="T1808" s="108" t="str">
        <f t="shared" si="187"/>
        <v>Oxycodone</v>
      </c>
    </row>
    <row r="1809" spans="1:20" hidden="1" x14ac:dyDescent="0.2">
      <c r="A1809" s="102">
        <v>696183</v>
      </c>
      <c r="B1809" s="174"/>
      <c r="C1809" s="140"/>
      <c r="D1809" s="112" t="s">
        <v>789</v>
      </c>
      <c r="E1809" s="131">
        <v>100</v>
      </c>
      <c r="F1809" s="210"/>
      <c r="G1809" s="210"/>
      <c r="H1809" s="202" t="str">
        <f t="shared" si="183"/>
        <v/>
      </c>
      <c r="I1809" s="203" t="str">
        <f t="shared" si="184"/>
        <v>Oxycodone</v>
      </c>
      <c r="J1809" s="204">
        <f>VLOOKUP(I1809,Grenzmengen!$B$2:$C$351,2,FALSE)</f>
        <v>20</v>
      </c>
      <c r="K1809" s="204">
        <f t="shared" si="185"/>
        <v>0</v>
      </c>
      <c r="L1809" s="106">
        <v>3.5999999999999997E-2</v>
      </c>
      <c r="M1809" s="131">
        <v>90</v>
      </c>
      <c r="N1809" s="112" t="s">
        <v>523</v>
      </c>
      <c r="O1809" s="44" t="s">
        <v>524</v>
      </c>
      <c r="P1809" s="205" t="s">
        <v>1699</v>
      </c>
      <c r="Q1809" s="81" t="s">
        <v>1645</v>
      </c>
      <c r="R1809" s="81" t="s">
        <v>1646</v>
      </c>
      <c r="S1809" s="107">
        <f t="shared" si="186"/>
        <v>3.5999999999999997E-2</v>
      </c>
      <c r="T1809" s="108" t="str">
        <f t="shared" si="187"/>
        <v>Oxycodone</v>
      </c>
    </row>
    <row r="1810" spans="1:20" hidden="1" x14ac:dyDescent="0.2">
      <c r="A1810" s="42" t="s">
        <v>4563</v>
      </c>
      <c r="B1810" s="115"/>
      <c r="C1810" s="42"/>
      <c r="D1810" s="44" t="s">
        <v>4564</v>
      </c>
      <c r="E1810" s="74">
        <v>50</v>
      </c>
      <c r="F1810" s="207"/>
      <c r="G1810" s="207"/>
      <c r="H1810" s="202" t="str">
        <f t="shared" si="183"/>
        <v/>
      </c>
      <c r="I1810" s="203" t="str">
        <f t="shared" si="184"/>
        <v>Oxycodone</v>
      </c>
      <c r="J1810" s="204">
        <f>VLOOKUP(I1810,Grenzmengen!$B$2:$C$351,2,FALSE)</f>
        <v>20</v>
      </c>
      <c r="K1810" s="204">
        <f t="shared" si="185"/>
        <v>0</v>
      </c>
      <c r="L1810" s="113">
        <v>4.5000000000000005E-3</v>
      </c>
      <c r="M1810" s="74">
        <v>90</v>
      </c>
      <c r="N1810" s="44" t="s">
        <v>523</v>
      </c>
      <c r="O1810" s="44" t="s">
        <v>524</v>
      </c>
      <c r="P1810" s="206" t="s">
        <v>1699</v>
      </c>
      <c r="Q1810" s="75" t="s">
        <v>1645</v>
      </c>
      <c r="R1810" s="75" t="s">
        <v>1646</v>
      </c>
      <c r="S1810" s="107">
        <f t="shared" si="186"/>
        <v>4.5000000000000005E-3</v>
      </c>
      <c r="T1810" s="108" t="str">
        <f t="shared" si="187"/>
        <v>Oxycodone</v>
      </c>
    </row>
    <row r="1811" spans="1:20" hidden="1" x14ac:dyDescent="0.2">
      <c r="A1811" s="183" t="s">
        <v>4565</v>
      </c>
      <c r="B1811" s="184"/>
      <c r="C1811" s="183"/>
      <c r="D1811" s="185" t="s">
        <v>4564</v>
      </c>
      <c r="E1811" s="186">
        <v>60</v>
      </c>
      <c r="F1811" s="207"/>
      <c r="G1811" s="207"/>
      <c r="H1811" s="202" t="str">
        <f t="shared" si="183"/>
        <v/>
      </c>
      <c r="I1811" s="203" t="str">
        <f t="shared" si="184"/>
        <v>Oxycodone</v>
      </c>
      <c r="J1811" s="204">
        <f>VLOOKUP(I1811,Grenzmengen!$B$2:$C$351,2,FALSE)</f>
        <v>20</v>
      </c>
      <c r="K1811" s="204">
        <f t="shared" si="185"/>
        <v>0</v>
      </c>
      <c r="L1811" s="187">
        <v>4.5000000000000005E-3</v>
      </c>
      <c r="M1811" s="186">
        <v>90</v>
      </c>
      <c r="N1811" s="185" t="s">
        <v>523</v>
      </c>
      <c r="O1811" s="185" t="s">
        <v>524</v>
      </c>
      <c r="P1811" s="233" t="s">
        <v>1699</v>
      </c>
      <c r="Q1811" s="188" t="s">
        <v>1645</v>
      </c>
      <c r="R1811" s="188" t="s">
        <v>1646</v>
      </c>
      <c r="S1811" s="107">
        <f t="shared" si="186"/>
        <v>4.5000000000000005E-3</v>
      </c>
      <c r="T1811" s="108" t="str">
        <f t="shared" si="187"/>
        <v>Oxycodone</v>
      </c>
    </row>
    <row r="1812" spans="1:20" hidden="1" x14ac:dyDescent="0.2">
      <c r="A1812" s="140">
        <v>7290008012980</v>
      </c>
      <c r="B1812" s="115"/>
      <c r="C1812" s="112" t="s">
        <v>5488</v>
      </c>
      <c r="D1812" s="112" t="s">
        <v>5489</v>
      </c>
      <c r="E1812" s="131">
        <v>20</v>
      </c>
      <c r="F1812" s="207"/>
      <c r="G1812" s="207"/>
      <c r="H1812" s="202" t="str">
        <f t="shared" si="183"/>
        <v/>
      </c>
      <c r="I1812" s="203" t="str">
        <f t="shared" si="184"/>
        <v>Oxycodone</v>
      </c>
      <c r="J1812" s="204">
        <f>VLOOKUP(I1812,Grenzmengen!$B$2:$C$351,2,FALSE)</f>
        <v>20</v>
      </c>
      <c r="K1812" s="204">
        <f t="shared" si="185"/>
        <v>0</v>
      </c>
      <c r="L1812" s="129">
        <v>4.4999999999999997E-3</v>
      </c>
      <c r="M1812" s="131">
        <v>90</v>
      </c>
      <c r="N1812" s="102" t="s">
        <v>523</v>
      </c>
      <c r="O1812" s="138" t="s">
        <v>524</v>
      </c>
      <c r="P1812" s="205" t="s">
        <v>1699</v>
      </c>
      <c r="Q1812" s="81" t="s">
        <v>1645</v>
      </c>
      <c r="R1812" s="81" t="s">
        <v>1646</v>
      </c>
      <c r="S1812" s="107">
        <f t="shared" si="186"/>
        <v>4.4999999999999997E-3</v>
      </c>
      <c r="T1812" s="108" t="str">
        <f t="shared" si="187"/>
        <v>Oxycodone</v>
      </c>
    </row>
    <row r="1813" spans="1:20" hidden="1" x14ac:dyDescent="0.2">
      <c r="A1813" s="102">
        <v>9088883546168</v>
      </c>
      <c r="B1813" s="109">
        <v>3546165</v>
      </c>
      <c r="C1813" s="102"/>
      <c r="D1813" s="44" t="s">
        <v>790</v>
      </c>
      <c r="E1813" s="105">
        <v>10</v>
      </c>
      <c r="F1813" s="207"/>
      <c r="G1813" s="207"/>
      <c r="H1813" s="202" t="str">
        <f t="shared" si="183"/>
        <v/>
      </c>
      <c r="I1813" s="203" t="str">
        <f t="shared" si="184"/>
        <v>Oxycodone</v>
      </c>
      <c r="J1813" s="204">
        <f>VLOOKUP(I1813,Grenzmengen!$B$2:$C$351,2,FALSE)</f>
        <v>20</v>
      </c>
      <c r="K1813" s="204">
        <f t="shared" si="185"/>
        <v>0</v>
      </c>
      <c r="L1813" s="106">
        <v>4.5000000000000005E-3</v>
      </c>
      <c r="M1813" s="105">
        <v>90</v>
      </c>
      <c r="N1813" s="44" t="s">
        <v>523</v>
      </c>
      <c r="O1813" s="44" t="s">
        <v>524</v>
      </c>
      <c r="P1813" s="205" t="s">
        <v>1699</v>
      </c>
      <c r="Q1813" s="81" t="s">
        <v>1645</v>
      </c>
      <c r="R1813" s="81" t="s">
        <v>1646</v>
      </c>
      <c r="S1813" s="107">
        <f t="shared" si="186"/>
        <v>4.5000000000000005E-3</v>
      </c>
      <c r="T1813" s="108" t="str">
        <f t="shared" si="187"/>
        <v>Oxycodone</v>
      </c>
    </row>
    <row r="1814" spans="1:20" hidden="1" x14ac:dyDescent="0.2">
      <c r="A1814" s="102">
        <v>9088884220289</v>
      </c>
      <c r="B1814" s="137">
        <v>4220282</v>
      </c>
      <c r="C1814" s="118"/>
      <c r="D1814" s="44" t="s">
        <v>790</v>
      </c>
      <c r="E1814" s="162">
        <v>20</v>
      </c>
      <c r="F1814" s="202"/>
      <c r="G1814" s="202"/>
      <c r="H1814" s="202" t="str">
        <f t="shared" si="183"/>
        <v/>
      </c>
      <c r="I1814" s="203" t="str">
        <f t="shared" si="184"/>
        <v>Oxycodone</v>
      </c>
      <c r="J1814" s="204">
        <f>VLOOKUP(I1814,Grenzmengen!$B$2:$C$351,2,FALSE)</f>
        <v>20</v>
      </c>
      <c r="K1814" s="204">
        <f t="shared" si="185"/>
        <v>0</v>
      </c>
      <c r="L1814" s="106">
        <v>4.4999999999999997E-3</v>
      </c>
      <c r="M1814" s="105">
        <v>90</v>
      </c>
      <c r="N1814" s="44" t="s">
        <v>523</v>
      </c>
      <c r="O1814" s="44" t="s">
        <v>524</v>
      </c>
      <c r="P1814" s="205" t="s">
        <v>1699</v>
      </c>
      <c r="Q1814" s="81" t="s">
        <v>1645</v>
      </c>
      <c r="R1814" s="81" t="s">
        <v>1646</v>
      </c>
      <c r="S1814" s="107">
        <f t="shared" si="186"/>
        <v>4.4999999999999997E-3</v>
      </c>
      <c r="T1814" s="108" t="str">
        <f t="shared" si="187"/>
        <v>Oxycodone</v>
      </c>
    </row>
    <row r="1815" spans="1:20" hidden="1" x14ac:dyDescent="0.2">
      <c r="A1815" s="102">
        <v>9088883546175</v>
      </c>
      <c r="B1815" s="109">
        <v>3546171</v>
      </c>
      <c r="C1815" s="102"/>
      <c r="D1815" s="44" t="s">
        <v>790</v>
      </c>
      <c r="E1815" s="105">
        <v>30</v>
      </c>
      <c r="F1815" s="207"/>
      <c r="G1815" s="207"/>
      <c r="H1815" s="202" t="str">
        <f t="shared" si="183"/>
        <v/>
      </c>
      <c r="I1815" s="203" t="str">
        <f t="shared" si="184"/>
        <v>Oxycodone</v>
      </c>
      <c r="J1815" s="204">
        <f>VLOOKUP(I1815,Grenzmengen!$B$2:$C$351,2,FALSE)</f>
        <v>20</v>
      </c>
      <c r="K1815" s="204">
        <f t="shared" si="185"/>
        <v>0</v>
      </c>
      <c r="L1815" s="106">
        <v>4.5000000000000005E-3</v>
      </c>
      <c r="M1815" s="105">
        <v>90</v>
      </c>
      <c r="N1815" s="44" t="s">
        <v>523</v>
      </c>
      <c r="O1815" s="44" t="s">
        <v>524</v>
      </c>
      <c r="P1815" s="205" t="s">
        <v>1699</v>
      </c>
      <c r="Q1815" s="81" t="s">
        <v>1645</v>
      </c>
      <c r="R1815" s="81" t="s">
        <v>1646</v>
      </c>
      <c r="S1815" s="107">
        <f t="shared" si="186"/>
        <v>4.5000000000000005E-3</v>
      </c>
      <c r="T1815" s="108" t="str">
        <f t="shared" si="187"/>
        <v>Oxycodone</v>
      </c>
    </row>
    <row r="1816" spans="1:20" hidden="1" x14ac:dyDescent="0.2">
      <c r="A1816" s="102">
        <v>9088884220296</v>
      </c>
      <c r="B1816" s="137">
        <v>4220299</v>
      </c>
      <c r="C1816" s="118"/>
      <c r="D1816" s="44" t="s">
        <v>790</v>
      </c>
      <c r="E1816" s="162">
        <v>60</v>
      </c>
      <c r="F1816" s="202"/>
      <c r="G1816" s="202"/>
      <c r="H1816" s="202" t="str">
        <f t="shared" si="183"/>
        <v/>
      </c>
      <c r="I1816" s="203" t="str">
        <f t="shared" si="184"/>
        <v>Oxycodone</v>
      </c>
      <c r="J1816" s="204">
        <f>VLOOKUP(I1816,Grenzmengen!$B$2:$C$351,2,FALSE)</f>
        <v>20</v>
      </c>
      <c r="K1816" s="204">
        <f t="shared" si="185"/>
        <v>0</v>
      </c>
      <c r="L1816" s="106">
        <v>4.4999999999999997E-3</v>
      </c>
      <c r="M1816" s="105">
        <v>90</v>
      </c>
      <c r="N1816" s="44" t="s">
        <v>523</v>
      </c>
      <c r="O1816" s="44" t="s">
        <v>524</v>
      </c>
      <c r="P1816" s="205" t="s">
        <v>1699</v>
      </c>
      <c r="Q1816" s="81" t="s">
        <v>1645</v>
      </c>
      <c r="R1816" s="81" t="s">
        <v>1646</v>
      </c>
      <c r="S1816" s="107">
        <f t="shared" si="186"/>
        <v>4.4999999999999997E-3</v>
      </c>
      <c r="T1816" s="108" t="str">
        <f t="shared" si="187"/>
        <v>Oxycodone</v>
      </c>
    </row>
    <row r="1817" spans="1:20" hidden="1" x14ac:dyDescent="0.2">
      <c r="A1817" s="124">
        <v>12646256</v>
      </c>
      <c r="B1817" s="146"/>
      <c r="C1817" s="127" t="s">
        <v>4674</v>
      </c>
      <c r="D1817" s="112" t="s">
        <v>4675</v>
      </c>
      <c r="E1817" s="130">
        <v>100</v>
      </c>
      <c r="F1817" s="207"/>
      <c r="G1817" s="207"/>
      <c r="H1817" s="202" t="str">
        <f t="shared" si="183"/>
        <v/>
      </c>
      <c r="I1817" s="203" t="str">
        <f t="shared" si="184"/>
        <v>Oxycodone</v>
      </c>
      <c r="J1817" s="204">
        <f>VLOOKUP(I1817,Grenzmengen!$B$2:$C$351,2,FALSE)</f>
        <v>20</v>
      </c>
      <c r="K1817" s="204">
        <f t="shared" si="185"/>
        <v>0</v>
      </c>
      <c r="L1817" s="113">
        <v>5.3999999999999999E-2</v>
      </c>
      <c r="M1817" s="74">
        <v>90</v>
      </c>
      <c r="N1817" s="44" t="s">
        <v>523</v>
      </c>
      <c r="O1817" s="44" t="s">
        <v>524</v>
      </c>
      <c r="P1817" s="206" t="s">
        <v>1699</v>
      </c>
      <c r="Q1817" s="75" t="s">
        <v>1645</v>
      </c>
      <c r="R1817" s="75" t="s">
        <v>1646</v>
      </c>
      <c r="S1817" s="107">
        <f t="shared" si="186"/>
        <v>5.3999999999999999E-2</v>
      </c>
      <c r="T1817" s="108" t="str">
        <f t="shared" si="187"/>
        <v>Oxycodone</v>
      </c>
    </row>
    <row r="1818" spans="1:20" hidden="1" x14ac:dyDescent="0.2">
      <c r="A1818" s="124">
        <v>12646316</v>
      </c>
      <c r="B1818" s="146"/>
      <c r="C1818" s="127" t="s">
        <v>4676</v>
      </c>
      <c r="D1818" s="112" t="s">
        <v>4677</v>
      </c>
      <c r="E1818" s="130">
        <v>100</v>
      </c>
      <c r="F1818" s="214"/>
      <c r="G1818" s="214"/>
      <c r="H1818" s="202" t="str">
        <f t="shared" si="183"/>
        <v/>
      </c>
      <c r="I1818" s="203" t="str">
        <f t="shared" si="184"/>
        <v>Oxycodone</v>
      </c>
      <c r="J1818" s="204">
        <f>VLOOKUP(I1818,Grenzmengen!$B$2:$C$351,2,FALSE)</f>
        <v>20</v>
      </c>
      <c r="K1818" s="204">
        <f t="shared" si="185"/>
        <v>0</v>
      </c>
      <c r="L1818" s="113">
        <v>7.1999999999999995E-2</v>
      </c>
      <c r="M1818" s="74">
        <v>90</v>
      </c>
      <c r="N1818" s="44" t="s">
        <v>523</v>
      </c>
      <c r="O1818" s="44" t="s">
        <v>524</v>
      </c>
      <c r="P1818" s="206" t="s">
        <v>1699</v>
      </c>
      <c r="Q1818" s="75" t="s">
        <v>1645</v>
      </c>
      <c r="R1818" s="75" t="s">
        <v>1646</v>
      </c>
      <c r="S1818" s="107">
        <f t="shared" si="186"/>
        <v>7.1999999999999995E-2</v>
      </c>
      <c r="T1818" s="108" t="str">
        <f t="shared" si="187"/>
        <v>Oxycodone</v>
      </c>
    </row>
    <row r="1819" spans="1:20" hidden="1" x14ac:dyDescent="0.2">
      <c r="A1819" s="42" t="s">
        <v>4566</v>
      </c>
      <c r="B1819" s="115"/>
      <c r="C1819" s="42"/>
      <c r="D1819" s="44" t="s">
        <v>4567</v>
      </c>
      <c r="E1819" s="74">
        <v>30</v>
      </c>
      <c r="F1819" s="202"/>
      <c r="G1819" s="202"/>
      <c r="H1819" s="202" t="str">
        <f t="shared" si="183"/>
        <v/>
      </c>
      <c r="I1819" s="203" t="str">
        <f t="shared" si="184"/>
        <v>Oxycodone</v>
      </c>
      <c r="J1819" s="204">
        <f>VLOOKUP(I1819,Grenzmengen!$B$2:$C$351,2,FALSE)</f>
        <v>20</v>
      </c>
      <c r="K1819" s="204">
        <f t="shared" si="185"/>
        <v>0</v>
      </c>
      <c r="L1819" s="113">
        <v>9.0000000000000011E-3</v>
      </c>
      <c r="M1819" s="74">
        <v>90</v>
      </c>
      <c r="N1819" s="44" t="s">
        <v>523</v>
      </c>
      <c r="O1819" s="44" t="s">
        <v>524</v>
      </c>
      <c r="P1819" s="206" t="s">
        <v>1699</v>
      </c>
      <c r="Q1819" s="75" t="s">
        <v>1645</v>
      </c>
      <c r="R1819" s="75" t="s">
        <v>1646</v>
      </c>
      <c r="S1819" s="107">
        <f t="shared" si="186"/>
        <v>9.0000000000000011E-3</v>
      </c>
      <c r="T1819" s="108" t="str">
        <f t="shared" si="187"/>
        <v>Oxycodone</v>
      </c>
    </row>
    <row r="1820" spans="1:20" hidden="1" x14ac:dyDescent="0.2">
      <c r="A1820" s="42" t="s">
        <v>4568</v>
      </c>
      <c r="B1820" s="115"/>
      <c r="C1820" s="42"/>
      <c r="D1820" s="44" t="s">
        <v>4567</v>
      </c>
      <c r="E1820" s="74">
        <v>60</v>
      </c>
      <c r="F1820" s="202"/>
      <c r="G1820" s="202"/>
      <c r="H1820" s="202" t="str">
        <f t="shared" si="183"/>
        <v/>
      </c>
      <c r="I1820" s="203" t="str">
        <f t="shared" si="184"/>
        <v>Oxycodone</v>
      </c>
      <c r="J1820" s="204">
        <f>VLOOKUP(I1820,Grenzmengen!$B$2:$C$351,2,FALSE)</f>
        <v>20</v>
      </c>
      <c r="K1820" s="204">
        <f t="shared" si="185"/>
        <v>0</v>
      </c>
      <c r="L1820" s="113">
        <v>9.0000000000000011E-3</v>
      </c>
      <c r="M1820" s="74">
        <v>90</v>
      </c>
      <c r="N1820" s="44" t="s">
        <v>523</v>
      </c>
      <c r="O1820" s="44" t="s">
        <v>524</v>
      </c>
      <c r="P1820" s="206" t="s">
        <v>1699</v>
      </c>
      <c r="Q1820" s="75" t="s">
        <v>1645</v>
      </c>
      <c r="R1820" s="75" t="s">
        <v>1646</v>
      </c>
      <c r="S1820" s="107">
        <f t="shared" si="186"/>
        <v>9.0000000000000011E-3</v>
      </c>
      <c r="T1820" s="108" t="str">
        <f t="shared" si="187"/>
        <v>Oxycodone</v>
      </c>
    </row>
    <row r="1821" spans="1:20" hidden="1" x14ac:dyDescent="0.2">
      <c r="A1821" s="42" t="s">
        <v>4569</v>
      </c>
      <c r="B1821" s="115"/>
      <c r="C1821" s="42"/>
      <c r="D1821" s="44" t="s">
        <v>4570</v>
      </c>
      <c r="E1821" s="74">
        <v>30</v>
      </c>
      <c r="F1821" s="214"/>
      <c r="G1821" s="214"/>
      <c r="H1821" s="202" t="str">
        <f t="shared" si="183"/>
        <v/>
      </c>
      <c r="I1821" s="203" t="str">
        <f t="shared" si="184"/>
        <v>Oxycodone</v>
      </c>
      <c r="J1821" s="204">
        <f>VLOOKUP(I1821,Grenzmengen!$B$2:$C$351,2,FALSE)</f>
        <v>20</v>
      </c>
      <c r="K1821" s="204">
        <f t="shared" si="185"/>
        <v>0</v>
      </c>
      <c r="L1821" s="113">
        <v>1.8000000000000002E-2</v>
      </c>
      <c r="M1821" s="74">
        <v>90</v>
      </c>
      <c r="N1821" s="44" t="s">
        <v>523</v>
      </c>
      <c r="O1821" s="44" t="s">
        <v>524</v>
      </c>
      <c r="P1821" s="206" t="s">
        <v>1699</v>
      </c>
      <c r="Q1821" s="75" t="s">
        <v>1645</v>
      </c>
      <c r="R1821" s="75" t="s">
        <v>1646</v>
      </c>
      <c r="S1821" s="107">
        <f t="shared" si="186"/>
        <v>1.8000000000000002E-2</v>
      </c>
      <c r="T1821" s="108" t="str">
        <f t="shared" si="187"/>
        <v>Oxycodone</v>
      </c>
    </row>
    <row r="1822" spans="1:20" hidden="1" x14ac:dyDescent="0.2">
      <c r="A1822" s="42" t="s">
        <v>4571</v>
      </c>
      <c r="B1822" s="115"/>
      <c r="C1822" s="42"/>
      <c r="D1822" s="44" t="s">
        <v>4570</v>
      </c>
      <c r="E1822" s="74">
        <v>60</v>
      </c>
      <c r="F1822" s="202"/>
      <c r="G1822" s="202"/>
      <c r="H1822" s="202" t="str">
        <f t="shared" si="183"/>
        <v/>
      </c>
      <c r="I1822" s="203" t="str">
        <f t="shared" si="184"/>
        <v>Oxycodone</v>
      </c>
      <c r="J1822" s="204">
        <f>VLOOKUP(I1822,Grenzmengen!$B$2:$C$351,2,FALSE)</f>
        <v>20</v>
      </c>
      <c r="K1822" s="204">
        <f t="shared" si="185"/>
        <v>0</v>
      </c>
      <c r="L1822" s="113">
        <v>1.8000000000000002E-2</v>
      </c>
      <c r="M1822" s="74">
        <v>90</v>
      </c>
      <c r="N1822" s="44" t="s">
        <v>523</v>
      </c>
      <c r="O1822" s="44" t="s">
        <v>524</v>
      </c>
      <c r="P1822" s="206" t="s">
        <v>1699</v>
      </c>
      <c r="Q1822" s="75" t="s">
        <v>1645</v>
      </c>
      <c r="R1822" s="75" t="s">
        <v>1646</v>
      </c>
      <c r="S1822" s="107">
        <f t="shared" si="186"/>
        <v>1.8000000000000002E-2</v>
      </c>
      <c r="T1822" s="108" t="str">
        <f t="shared" si="187"/>
        <v>Oxycodone</v>
      </c>
    </row>
    <row r="1823" spans="1:20" hidden="1" x14ac:dyDescent="0.2">
      <c r="A1823" s="42" t="s">
        <v>4572</v>
      </c>
      <c r="B1823" s="115"/>
      <c r="C1823" s="42"/>
      <c r="D1823" s="44" t="s">
        <v>4573</v>
      </c>
      <c r="E1823" s="74">
        <v>30</v>
      </c>
      <c r="F1823" s="214"/>
      <c r="G1823" s="214"/>
      <c r="H1823" s="202" t="str">
        <f t="shared" ref="H1823:H1863" si="188">IF(ISBLANK(F1823),"","x")&amp;IF(ISBLANK(G1823),"","x")</f>
        <v/>
      </c>
      <c r="I1823" s="203" t="str">
        <f t="shared" ref="I1823:I1853" si="189">T1823</f>
        <v>Oxycodone</v>
      </c>
      <c r="J1823" s="204">
        <f>VLOOKUP(I1823,Grenzmengen!$B$2:$C$351,2,FALSE)</f>
        <v>20</v>
      </c>
      <c r="K1823" s="204">
        <f t="shared" si="185"/>
        <v>0</v>
      </c>
      <c r="L1823" s="113">
        <v>3.6000000000000004E-2</v>
      </c>
      <c r="M1823" s="74">
        <v>90</v>
      </c>
      <c r="N1823" s="44" t="s">
        <v>523</v>
      </c>
      <c r="O1823" s="44" t="s">
        <v>524</v>
      </c>
      <c r="P1823" s="206" t="s">
        <v>1699</v>
      </c>
      <c r="Q1823" s="75" t="s">
        <v>1645</v>
      </c>
      <c r="R1823" s="75" t="s">
        <v>1646</v>
      </c>
      <c r="S1823" s="107">
        <f t="shared" si="186"/>
        <v>3.6000000000000004E-2</v>
      </c>
      <c r="T1823" s="108" t="str">
        <f t="shared" si="187"/>
        <v>Oxycodone</v>
      </c>
    </row>
    <row r="1824" spans="1:20" hidden="1" x14ac:dyDescent="0.2">
      <c r="A1824" s="42" t="s">
        <v>4574</v>
      </c>
      <c r="B1824" s="115"/>
      <c r="C1824" s="42"/>
      <c r="D1824" s="44" t="s">
        <v>4573</v>
      </c>
      <c r="E1824" s="74">
        <v>60</v>
      </c>
      <c r="F1824" s="202"/>
      <c r="G1824" s="202"/>
      <c r="H1824" s="202" t="str">
        <f t="shared" si="188"/>
        <v/>
      </c>
      <c r="I1824" s="203" t="str">
        <f t="shared" si="189"/>
        <v>Oxycodone</v>
      </c>
      <c r="J1824" s="204">
        <f>VLOOKUP(I1824,Grenzmengen!$B$2:$C$351,2,FALSE)</f>
        <v>20</v>
      </c>
      <c r="K1824" s="204">
        <f t="shared" si="185"/>
        <v>0</v>
      </c>
      <c r="L1824" s="113">
        <v>3.6000000000000004E-2</v>
      </c>
      <c r="M1824" s="74">
        <v>90</v>
      </c>
      <c r="N1824" s="44" t="s">
        <v>523</v>
      </c>
      <c r="O1824" s="44" t="s">
        <v>524</v>
      </c>
      <c r="P1824" s="206" t="s">
        <v>1699</v>
      </c>
      <c r="Q1824" s="75" t="s">
        <v>1645</v>
      </c>
      <c r="R1824" s="75" t="s">
        <v>1646</v>
      </c>
      <c r="S1824" s="107">
        <f t="shared" si="186"/>
        <v>3.6000000000000004E-2</v>
      </c>
      <c r="T1824" s="108" t="str">
        <f t="shared" si="187"/>
        <v>Oxycodone</v>
      </c>
    </row>
    <row r="1825" spans="1:20" hidden="1" x14ac:dyDescent="0.2">
      <c r="A1825" s="42" t="s">
        <v>4575</v>
      </c>
      <c r="B1825" s="115"/>
      <c r="C1825" s="42"/>
      <c r="D1825" s="44" t="s">
        <v>4576</v>
      </c>
      <c r="E1825" s="74">
        <v>30</v>
      </c>
      <c r="F1825" s="202"/>
      <c r="G1825" s="202"/>
      <c r="H1825" s="202" t="str">
        <f t="shared" si="188"/>
        <v/>
      </c>
      <c r="I1825" s="203" t="str">
        <f t="shared" si="189"/>
        <v>Oxycodone</v>
      </c>
      <c r="J1825" s="204">
        <f>VLOOKUP(I1825,Grenzmengen!$B$2:$C$351,2,FALSE)</f>
        <v>20</v>
      </c>
      <c r="K1825" s="204">
        <f t="shared" si="185"/>
        <v>0</v>
      </c>
      <c r="L1825" s="113">
        <v>4.5000000000000005E-3</v>
      </c>
      <c r="M1825" s="74">
        <v>90</v>
      </c>
      <c r="N1825" s="44" t="s">
        <v>523</v>
      </c>
      <c r="O1825" s="44" t="s">
        <v>524</v>
      </c>
      <c r="P1825" s="206" t="s">
        <v>1699</v>
      </c>
      <c r="Q1825" s="75" t="s">
        <v>1645</v>
      </c>
      <c r="R1825" s="75" t="s">
        <v>1646</v>
      </c>
      <c r="S1825" s="107">
        <f t="shared" si="186"/>
        <v>4.5000000000000005E-3</v>
      </c>
      <c r="T1825" s="108" t="str">
        <f t="shared" si="187"/>
        <v>Oxycodone</v>
      </c>
    </row>
    <row r="1826" spans="1:20" hidden="1" x14ac:dyDescent="0.2">
      <c r="A1826" s="42" t="s">
        <v>4577</v>
      </c>
      <c r="B1826" s="115"/>
      <c r="C1826" s="42"/>
      <c r="D1826" s="44" t="s">
        <v>4576</v>
      </c>
      <c r="E1826" s="74">
        <v>60</v>
      </c>
      <c r="F1826" s="207"/>
      <c r="G1826" s="207"/>
      <c r="H1826" s="202" t="str">
        <f t="shared" si="188"/>
        <v/>
      </c>
      <c r="I1826" s="203" t="str">
        <f t="shared" si="189"/>
        <v>Oxycodone</v>
      </c>
      <c r="J1826" s="204">
        <f>VLOOKUP(I1826,Grenzmengen!$B$2:$C$351,2,FALSE)</f>
        <v>20</v>
      </c>
      <c r="K1826" s="204">
        <f t="shared" si="185"/>
        <v>0</v>
      </c>
      <c r="L1826" s="113">
        <v>4.5000000000000005E-3</v>
      </c>
      <c r="M1826" s="74">
        <v>90</v>
      </c>
      <c r="N1826" s="44" t="s">
        <v>523</v>
      </c>
      <c r="O1826" s="44" t="s">
        <v>524</v>
      </c>
      <c r="P1826" s="206" t="s">
        <v>1699</v>
      </c>
      <c r="Q1826" s="75" t="s">
        <v>1645</v>
      </c>
      <c r="R1826" s="75" t="s">
        <v>1646</v>
      </c>
      <c r="S1826" s="107">
        <f t="shared" si="186"/>
        <v>4.5000000000000005E-3</v>
      </c>
      <c r="T1826" s="108" t="str">
        <f t="shared" si="187"/>
        <v>Oxycodone</v>
      </c>
    </row>
    <row r="1827" spans="1:20" hidden="1" x14ac:dyDescent="0.2">
      <c r="A1827" s="102">
        <v>371402</v>
      </c>
      <c r="B1827" s="109"/>
      <c r="C1827" s="102"/>
      <c r="D1827" s="44" t="s">
        <v>791</v>
      </c>
      <c r="E1827" s="105">
        <v>28</v>
      </c>
      <c r="F1827" s="227"/>
      <c r="G1827" s="227"/>
      <c r="H1827" s="202" t="str">
        <f t="shared" si="188"/>
        <v/>
      </c>
      <c r="I1827" s="203" t="str">
        <f t="shared" si="189"/>
        <v>Oxycodone</v>
      </c>
      <c r="J1827" s="204">
        <f>VLOOKUP(I1827,Grenzmengen!$B$2:$C$351,2,FALSE)</f>
        <v>20</v>
      </c>
      <c r="K1827" s="204">
        <f t="shared" si="185"/>
        <v>0</v>
      </c>
      <c r="L1827" s="106">
        <v>1.35E-2</v>
      </c>
      <c r="M1827" s="105">
        <v>90</v>
      </c>
      <c r="N1827" s="44" t="s">
        <v>523</v>
      </c>
      <c r="O1827" s="44" t="s">
        <v>524</v>
      </c>
      <c r="P1827" s="205" t="s">
        <v>1699</v>
      </c>
      <c r="Q1827" s="81" t="s">
        <v>1645</v>
      </c>
      <c r="R1827" s="81" t="s">
        <v>1646</v>
      </c>
      <c r="S1827" s="107">
        <f t="shared" si="186"/>
        <v>1.35E-2</v>
      </c>
      <c r="T1827" s="108" t="str">
        <f t="shared" si="187"/>
        <v>Oxycodone</v>
      </c>
    </row>
    <row r="1828" spans="1:20" hidden="1" x14ac:dyDescent="0.2">
      <c r="A1828" s="102">
        <v>529318</v>
      </c>
      <c r="B1828" s="109"/>
      <c r="C1828" s="102"/>
      <c r="D1828" s="44" t="s">
        <v>792</v>
      </c>
      <c r="E1828" s="105">
        <v>28</v>
      </c>
      <c r="F1828" s="202"/>
      <c r="G1828" s="202"/>
      <c r="H1828" s="202" t="str">
        <f t="shared" si="188"/>
        <v/>
      </c>
      <c r="I1828" s="203" t="str">
        <f t="shared" si="189"/>
        <v>Oxycodone</v>
      </c>
      <c r="J1828" s="204">
        <f>VLOOKUP(I1828,Grenzmengen!$B$2:$C$351,2,FALSE)</f>
        <v>20</v>
      </c>
      <c r="K1828" s="204">
        <f t="shared" si="185"/>
        <v>0</v>
      </c>
      <c r="L1828" s="106">
        <v>2.7E-2</v>
      </c>
      <c r="M1828" s="105">
        <v>90</v>
      </c>
      <c r="N1828" s="44" t="s">
        <v>523</v>
      </c>
      <c r="O1828" s="44" t="s">
        <v>524</v>
      </c>
      <c r="P1828" s="205" t="s">
        <v>1699</v>
      </c>
      <c r="Q1828" s="81" t="s">
        <v>1645</v>
      </c>
      <c r="R1828" s="81" t="s">
        <v>1646</v>
      </c>
      <c r="S1828" s="107">
        <f t="shared" si="186"/>
        <v>2.7E-2</v>
      </c>
      <c r="T1828" s="108" t="str">
        <f t="shared" si="187"/>
        <v>Oxycodone</v>
      </c>
    </row>
    <row r="1829" spans="1:20" ht="51" hidden="1" x14ac:dyDescent="0.2">
      <c r="A1829" s="110">
        <v>9088883923778</v>
      </c>
      <c r="B1829" s="103">
        <v>3923774</v>
      </c>
      <c r="C1829" s="104"/>
      <c r="D1829" s="114" t="s">
        <v>1414</v>
      </c>
      <c r="E1829" s="105">
        <v>1</v>
      </c>
      <c r="F1829" s="202"/>
      <c r="G1829" s="202"/>
      <c r="H1829" s="202" t="str">
        <f t="shared" si="188"/>
        <v/>
      </c>
      <c r="I1829" s="203" t="str">
        <f t="shared" si="189"/>
        <v>Pentobarbital</v>
      </c>
      <c r="J1829" s="204">
        <f>VLOOKUP(I1829,Grenzmengen!$B$2:$C$351,2,FALSE)</f>
        <v>40</v>
      </c>
      <c r="K1829" s="204">
        <f t="shared" si="185"/>
        <v>0</v>
      </c>
      <c r="L1829" s="106">
        <v>36.44</v>
      </c>
      <c r="M1829" s="116">
        <v>91.1</v>
      </c>
      <c r="N1829" s="114" t="s">
        <v>1418</v>
      </c>
      <c r="O1829" s="44" t="s">
        <v>1415</v>
      </c>
      <c r="P1829" s="206" t="s">
        <v>1700</v>
      </c>
      <c r="Q1829" s="75" t="s">
        <v>1646</v>
      </c>
      <c r="R1829" s="75" t="s">
        <v>1645</v>
      </c>
      <c r="S1829" s="107">
        <f t="shared" si="186"/>
        <v>36.44</v>
      </c>
      <c r="T1829" s="108" t="str">
        <f t="shared" si="187"/>
        <v>Pentobarbital</v>
      </c>
    </row>
    <row r="1830" spans="1:20" hidden="1" x14ac:dyDescent="0.2">
      <c r="A1830" s="110">
        <v>9088884202704</v>
      </c>
      <c r="B1830" s="103">
        <v>4202700</v>
      </c>
      <c r="C1830" s="104"/>
      <c r="D1830" s="114" t="s">
        <v>1416</v>
      </c>
      <c r="E1830" s="123">
        <v>1</v>
      </c>
      <c r="F1830" s="223"/>
      <c r="G1830" s="223"/>
      <c r="H1830" s="202" t="str">
        <f t="shared" si="188"/>
        <v/>
      </c>
      <c r="I1830" s="203" t="str">
        <f t="shared" si="189"/>
        <v>Pentobarbital</v>
      </c>
      <c r="J1830" s="204">
        <f>VLOOKUP(I1830,Grenzmengen!$B$2:$C$351,2,FALSE)</f>
        <v>40</v>
      </c>
      <c r="K1830" s="204">
        <f t="shared" si="185"/>
        <v>0</v>
      </c>
      <c r="L1830" s="106">
        <v>36.44</v>
      </c>
      <c r="M1830" s="116">
        <v>91.1</v>
      </c>
      <c r="N1830" s="114" t="s">
        <v>1418</v>
      </c>
      <c r="O1830" s="44" t="s">
        <v>1415</v>
      </c>
      <c r="P1830" s="206" t="s">
        <v>1700</v>
      </c>
      <c r="Q1830" s="75" t="s">
        <v>1646</v>
      </c>
      <c r="R1830" s="75" t="s">
        <v>1645</v>
      </c>
      <c r="S1830" s="107">
        <f t="shared" si="186"/>
        <v>36.44</v>
      </c>
      <c r="T1830" s="108" t="str">
        <f t="shared" si="187"/>
        <v>Pentobarbital</v>
      </c>
    </row>
    <row r="1831" spans="1:20" hidden="1" x14ac:dyDescent="0.2">
      <c r="A1831" s="104">
        <v>9088884976735</v>
      </c>
      <c r="B1831" s="103">
        <v>4976732</v>
      </c>
      <c r="C1831" s="127"/>
      <c r="D1831" s="114" t="s">
        <v>5558</v>
      </c>
      <c r="E1831" s="122">
        <v>1</v>
      </c>
      <c r="F1831" s="202"/>
      <c r="G1831" s="202"/>
      <c r="H1831" s="202" t="str">
        <f t="shared" si="188"/>
        <v/>
      </c>
      <c r="I1831" s="203" t="str">
        <f t="shared" si="189"/>
        <v>Pentobarbital</v>
      </c>
      <c r="J1831" s="204">
        <f>VLOOKUP(I1831,Grenzmengen!$B$2:$C$351,2,FALSE)</f>
        <v>40</v>
      </c>
      <c r="K1831" s="204">
        <f t="shared" si="185"/>
        <v>0</v>
      </c>
      <c r="L1831" s="150">
        <v>45.55</v>
      </c>
      <c r="M1831" s="116">
        <v>91.1</v>
      </c>
      <c r="N1831" s="114" t="s">
        <v>1418</v>
      </c>
      <c r="O1831" s="44" t="s">
        <v>1415</v>
      </c>
      <c r="P1831" s="206" t="s">
        <v>1700</v>
      </c>
      <c r="Q1831" s="75" t="s">
        <v>1646</v>
      </c>
      <c r="R1831" s="75" t="s">
        <v>1645</v>
      </c>
      <c r="S1831" s="107">
        <f t="shared" si="186"/>
        <v>45.55</v>
      </c>
      <c r="T1831" s="108" t="str">
        <f t="shared" si="187"/>
        <v>Pentobarbital</v>
      </c>
    </row>
    <row r="1832" spans="1:20" ht="25.5" hidden="1" x14ac:dyDescent="0.2">
      <c r="A1832" s="110">
        <v>20060082</v>
      </c>
      <c r="B1832" s="103"/>
      <c r="C1832" s="104">
        <v>20060082</v>
      </c>
      <c r="D1832" s="114" t="s">
        <v>5298</v>
      </c>
      <c r="E1832" s="122">
        <v>1</v>
      </c>
      <c r="F1832" s="202"/>
      <c r="G1832" s="202"/>
      <c r="H1832" s="202" t="str">
        <f t="shared" si="188"/>
        <v/>
      </c>
      <c r="I1832" s="203" t="str">
        <f t="shared" si="189"/>
        <v>Pentobarbital</v>
      </c>
      <c r="J1832" s="204">
        <f>VLOOKUP(I1832,Grenzmengen!$B$2:$C$351,2,FALSE)</f>
        <v>40</v>
      </c>
      <c r="K1832" s="204">
        <f t="shared" si="185"/>
        <v>0</v>
      </c>
      <c r="L1832" s="106">
        <v>36.44</v>
      </c>
      <c r="M1832" s="116">
        <v>91.1</v>
      </c>
      <c r="N1832" s="102" t="s">
        <v>1418</v>
      </c>
      <c r="O1832" s="114" t="s">
        <v>1415</v>
      </c>
      <c r="P1832" s="206" t="s">
        <v>1700</v>
      </c>
      <c r="Q1832" s="75" t="s">
        <v>1646</v>
      </c>
      <c r="R1832" s="75" t="s">
        <v>1645</v>
      </c>
      <c r="S1832" s="107">
        <f t="shared" si="186"/>
        <v>36.44</v>
      </c>
      <c r="T1832" s="108" t="str">
        <f t="shared" si="187"/>
        <v>Pentobarbital</v>
      </c>
    </row>
    <row r="1833" spans="1:20" hidden="1" x14ac:dyDescent="0.2">
      <c r="A1833" s="50">
        <v>40066442</v>
      </c>
      <c r="B1833" s="136"/>
      <c r="C1833" s="50">
        <v>40066442</v>
      </c>
      <c r="D1833" s="195" t="s">
        <v>6261</v>
      </c>
      <c r="E1833" s="74">
        <v>1</v>
      </c>
      <c r="F1833" s="223"/>
      <c r="G1833" s="223"/>
      <c r="H1833" s="202" t="str">
        <f t="shared" si="188"/>
        <v/>
      </c>
      <c r="I1833" s="203" t="str">
        <f t="shared" si="189"/>
        <v>Pentobarbital</v>
      </c>
      <c r="J1833" s="204">
        <f>VLOOKUP(I1833,Grenzmengen!$B$2:$C$351,2,FALSE)</f>
        <v>40</v>
      </c>
      <c r="K1833" s="204">
        <f t="shared" si="185"/>
        <v>0</v>
      </c>
      <c r="L1833" s="141">
        <v>91.1</v>
      </c>
      <c r="M1833" s="73">
        <v>91.1</v>
      </c>
      <c r="N1833" s="114" t="s">
        <v>1418</v>
      </c>
      <c r="O1833" s="114" t="s">
        <v>1415</v>
      </c>
      <c r="P1833" s="206" t="s">
        <v>1700</v>
      </c>
      <c r="Q1833" s="75" t="s">
        <v>1646</v>
      </c>
      <c r="R1833" s="75" t="s">
        <v>1645</v>
      </c>
      <c r="S1833" s="107">
        <f t="shared" si="186"/>
        <v>91.1</v>
      </c>
      <c r="T1833" s="108" t="str">
        <f t="shared" si="187"/>
        <v>Pentobarbital</v>
      </c>
    </row>
    <row r="1834" spans="1:20" hidden="1" x14ac:dyDescent="0.2">
      <c r="A1834" s="50">
        <v>40066363</v>
      </c>
      <c r="B1834" s="136"/>
      <c r="C1834" s="50">
        <v>40066363</v>
      </c>
      <c r="D1834" s="195" t="s">
        <v>6260</v>
      </c>
      <c r="E1834" s="74">
        <v>1</v>
      </c>
      <c r="F1834" s="214"/>
      <c r="G1834" s="214"/>
      <c r="H1834" s="202" t="str">
        <f t="shared" si="188"/>
        <v/>
      </c>
      <c r="I1834" s="203" t="str">
        <f t="shared" si="189"/>
        <v>Pentobarbital</v>
      </c>
      <c r="J1834" s="204">
        <f>VLOOKUP(I1834,Grenzmengen!$B$2:$C$351,2,FALSE)</f>
        <v>40</v>
      </c>
      <c r="K1834" s="204">
        <f t="shared" si="185"/>
        <v>0</v>
      </c>
      <c r="L1834" s="141">
        <v>13.664999999999999</v>
      </c>
      <c r="M1834" s="73">
        <v>91.1</v>
      </c>
      <c r="N1834" s="114" t="s">
        <v>1418</v>
      </c>
      <c r="O1834" s="114" t="s">
        <v>1415</v>
      </c>
      <c r="P1834" s="206" t="s">
        <v>1700</v>
      </c>
      <c r="Q1834" s="75" t="s">
        <v>1646</v>
      </c>
      <c r="R1834" s="75" t="s">
        <v>1645</v>
      </c>
      <c r="S1834" s="107">
        <f t="shared" si="186"/>
        <v>13.664999999999999</v>
      </c>
      <c r="T1834" s="108" t="str">
        <f t="shared" si="187"/>
        <v>Pentobarbital</v>
      </c>
    </row>
    <row r="1835" spans="1:20" hidden="1" x14ac:dyDescent="0.2">
      <c r="A1835" s="196">
        <v>9088883775155</v>
      </c>
      <c r="B1835" s="391">
        <v>3775150</v>
      </c>
      <c r="C1835" s="393"/>
      <c r="D1835" s="394" t="s">
        <v>1417</v>
      </c>
      <c r="E1835" s="395">
        <v>1</v>
      </c>
      <c r="F1835" s="214"/>
      <c r="G1835" s="214"/>
      <c r="H1835" s="202" t="str">
        <f t="shared" si="188"/>
        <v/>
      </c>
      <c r="I1835" s="203" t="str">
        <f t="shared" si="189"/>
        <v>Pentobarbital</v>
      </c>
      <c r="J1835" s="204">
        <f>VLOOKUP(I1835,Grenzmengen!$B$2:$C$351,2,FALSE)</f>
        <v>40</v>
      </c>
      <c r="K1835" s="204">
        <f t="shared" si="185"/>
        <v>0</v>
      </c>
      <c r="L1835" s="189">
        <v>27.33</v>
      </c>
      <c r="M1835" s="398">
        <v>91.1</v>
      </c>
      <c r="N1835" s="394" t="s">
        <v>1418</v>
      </c>
      <c r="O1835" s="394" t="s">
        <v>1415</v>
      </c>
      <c r="P1835" s="233" t="s">
        <v>1700</v>
      </c>
      <c r="Q1835" s="75" t="s">
        <v>1646</v>
      </c>
      <c r="R1835" s="75" t="s">
        <v>1645</v>
      </c>
      <c r="S1835" s="107">
        <f t="shared" si="186"/>
        <v>27.33</v>
      </c>
      <c r="T1835" s="108" t="str">
        <f t="shared" si="187"/>
        <v>Pentobarbital</v>
      </c>
    </row>
    <row r="1836" spans="1:20" hidden="1" x14ac:dyDescent="0.2">
      <c r="A1836" s="102" t="s">
        <v>796</v>
      </c>
      <c r="B1836" s="109"/>
      <c r="C1836" s="102"/>
      <c r="D1836" s="44" t="s">
        <v>797</v>
      </c>
      <c r="E1836" s="105">
        <v>25</v>
      </c>
      <c r="F1836" s="214"/>
      <c r="G1836" s="214"/>
      <c r="H1836" s="202" t="str">
        <f t="shared" si="188"/>
        <v/>
      </c>
      <c r="I1836" s="203" t="str">
        <f t="shared" si="189"/>
        <v>Pethidine</v>
      </c>
      <c r="J1836" s="204">
        <f>VLOOKUP(I1836,Grenzmengen!$B$2:$C$351,2,FALSE)</f>
        <v>20</v>
      </c>
      <c r="K1836" s="204">
        <f t="shared" si="185"/>
        <v>0</v>
      </c>
      <c r="L1836" s="106">
        <v>8.6999999999999994E-2</v>
      </c>
      <c r="M1836" s="105">
        <v>87</v>
      </c>
      <c r="N1836" s="44" t="s">
        <v>798</v>
      </c>
      <c r="O1836" s="44" t="s">
        <v>799</v>
      </c>
      <c r="P1836" s="205" t="s">
        <v>1699</v>
      </c>
      <c r="Q1836" s="81" t="s">
        <v>1645</v>
      </c>
      <c r="R1836" s="81" t="s">
        <v>1646</v>
      </c>
      <c r="S1836" s="107">
        <f t="shared" si="186"/>
        <v>8.6999999999999994E-2</v>
      </c>
      <c r="T1836" s="108" t="str">
        <f t="shared" si="187"/>
        <v>Pethidine</v>
      </c>
    </row>
    <row r="1837" spans="1:20" hidden="1" x14ac:dyDescent="0.2">
      <c r="A1837" s="102" t="s">
        <v>800</v>
      </c>
      <c r="B1837" s="109"/>
      <c r="C1837" s="102"/>
      <c r="D1837" s="44" t="s">
        <v>801</v>
      </c>
      <c r="E1837" s="105">
        <v>5</v>
      </c>
      <c r="F1837" s="202"/>
      <c r="G1837" s="202"/>
      <c r="H1837" s="202" t="str">
        <f t="shared" si="188"/>
        <v/>
      </c>
      <c r="I1837" s="203" t="str">
        <f t="shared" si="189"/>
        <v>Pethidine</v>
      </c>
      <c r="J1837" s="204">
        <f>VLOOKUP(I1837,Grenzmengen!$B$2:$C$351,2,FALSE)</f>
        <v>20</v>
      </c>
      <c r="K1837" s="204">
        <f t="shared" si="185"/>
        <v>0</v>
      </c>
      <c r="L1837" s="106">
        <v>8.6999999999999994E-2</v>
      </c>
      <c r="M1837" s="105">
        <v>87</v>
      </c>
      <c r="N1837" s="44" t="s">
        <v>798</v>
      </c>
      <c r="O1837" s="44" t="s">
        <v>799</v>
      </c>
      <c r="P1837" s="205" t="s">
        <v>1699</v>
      </c>
      <c r="Q1837" s="81" t="s">
        <v>1645</v>
      </c>
      <c r="R1837" s="81" t="s">
        <v>1646</v>
      </c>
      <c r="S1837" s="107">
        <f t="shared" si="186"/>
        <v>8.6999999999999994E-2</v>
      </c>
      <c r="T1837" s="108" t="str">
        <f t="shared" si="187"/>
        <v>Pethidine</v>
      </c>
    </row>
    <row r="1838" spans="1:20" hidden="1" x14ac:dyDescent="0.2">
      <c r="A1838" s="50" t="s">
        <v>6361</v>
      </c>
      <c r="B1838" s="50"/>
      <c r="C1838" s="50" t="s">
        <v>6361</v>
      </c>
      <c r="D1838" s="50" t="s">
        <v>6362</v>
      </c>
      <c r="E1838" s="74">
        <v>5</v>
      </c>
      <c r="F1838" s="202"/>
      <c r="G1838" s="202"/>
      <c r="H1838" s="202" t="str">
        <f t="shared" si="188"/>
        <v/>
      </c>
      <c r="I1838" s="203" t="str">
        <f t="shared" si="189"/>
        <v>Pethidine</v>
      </c>
      <c r="J1838" s="204">
        <f>VLOOKUP(I1838,Grenzmengen!$B$2:$C$351,2,FALSE)</f>
        <v>20</v>
      </c>
      <c r="K1838" s="204">
        <f t="shared" si="185"/>
        <v>0</v>
      </c>
      <c r="L1838" s="141">
        <v>8.6999999999999994E-2</v>
      </c>
      <c r="M1838" s="165">
        <v>87</v>
      </c>
      <c r="N1838" s="50" t="s">
        <v>798</v>
      </c>
      <c r="O1838" s="50" t="s">
        <v>799</v>
      </c>
      <c r="P1838" s="205" t="s">
        <v>1699</v>
      </c>
      <c r="Q1838" s="81" t="s">
        <v>1645</v>
      </c>
      <c r="R1838" s="81" t="s">
        <v>1646</v>
      </c>
      <c r="S1838" s="107">
        <f t="shared" si="186"/>
        <v>8.6999999999999994E-2</v>
      </c>
      <c r="T1838" s="108" t="str">
        <f t="shared" si="187"/>
        <v>Pethidine</v>
      </c>
    </row>
    <row r="1839" spans="1:20" hidden="1" x14ac:dyDescent="0.2">
      <c r="A1839" s="127" t="s">
        <v>5303</v>
      </c>
      <c r="B1839" s="146"/>
      <c r="C1839" s="112" t="s">
        <v>5303</v>
      </c>
      <c r="D1839" s="112" t="s">
        <v>5304</v>
      </c>
      <c r="E1839" s="130">
        <v>5</v>
      </c>
      <c r="F1839" s="202"/>
      <c r="G1839" s="202"/>
      <c r="H1839" s="202" t="str">
        <f t="shared" si="188"/>
        <v/>
      </c>
      <c r="I1839" s="203" t="str">
        <f t="shared" si="189"/>
        <v>Pethidine</v>
      </c>
      <c r="J1839" s="204">
        <f>VLOOKUP(I1839,Grenzmengen!$B$2:$C$351,2,FALSE)</f>
        <v>20</v>
      </c>
      <c r="K1839" s="204">
        <f t="shared" si="185"/>
        <v>0</v>
      </c>
      <c r="L1839" s="106">
        <v>8.6999999999999994E-2</v>
      </c>
      <c r="M1839" s="105">
        <v>87</v>
      </c>
      <c r="N1839" s="44" t="s">
        <v>798</v>
      </c>
      <c r="O1839" s="44" t="s">
        <v>799</v>
      </c>
      <c r="P1839" s="205" t="s">
        <v>1699</v>
      </c>
      <c r="Q1839" s="81" t="s">
        <v>1645</v>
      </c>
      <c r="R1839" s="81" t="s">
        <v>1646</v>
      </c>
      <c r="S1839" s="107">
        <f t="shared" si="186"/>
        <v>8.6999999999999994E-2</v>
      </c>
      <c r="T1839" s="108" t="str">
        <f t="shared" si="187"/>
        <v>Pethidine</v>
      </c>
    </row>
    <row r="1840" spans="1:20" hidden="1" x14ac:dyDescent="0.2">
      <c r="A1840" s="118">
        <v>9088883925222</v>
      </c>
      <c r="B1840" s="109">
        <v>3925224</v>
      </c>
      <c r="C1840" s="102"/>
      <c r="D1840" s="44" t="s">
        <v>4484</v>
      </c>
      <c r="E1840" s="105">
        <v>5</v>
      </c>
      <c r="F1840" s="212"/>
      <c r="G1840" s="212"/>
      <c r="H1840" s="202" t="str">
        <f t="shared" si="188"/>
        <v/>
      </c>
      <c r="I1840" s="203" t="str">
        <f t="shared" si="189"/>
        <v>Pethidine</v>
      </c>
      <c r="J1840" s="204">
        <f>VLOOKUP(I1840,Grenzmengen!$B$2:$C$351,2,FALSE)</f>
        <v>20</v>
      </c>
      <c r="K1840" s="204">
        <f t="shared" si="185"/>
        <v>0</v>
      </c>
      <c r="L1840" s="106">
        <v>8.7000000000000008E-2</v>
      </c>
      <c r="M1840" s="105">
        <v>87</v>
      </c>
      <c r="N1840" s="44" t="s">
        <v>798</v>
      </c>
      <c r="O1840" s="44" t="s">
        <v>799</v>
      </c>
      <c r="P1840" s="205" t="s">
        <v>1699</v>
      </c>
      <c r="Q1840" s="81" t="s">
        <v>1645</v>
      </c>
      <c r="R1840" s="81" t="s">
        <v>1646</v>
      </c>
      <c r="S1840" s="107">
        <f t="shared" si="186"/>
        <v>8.7000000000000008E-2</v>
      </c>
      <c r="T1840" s="108" t="str">
        <f t="shared" si="187"/>
        <v>Pethidine</v>
      </c>
    </row>
    <row r="1841" spans="1:20" hidden="1" x14ac:dyDescent="0.2">
      <c r="A1841" s="118">
        <v>9088880001837</v>
      </c>
      <c r="B1841" s="109">
        <v>1838</v>
      </c>
      <c r="C1841" s="102"/>
      <c r="D1841" s="44" t="s">
        <v>802</v>
      </c>
      <c r="E1841" s="105">
        <v>50</v>
      </c>
      <c r="F1841" s="210"/>
      <c r="G1841" s="210"/>
      <c r="H1841" s="202" t="str">
        <f t="shared" si="188"/>
        <v/>
      </c>
      <c r="I1841" s="203" t="str">
        <f t="shared" si="189"/>
        <v>Pethidine</v>
      </c>
      <c r="J1841" s="204">
        <f>VLOOKUP(I1841,Grenzmengen!$B$2:$C$351,2,FALSE)</f>
        <v>20</v>
      </c>
      <c r="K1841" s="204">
        <f t="shared" si="185"/>
        <v>0</v>
      </c>
      <c r="L1841" s="106">
        <v>8.7000000000000008E-2</v>
      </c>
      <c r="M1841" s="105">
        <v>87</v>
      </c>
      <c r="N1841" s="44" t="s">
        <v>798</v>
      </c>
      <c r="O1841" s="44" t="s">
        <v>799</v>
      </c>
      <c r="P1841" s="205" t="s">
        <v>1699</v>
      </c>
      <c r="Q1841" s="81" t="s">
        <v>1645</v>
      </c>
      <c r="R1841" s="81" t="s">
        <v>1646</v>
      </c>
      <c r="S1841" s="107">
        <f t="shared" si="186"/>
        <v>8.7000000000000008E-2</v>
      </c>
      <c r="T1841" s="108" t="str">
        <f t="shared" si="187"/>
        <v>Pethidine</v>
      </c>
    </row>
    <row r="1842" spans="1:20" hidden="1" x14ac:dyDescent="0.2">
      <c r="A1842" s="102" t="s">
        <v>803</v>
      </c>
      <c r="B1842" s="109"/>
      <c r="C1842" s="102"/>
      <c r="D1842" s="44" t="s">
        <v>804</v>
      </c>
      <c r="E1842" s="105">
        <v>5</v>
      </c>
      <c r="F1842" s="214"/>
      <c r="G1842" s="214"/>
      <c r="H1842" s="202" t="str">
        <f t="shared" si="188"/>
        <v/>
      </c>
      <c r="I1842" s="203" t="str">
        <f t="shared" si="189"/>
        <v>Pethidine</v>
      </c>
      <c r="J1842" s="204">
        <f>VLOOKUP(I1842,Grenzmengen!$B$2:$C$351,2,FALSE)</f>
        <v>20</v>
      </c>
      <c r="K1842" s="204">
        <f t="shared" si="185"/>
        <v>0</v>
      </c>
      <c r="L1842" s="106">
        <v>8.6999999999999994E-2</v>
      </c>
      <c r="M1842" s="105">
        <v>87</v>
      </c>
      <c r="N1842" s="44" t="s">
        <v>798</v>
      </c>
      <c r="O1842" s="44" t="s">
        <v>799</v>
      </c>
      <c r="P1842" s="205" t="s">
        <v>1699</v>
      </c>
      <c r="Q1842" s="81" t="s">
        <v>1645</v>
      </c>
      <c r="R1842" s="81" t="s">
        <v>1646</v>
      </c>
      <c r="S1842" s="107">
        <f t="shared" si="186"/>
        <v>8.6999999999999994E-2</v>
      </c>
      <c r="T1842" s="108" t="str">
        <f t="shared" si="187"/>
        <v>Pethidine</v>
      </c>
    </row>
    <row r="1843" spans="1:20" hidden="1" x14ac:dyDescent="0.2">
      <c r="A1843" s="102" t="s">
        <v>4607</v>
      </c>
      <c r="B1843" s="109"/>
      <c r="C1843" s="102"/>
      <c r="D1843" s="44" t="s">
        <v>805</v>
      </c>
      <c r="E1843" s="105">
        <v>5</v>
      </c>
      <c r="F1843" s="214"/>
      <c r="G1843" s="214"/>
      <c r="H1843" s="202" t="str">
        <f t="shared" si="188"/>
        <v/>
      </c>
      <c r="I1843" s="203" t="str">
        <f t="shared" si="189"/>
        <v>Pethidine</v>
      </c>
      <c r="J1843" s="204">
        <f>VLOOKUP(I1843,Grenzmengen!$B$2:$C$351,2,FALSE)</f>
        <v>20</v>
      </c>
      <c r="K1843" s="204">
        <f t="shared" si="185"/>
        <v>0</v>
      </c>
      <c r="L1843" s="106">
        <v>8.6999999999999994E-2</v>
      </c>
      <c r="M1843" s="105">
        <v>87</v>
      </c>
      <c r="N1843" s="44" t="s">
        <v>798</v>
      </c>
      <c r="O1843" s="44" t="s">
        <v>799</v>
      </c>
      <c r="P1843" s="205" t="s">
        <v>1699</v>
      </c>
      <c r="Q1843" s="81" t="s">
        <v>1645</v>
      </c>
      <c r="R1843" s="81" t="s">
        <v>1646</v>
      </c>
      <c r="S1843" s="107">
        <f t="shared" si="186"/>
        <v>8.6999999999999994E-2</v>
      </c>
      <c r="T1843" s="108" t="str">
        <f t="shared" si="187"/>
        <v>Pethidine</v>
      </c>
    </row>
    <row r="1844" spans="1:20" hidden="1" x14ac:dyDescent="0.2">
      <c r="A1844" s="102" t="s">
        <v>806</v>
      </c>
      <c r="B1844" s="109"/>
      <c r="C1844" s="102"/>
      <c r="D1844" s="44" t="s">
        <v>807</v>
      </c>
      <c r="E1844" s="105">
        <v>5</v>
      </c>
      <c r="F1844" s="214"/>
      <c r="G1844" s="214"/>
      <c r="H1844" s="202" t="str">
        <f t="shared" si="188"/>
        <v/>
      </c>
      <c r="I1844" s="203" t="str">
        <f t="shared" si="189"/>
        <v>Pethidine</v>
      </c>
      <c r="J1844" s="204">
        <f>VLOOKUP(I1844,Grenzmengen!$B$2:$C$351,2,FALSE)</f>
        <v>20</v>
      </c>
      <c r="K1844" s="204">
        <f t="shared" si="185"/>
        <v>0</v>
      </c>
      <c r="L1844" s="106">
        <v>4.3499999999999997E-2</v>
      </c>
      <c r="M1844" s="105">
        <v>87</v>
      </c>
      <c r="N1844" s="44" t="s">
        <v>798</v>
      </c>
      <c r="O1844" s="44" t="s">
        <v>799</v>
      </c>
      <c r="P1844" s="205" t="s">
        <v>1699</v>
      </c>
      <c r="Q1844" s="81" t="s">
        <v>1645</v>
      </c>
      <c r="R1844" s="81" t="s">
        <v>1646</v>
      </c>
      <c r="S1844" s="107">
        <f t="shared" si="186"/>
        <v>4.3499999999999997E-2</v>
      </c>
      <c r="T1844" s="108" t="str">
        <f t="shared" si="187"/>
        <v>Pethidine</v>
      </c>
    </row>
    <row r="1845" spans="1:20" hidden="1" x14ac:dyDescent="0.2">
      <c r="A1845" s="110" t="s">
        <v>5693</v>
      </c>
      <c r="B1845" s="115"/>
      <c r="C1845" s="112" t="s">
        <v>5693</v>
      </c>
      <c r="D1845" s="112" t="s">
        <v>5694</v>
      </c>
      <c r="E1845" s="131">
        <v>5</v>
      </c>
      <c r="F1845" s="214"/>
      <c r="G1845" s="214"/>
      <c r="H1845" s="202" t="str">
        <f t="shared" si="188"/>
        <v/>
      </c>
      <c r="I1845" s="203" t="str">
        <f t="shared" si="189"/>
        <v>Pethidine</v>
      </c>
      <c r="J1845" s="204">
        <f>VLOOKUP(I1845,Grenzmengen!$B$2:$C$351,2,FALSE)</f>
        <v>20</v>
      </c>
      <c r="K1845" s="204">
        <f t="shared" si="185"/>
        <v>0</v>
      </c>
      <c r="L1845" s="168">
        <v>8.6999999999999994E-2</v>
      </c>
      <c r="M1845" s="131">
        <v>87</v>
      </c>
      <c r="N1845" s="112" t="s">
        <v>798</v>
      </c>
      <c r="O1845" s="44" t="s">
        <v>799</v>
      </c>
      <c r="P1845" s="205" t="s">
        <v>1699</v>
      </c>
      <c r="Q1845" s="81" t="s">
        <v>1645</v>
      </c>
      <c r="R1845" s="81" t="s">
        <v>1646</v>
      </c>
      <c r="S1845" s="107">
        <f t="shared" si="186"/>
        <v>8.6999999999999994E-2</v>
      </c>
      <c r="T1845" s="108" t="str">
        <f t="shared" si="187"/>
        <v>Pethidine</v>
      </c>
    </row>
    <row r="1846" spans="1:20" ht="25.5" hidden="1" x14ac:dyDescent="0.2">
      <c r="A1846" s="80">
        <v>9088884465871</v>
      </c>
      <c r="B1846" s="115">
        <v>4465871</v>
      </c>
      <c r="C1846" s="80"/>
      <c r="D1846" s="114" t="s">
        <v>4768</v>
      </c>
      <c r="E1846" s="74">
        <v>60</v>
      </c>
      <c r="F1846" s="214"/>
      <c r="G1846" s="214"/>
      <c r="H1846" s="202" t="str">
        <f t="shared" si="188"/>
        <v/>
      </c>
      <c r="I1846" s="203" t="str">
        <f t="shared" si="189"/>
        <v>Phenobarbital</v>
      </c>
      <c r="J1846" s="204">
        <f>VLOOKUP(I1846,Grenzmengen!$B$2:$C$351,2,FALSE)</f>
        <v>40</v>
      </c>
      <c r="K1846" s="204">
        <f t="shared" si="185"/>
        <v>0</v>
      </c>
      <c r="L1846" s="113">
        <v>0.06</v>
      </c>
      <c r="M1846" s="130">
        <v>100</v>
      </c>
      <c r="N1846" s="127" t="s">
        <v>1420</v>
      </c>
      <c r="O1846" s="127" t="s">
        <v>1420</v>
      </c>
      <c r="P1846" s="206" t="s">
        <v>1700</v>
      </c>
      <c r="Q1846" s="75" t="s">
        <v>1646</v>
      </c>
      <c r="R1846" s="75" t="s">
        <v>1645</v>
      </c>
      <c r="S1846" s="107">
        <f t="shared" si="186"/>
        <v>0.06</v>
      </c>
      <c r="T1846" s="108" t="str">
        <f t="shared" si="187"/>
        <v>Phenobarbital</v>
      </c>
    </row>
    <row r="1847" spans="1:20" hidden="1" x14ac:dyDescent="0.2">
      <c r="A1847" s="118">
        <v>9008810528883</v>
      </c>
      <c r="B1847" s="137">
        <v>1220488</v>
      </c>
      <c r="C1847" s="118"/>
      <c r="D1847" s="138" t="s">
        <v>1419</v>
      </c>
      <c r="E1847" s="139">
        <v>1</v>
      </c>
      <c r="F1847" s="214"/>
      <c r="G1847" s="214"/>
      <c r="H1847" s="202" t="str">
        <f t="shared" si="188"/>
        <v/>
      </c>
      <c r="I1847" s="203" t="str">
        <f t="shared" si="189"/>
        <v>Phenobarbital</v>
      </c>
      <c r="J1847" s="204">
        <f>VLOOKUP(I1847,Grenzmengen!$B$2:$C$351,2,FALSE)</f>
        <v>40</v>
      </c>
      <c r="K1847" s="204">
        <f t="shared" si="185"/>
        <v>0</v>
      </c>
      <c r="L1847" s="106">
        <v>10</v>
      </c>
      <c r="M1847" s="139">
        <v>100</v>
      </c>
      <c r="N1847" s="138" t="s">
        <v>1420</v>
      </c>
      <c r="O1847" s="138" t="s">
        <v>1420</v>
      </c>
      <c r="P1847" s="206" t="s">
        <v>1700</v>
      </c>
      <c r="Q1847" s="75" t="s">
        <v>1646</v>
      </c>
      <c r="R1847" s="75" t="s">
        <v>1645</v>
      </c>
      <c r="S1847" s="107">
        <f t="shared" si="186"/>
        <v>10</v>
      </c>
      <c r="T1847" s="108" t="str">
        <f t="shared" si="187"/>
        <v>Phenobarbital</v>
      </c>
    </row>
    <row r="1848" spans="1:20" hidden="1" x14ac:dyDescent="0.2">
      <c r="A1848" s="102">
        <v>9008810581499</v>
      </c>
      <c r="B1848" s="103">
        <v>5152909</v>
      </c>
      <c r="C1848" s="103"/>
      <c r="D1848" s="114" t="s">
        <v>5215</v>
      </c>
      <c r="E1848" s="105">
        <v>1</v>
      </c>
      <c r="F1848" s="214"/>
      <c r="G1848" s="214"/>
      <c r="H1848" s="202" t="str">
        <f t="shared" si="188"/>
        <v/>
      </c>
      <c r="I1848" s="203" t="str">
        <f t="shared" si="189"/>
        <v>Phenobarbital</v>
      </c>
      <c r="J1848" s="204">
        <f>VLOOKUP(I1848,Grenzmengen!$B$2:$C$351,2,FALSE)</f>
        <v>40</v>
      </c>
      <c r="K1848" s="204">
        <f t="shared" si="185"/>
        <v>0</v>
      </c>
      <c r="L1848" s="106">
        <v>10000</v>
      </c>
      <c r="M1848" s="139">
        <v>100</v>
      </c>
      <c r="N1848" s="138" t="s">
        <v>1420</v>
      </c>
      <c r="O1848" s="138" t="s">
        <v>1420</v>
      </c>
      <c r="P1848" s="206" t="s">
        <v>1700</v>
      </c>
      <c r="Q1848" s="75" t="s">
        <v>1646</v>
      </c>
      <c r="R1848" s="75" t="s">
        <v>1645</v>
      </c>
      <c r="S1848" s="107">
        <f t="shared" si="186"/>
        <v>10000</v>
      </c>
      <c r="T1848" s="108" t="str">
        <f t="shared" si="187"/>
        <v>Phenobarbital</v>
      </c>
    </row>
    <row r="1849" spans="1:20" hidden="1" x14ac:dyDescent="0.2">
      <c r="A1849" s="102">
        <v>9008810593652</v>
      </c>
      <c r="B1849" s="103">
        <v>5152915</v>
      </c>
      <c r="C1849" s="42"/>
      <c r="D1849" s="114" t="s">
        <v>5216</v>
      </c>
      <c r="E1849" s="105">
        <v>1</v>
      </c>
      <c r="F1849" s="214"/>
      <c r="G1849" s="214"/>
      <c r="H1849" s="202" t="str">
        <f t="shared" si="188"/>
        <v/>
      </c>
      <c r="I1849" s="203" t="str">
        <f t="shared" si="189"/>
        <v>Phenobarbital</v>
      </c>
      <c r="J1849" s="204">
        <f>VLOOKUP(I1849,Grenzmengen!$B$2:$C$351,2,FALSE)</f>
        <v>40</v>
      </c>
      <c r="K1849" s="204">
        <f t="shared" si="185"/>
        <v>0</v>
      </c>
      <c r="L1849" s="106">
        <v>15000</v>
      </c>
      <c r="M1849" s="139">
        <v>100</v>
      </c>
      <c r="N1849" s="138" t="s">
        <v>1420</v>
      </c>
      <c r="O1849" s="138" t="s">
        <v>1420</v>
      </c>
      <c r="P1849" s="206" t="s">
        <v>1700</v>
      </c>
      <c r="Q1849" s="75" t="s">
        <v>1646</v>
      </c>
      <c r="R1849" s="75" t="s">
        <v>1645</v>
      </c>
      <c r="S1849" s="107">
        <f t="shared" si="186"/>
        <v>15000</v>
      </c>
      <c r="T1849" s="108" t="str">
        <f t="shared" si="187"/>
        <v>Phenobarbital</v>
      </c>
    </row>
    <row r="1850" spans="1:20" hidden="1" x14ac:dyDescent="0.2">
      <c r="A1850" s="118">
        <v>9008810528852</v>
      </c>
      <c r="B1850" s="137">
        <v>160703</v>
      </c>
      <c r="C1850" s="118"/>
      <c r="D1850" s="138" t="s">
        <v>1421</v>
      </c>
      <c r="E1850" s="139">
        <v>1</v>
      </c>
      <c r="F1850" s="214"/>
      <c r="G1850" s="214"/>
      <c r="H1850" s="202" t="str">
        <f t="shared" si="188"/>
        <v/>
      </c>
      <c r="I1850" s="203" t="str">
        <f t="shared" si="189"/>
        <v>Phenobarbital</v>
      </c>
      <c r="J1850" s="204">
        <f>VLOOKUP(I1850,Grenzmengen!$B$2:$C$351,2,FALSE)</f>
        <v>40</v>
      </c>
      <c r="K1850" s="204">
        <f t="shared" si="185"/>
        <v>0</v>
      </c>
      <c r="L1850" s="106">
        <v>25</v>
      </c>
      <c r="M1850" s="139">
        <v>100</v>
      </c>
      <c r="N1850" s="138" t="s">
        <v>1420</v>
      </c>
      <c r="O1850" s="138" t="s">
        <v>1420</v>
      </c>
      <c r="P1850" s="206" t="s">
        <v>1700</v>
      </c>
      <c r="Q1850" s="75" t="s">
        <v>1646</v>
      </c>
      <c r="R1850" s="75" t="s">
        <v>1645</v>
      </c>
      <c r="S1850" s="107">
        <f t="shared" si="186"/>
        <v>25</v>
      </c>
      <c r="T1850" s="108" t="str">
        <f t="shared" si="187"/>
        <v>Phenobarbital</v>
      </c>
    </row>
    <row r="1851" spans="1:20" hidden="1" x14ac:dyDescent="0.2">
      <c r="A1851" s="118">
        <v>9008810528906</v>
      </c>
      <c r="B1851" s="103">
        <v>5152890</v>
      </c>
      <c r="C1851" s="104">
        <v>9530565</v>
      </c>
      <c r="D1851" s="114" t="s">
        <v>1422</v>
      </c>
      <c r="E1851" s="105">
        <v>1</v>
      </c>
      <c r="F1851" s="216"/>
      <c r="G1851" s="216"/>
      <c r="H1851" s="202" t="str">
        <f t="shared" si="188"/>
        <v/>
      </c>
      <c r="I1851" s="203" t="str">
        <f t="shared" si="189"/>
        <v>Phenobarbital</v>
      </c>
      <c r="J1851" s="204">
        <f>VLOOKUP(I1851,Grenzmengen!$B$2:$C$351,2,FALSE)</f>
        <v>40</v>
      </c>
      <c r="K1851" s="204">
        <f t="shared" si="185"/>
        <v>0</v>
      </c>
      <c r="L1851" s="106">
        <v>250</v>
      </c>
      <c r="M1851" s="105">
        <v>100</v>
      </c>
      <c r="N1851" s="44" t="s">
        <v>1420</v>
      </c>
      <c r="O1851" s="44" t="s">
        <v>1420</v>
      </c>
      <c r="P1851" s="206" t="s">
        <v>1700</v>
      </c>
      <c r="Q1851" s="75" t="s">
        <v>1646</v>
      </c>
      <c r="R1851" s="75" t="s">
        <v>1645</v>
      </c>
      <c r="S1851" s="107">
        <f t="shared" si="186"/>
        <v>250</v>
      </c>
      <c r="T1851" s="108" t="str">
        <f t="shared" si="187"/>
        <v>Phenobarbital</v>
      </c>
    </row>
    <row r="1852" spans="1:20" hidden="1" x14ac:dyDescent="0.2">
      <c r="A1852" s="118">
        <v>9008810528845</v>
      </c>
      <c r="B1852" s="137">
        <v>160726</v>
      </c>
      <c r="C1852" s="118"/>
      <c r="D1852" s="138" t="s">
        <v>1423</v>
      </c>
      <c r="E1852" s="139">
        <v>1</v>
      </c>
      <c r="F1852" s="210"/>
      <c r="G1852" s="210"/>
      <c r="H1852" s="202" t="str">
        <f t="shared" si="188"/>
        <v/>
      </c>
      <c r="I1852" s="203" t="str">
        <f t="shared" si="189"/>
        <v>Phenobarbital</v>
      </c>
      <c r="J1852" s="204">
        <f>VLOOKUP(I1852,Grenzmengen!$B$2:$C$351,2,FALSE)</f>
        <v>40</v>
      </c>
      <c r="K1852" s="204">
        <f t="shared" si="185"/>
        <v>0</v>
      </c>
      <c r="L1852" s="106">
        <v>50</v>
      </c>
      <c r="M1852" s="139">
        <v>100</v>
      </c>
      <c r="N1852" s="138" t="s">
        <v>1420</v>
      </c>
      <c r="O1852" s="138" t="s">
        <v>1420</v>
      </c>
      <c r="P1852" s="206" t="s">
        <v>1700</v>
      </c>
      <c r="Q1852" s="75" t="s">
        <v>1646</v>
      </c>
      <c r="R1852" s="75" t="s">
        <v>1645</v>
      </c>
      <c r="S1852" s="107">
        <f t="shared" si="186"/>
        <v>50</v>
      </c>
      <c r="T1852" s="108" t="str">
        <f t="shared" si="187"/>
        <v>Phenobarbital</v>
      </c>
    </row>
    <row r="1853" spans="1:20" hidden="1" x14ac:dyDescent="0.2">
      <c r="A1853" s="118">
        <v>9008810528876</v>
      </c>
      <c r="B1853" s="137">
        <v>3187737</v>
      </c>
      <c r="C1853" s="118"/>
      <c r="D1853" s="138" t="s">
        <v>1424</v>
      </c>
      <c r="E1853" s="139">
        <v>1</v>
      </c>
      <c r="F1853" s="210"/>
      <c r="G1853" s="210"/>
      <c r="H1853" s="202" t="str">
        <f t="shared" si="188"/>
        <v/>
      </c>
      <c r="I1853" s="203" t="str">
        <f t="shared" si="189"/>
        <v>Phenobarbital</v>
      </c>
      <c r="J1853" s="204">
        <f>VLOOKUP(I1853,Grenzmengen!$B$2:$C$351,2,FALSE)</f>
        <v>40</v>
      </c>
      <c r="K1853" s="204">
        <f t="shared" si="185"/>
        <v>0</v>
      </c>
      <c r="L1853" s="106">
        <v>500</v>
      </c>
      <c r="M1853" s="139">
        <v>100</v>
      </c>
      <c r="N1853" s="138" t="s">
        <v>1420</v>
      </c>
      <c r="O1853" s="138" t="s">
        <v>1420</v>
      </c>
      <c r="P1853" s="206" t="s">
        <v>1700</v>
      </c>
      <c r="Q1853" s="75" t="s">
        <v>1646</v>
      </c>
      <c r="R1853" s="75" t="s">
        <v>1645</v>
      </c>
      <c r="S1853" s="107">
        <f t="shared" si="186"/>
        <v>500</v>
      </c>
      <c r="T1853" s="108" t="str">
        <f t="shared" si="187"/>
        <v>Phenobarbital</v>
      </c>
    </row>
    <row r="1854" spans="1:20" hidden="1" x14ac:dyDescent="0.2">
      <c r="A1854" s="118">
        <v>9088880001820</v>
      </c>
      <c r="B1854" s="109">
        <v>1821</v>
      </c>
      <c r="C1854" s="102"/>
      <c r="D1854" s="44" t="s">
        <v>802</v>
      </c>
      <c r="E1854" s="105">
        <v>5</v>
      </c>
      <c r="F1854" s="210"/>
      <c r="G1854" s="210"/>
      <c r="H1854" s="202" t="str">
        <f t="shared" si="188"/>
        <v/>
      </c>
      <c r="I1854" s="203" t="s">
        <v>1420</v>
      </c>
      <c r="J1854" s="204">
        <f>VLOOKUP(I1854,Grenzmengen!$B$2:$C$351,2,FALSE)</f>
        <v>40</v>
      </c>
      <c r="K1854" s="204">
        <f t="shared" si="185"/>
        <v>0</v>
      </c>
      <c r="L1854" s="106">
        <v>8.7000000000000008E-2</v>
      </c>
      <c r="M1854" s="105">
        <v>87</v>
      </c>
      <c r="N1854" s="44" t="s">
        <v>798</v>
      </c>
      <c r="O1854" s="44" t="s">
        <v>799</v>
      </c>
      <c r="P1854" s="205" t="s">
        <v>1699</v>
      </c>
      <c r="Q1854" s="81" t="s">
        <v>1645</v>
      </c>
      <c r="R1854" s="81" t="s">
        <v>1646</v>
      </c>
      <c r="S1854" s="107">
        <f t="shared" si="186"/>
        <v>8.7000000000000008E-2</v>
      </c>
      <c r="T1854" s="108" t="str">
        <f t="shared" si="187"/>
        <v>Pethidine</v>
      </c>
    </row>
    <row r="1855" spans="1:20" hidden="1" x14ac:dyDescent="0.2">
      <c r="A1855" s="80">
        <v>9088884989896</v>
      </c>
      <c r="B1855" s="115">
        <v>4989893</v>
      </c>
      <c r="C1855" s="80"/>
      <c r="D1855" s="114" t="s">
        <v>4764</v>
      </c>
      <c r="E1855" s="74">
        <v>100</v>
      </c>
      <c r="F1855" s="210"/>
      <c r="G1855" s="210"/>
      <c r="H1855" s="202" t="str">
        <f t="shared" si="188"/>
        <v/>
      </c>
      <c r="I1855" s="203" t="str">
        <f t="shared" ref="I1855:I1886" si="190">T1855</f>
        <v>Phenobarbital</v>
      </c>
      <c r="J1855" s="204">
        <f>VLOOKUP(I1855,Grenzmengen!$B$2:$C$351,2,FALSE)</f>
        <v>40</v>
      </c>
      <c r="K1855" s="204">
        <f t="shared" si="185"/>
        <v>0</v>
      </c>
      <c r="L1855" s="113">
        <v>0.06</v>
      </c>
      <c r="M1855" s="130">
        <v>100</v>
      </c>
      <c r="N1855" s="44" t="s">
        <v>1420</v>
      </c>
      <c r="O1855" s="44" t="s">
        <v>1420</v>
      </c>
      <c r="P1855" s="206" t="s">
        <v>1700</v>
      </c>
      <c r="Q1855" s="75" t="s">
        <v>1646</v>
      </c>
      <c r="R1855" s="75" t="s">
        <v>1645</v>
      </c>
      <c r="S1855" s="107">
        <f t="shared" si="186"/>
        <v>0.06</v>
      </c>
      <c r="T1855" s="108" t="str">
        <f t="shared" si="187"/>
        <v>Phenobarbital</v>
      </c>
    </row>
    <row r="1856" spans="1:20" hidden="1" x14ac:dyDescent="0.2">
      <c r="A1856" s="102">
        <v>3175392</v>
      </c>
      <c r="B1856" s="109"/>
      <c r="C1856" s="102"/>
      <c r="D1856" s="44" t="s">
        <v>1425</v>
      </c>
      <c r="E1856" s="105">
        <v>45</v>
      </c>
      <c r="F1856" s="210"/>
      <c r="G1856" s="210"/>
      <c r="H1856" s="202" t="str">
        <f t="shared" si="188"/>
        <v/>
      </c>
      <c r="I1856" s="203" t="str">
        <f t="shared" si="190"/>
        <v>Phenobarbital</v>
      </c>
      <c r="J1856" s="204">
        <f>VLOOKUP(I1856,Grenzmengen!$B$2:$C$351,2,FALSE)</f>
        <v>40</v>
      </c>
      <c r="K1856" s="204">
        <f t="shared" si="185"/>
        <v>0</v>
      </c>
      <c r="L1856" s="106">
        <v>0.1</v>
      </c>
      <c r="M1856" s="105">
        <v>100</v>
      </c>
      <c r="N1856" s="44" t="s">
        <v>1420</v>
      </c>
      <c r="O1856" s="44" t="s">
        <v>1420</v>
      </c>
      <c r="P1856" s="206" t="s">
        <v>1700</v>
      </c>
      <c r="Q1856" s="75" t="s">
        <v>1646</v>
      </c>
      <c r="R1856" s="75" t="s">
        <v>1645</v>
      </c>
      <c r="S1856" s="107">
        <f t="shared" si="186"/>
        <v>0.1</v>
      </c>
      <c r="T1856" s="108" t="str">
        <f t="shared" si="187"/>
        <v>Phenobarbital</v>
      </c>
    </row>
    <row r="1857" spans="1:20" hidden="1" x14ac:dyDescent="0.2">
      <c r="A1857" s="118">
        <v>10216853</v>
      </c>
      <c r="B1857" s="137"/>
      <c r="C1857" s="118"/>
      <c r="D1857" s="44" t="s">
        <v>1425</v>
      </c>
      <c r="E1857" s="162">
        <v>50</v>
      </c>
      <c r="F1857" s="202"/>
      <c r="G1857" s="202"/>
      <c r="H1857" s="202" t="str">
        <f t="shared" si="188"/>
        <v/>
      </c>
      <c r="I1857" s="203" t="str">
        <f t="shared" si="190"/>
        <v>Phenobarbital</v>
      </c>
      <c r="J1857" s="204">
        <f>VLOOKUP(I1857,Grenzmengen!$B$2:$C$351,2,FALSE)</f>
        <v>40</v>
      </c>
      <c r="K1857" s="204">
        <f t="shared" si="185"/>
        <v>0</v>
      </c>
      <c r="L1857" s="106">
        <v>0.1</v>
      </c>
      <c r="M1857" s="139">
        <v>100</v>
      </c>
      <c r="N1857" s="138" t="s">
        <v>1420</v>
      </c>
      <c r="O1857" s="138" t="s">
        <v>1420</v>
      </c>
      <c r="P1857" s="206" t="s">
        <v>1700</v>
      </c>
      <c r="Q1857" s="75" t="s">
        <v>1646</v>
      </c>
      <c r="R1857" s="75" t="s">
        <v>1645</v>
      </c>
      <c r="S1857" s="107">
        <f t="shared" si="186"/>
        <v>0.1</v>
      </c>
      <c r="T1857" s="108" t="str">
        <f t="shared" si="187"/>
        <v>Phenobarbital</v>
      </c>
    </row>
    <row r="1858" spans="1:20" hidden="1" x14ac:dyDescent="0.2">
      <c r="A1858" s="104">
        <v>4895270</v>
      </c>
      <c r="B1858" s="103">
        <v>3285411</v>
      </c>
      <c r="C1858" s="104">
        <v>4895270</v>
      </c>
      <c r="D1858" s="114" t="s">
        <v>1435</v>
      </c>
      <c r="E1858" s="105">
        <v>5</v>
      </c>
      <c r="F1858" s="202"/>
      <c r="G1858" s="202"/>
      <c r="H1858" s="202" t="str">
        <f t="shared" si="188"/>
        <v/>
      </c>
      <c r="I1858" s="203" t="str">
        <f t="shared" si="190"/>
        <v>Phenobarbital</v>
      </c>
      <c r="J1858" s="204">
        <f>VLOOKUP(I1858,Grenzmengen!$B$2:$C$351,2,FALSE)</f>
        <v>40</v>
      </c>
      <c r="K1858" s="204">
        <f t="shared" ref="K1858:K1921" si="191">(F1858*E1858*S1858)+(G1858*S1858)</f>
        <v>0</v>
      </c>
      <c r="L1858" s="106">
        <v>0.20016600000000001</v>
      </c>
      <c r="M1858" s="116">
        <v>91.4</v>
      </c>
      <c r="N1858" s="44" t="s">
        <v>4862</v>
      </c>
      <c r="O1858" s="44" t="s">
        <v>1420</v>
      </c>
      <c r="P1858" s="206" t="s">
        <v>1700</v>
      </c>
      <c r="Q1858" s="75" t="s">
        <v>1646</v>
      </c>
      <c r="R1858" s="75" t="s">
        <v>1645</v>
      </c>
      <c r="S1858" s="107">
        <f t="shared" si="186"/>
        <v>0.20016600000000001</v>
      </c>
      <c r="T1858" s="108" t="str">
        <f t="shared" si="187"/>
        <v>Phenobarbital</v>
      </c>
    </row>
    <row r="1859" spans="1:20" hidden="1" x14ac:dyDescent="0.2">
      <c r="A1859" s="102">
        <v>3175467</v>
      </c>
      <c r="B1859" s="109"/>
      <c r="C1859" s="102"/>
      <c r="D1859" s="44" t="s">
        <v>1426</v>
      </c>
      <c r="E1859" s="105">
        <v>45</v>
      </c>
      <c r="F1859" s="216"/>
      <c r="G1859" s="216"/>
      <c r="H1859" s="202" t="str">
        <f t="shared" si="188"/>
        <v/>
      </c>
      <c r="I1859" s="203" t="str">
        <f t="shared" si="190"/>
        <v>Phenobarbital</v>
      </c>
      <c r="J1859" s="204">
        <f>VLOOKUP(I1859,Grenzmengen!$B$2:$C$351,2,FALSE)</f>
        <v>40</v>
      </c>
      <c r="K1859" s="204">
        <f t="shared" si="191"/>
        <v>0</v>
      </c>
      <c r="L1859" s="106">
        <v>1.4999999999999999E-2</v>
      </c>
      <c r="M1859" s="105">
        <v>100</v>
      </c>
      <c r="N1859" s="44" t="s">
        <v>1420</v>
      </c>
      <c r="O1859" s="44" t="s">
        <v>1420</v>
      </c>
      <c r="P1859" s="206" t="s">
        <v>1700</v>
      </c>
      <c r="Q1859" s="75" t="s">
        <v>1646</v>
      </c>
      <c r="R1859" s="75" t="s">
        <v>1645</v>
      </c>
      <c r="S1859" s="107">
        <f t="shared" ref="S1859:S1922" si="192">L1859</f>
        <v>1.4999999999999999E-2</v>
      </c>
      <c r="T1859" s="108" t="str">
        <f t="shared" ref="T1859:T1922" si="193">O1859</f>
        <v>Phenobarbital</v>
      </c>
    </row>
    <row r="1860" spans="1:20" hidden="1" x14ac:dyDescent="0.2">
      <c r="A1860" s="118">
        <v>10216882</v>
      </c>
      <c r="B1860" s="115">
        <v>3167479</v>
      </c>
      <c r="C1860" s="118">
        <v>10216882</v>
      </c>
      <c r="D1860" s="44" t="s">
        <v>1426</v>
      </c>
      <c r="E1860" s="162">
        <v>50</v>
      </c>
      <c r="F1860" s="216"/>
      <c r="G1860" s="216"/>
      <c r="H1860" s="202" t="str">
        <f t="shared" si="188"/>
        <v/>
      </c>
      <c r="I1860" s="203" t="str">
        <f t="shared" si="190"/>
        <v>Phenobarbital</v>
      </c>
      <c r="J1860" s="204">
        <f>VLOOKUP(I1860,Grenzmengen!$B$2:$C$351,2,FALSE)</f>
        <v>40</v>
      </c>
      <c r="K1860" s="204">
        <f t="shared" si="191"/>
        <v>0</v>
      </c>
      <c r="L1860" s="106">
        <v>1.4999999999999999E-2</v>
      </c>
      <c r="M1860" s="139">
        <v>100</v>
      </c>
      <c r="N1860" s="138" t="s">
        <v>1420</v>
      </c>
      <c r="O1860" s="138" t="s">
        <v>1420</v>
      </c>
      <c r="P1860" s="206" t="s">
        <v>1700</v>
      </c>
      <c r="Q1860" s="75" t="s">
        <v>1646</v>
      </c>
      <c r="R1860" s="75" t="s">
        <v>1645</v>
      </c>
      <c r="S1860" s="107">
        <f t="shared" si="192"/>
        <v>1.4999999999999999E-2</v>
      </c>
      <c r="T1860" s="108" t="str">
        <f t="shared" si="193"/>
        <v>Phenobarbital</v>
      </c>
    </row>
    <row r="1861" spans="1:20" hidden="1" x14ac:dyDescent="0.2">
      <c r="A1861" s="118">
        <v>9008810528814</v>
      </c>
      <c r="B1861" s="137">
        <v>1554574</v>
      </c>
      <c r="C1861" s="118"/>
      <c r="D1861" s="138" t="s">
        <v>1427</v>
      </c>
      <c r="E1861" s="139">
        <v>1</v>
      </c>
      <c r="F1861" s="202"/>
      <c r="G1861" s="202"/>
      <c r="H1861" s="202" t="str">
        <f t="shared" si="188"/>
        <v/>
      </c>
      <c r="I1861" s="203" t="str">
        <f t="shared" si="190"/>
        <v>Phenobarbital</v>
      </c>
      <c r="J1861" s="204">
        <f>VLOOKUP(I1861,Grenzmengen!$B$2:$C$351,2,FALSE)</f>
        <v>40</v>
      </c>
      <c r="K1861" s="204">
        <f t="shared" si="191"/>
        <v>0</v>
      </c>
      <c r="L1861" s="106">
        <v>9.14</v>
      </c>
      <c r="M1861" s="116">
        <v>91.4</v>
      </c>
      <c r="N1861" s="138" t="s">
        <v>4862</v>
      </c>
      <c r="O1861" s="138" t="s">
        <v>1420</v>
      </c>
      <c r="P1861" s="206" t="s">
        <v>1700</v>
      </c>
      <c r="Q1861" s="75" t="s">
        <v>1646</v>
      </c>
      <c r="R1861" s="75" t="s">
        <v>1645</v>
      </c>
      <c r="S1861" s="107">
        <f t="shared" si="192"/>
        <v>9.14</v>
      </c>
      <c r="T1861" s="108" t="str">
        <f t="shared" si="193"/>
        <v>Phenobarbital</v>
      </c>
    </row>
    <row r="1862" spans="1:20" hidden="1" x14ac:dyDescent="0.2">
      <c r="A1862" s="118">
        <v>9008810528838</v>
      </c>
      <c r="B1862" s="137">
        <v>2092242</v>
      </c>
      <c r="C1862" s="118"/>
      <c r="D1862" s="138" t="s">
        <v>1428</v>
      </c>
      <c r="E1862" s="139">
        <v>1</v>
      </c>
      <c r="F1862" s="202"/>
      <c r="G1862" s="202"/>
      <c r="H1862" s="202" t="str">
        <f t="shared" si="188"/>
        <v/>
      </c>
      <c r="I1862" s="203" t="str">
        <f t="shared" si="190"/>
        <v>Phenobarbital</v>
      </c>
      <c r="J1862" s="204">
        <f>VLOOKUP(I1862,Grenzmengen!$B$2:$C$351,2,FALSE)</f>
        <v>40</v>
      </c>
      <c r="K1862" s="204">
        <f t="shared" si="191"/>
        <v>0</v>
      </c>
      <c r="L1862" s="106">
        <v>91.4</v>
      </c>
      <c r="M1862" s="116">
        <v>91.4</v>
      </c>
      <c r="N1862" s="138" t="s">
        <v>4862</v>
      </c>
      <c r="O1862" s="138" t="s">
        <v>1420</v>
      </c>
      <c r="P1862" s="206" t="s">
        <v>1700</v>
      </c>
      <c r="Q1862" s="75" t="s">
        <v>1646</v>
      </c>
      <c r="R1862" s="75" t="s">
        <v>1645</v>
      </c>
      <c r="S1862" s="107">
        <f t="shared" si="192"/>
        <v>91.4</v>
      </c>
      <c r="T1862" s="108" t="str">
        <f t="shared" si="193"/>
        <v>Phenobarbital</v>
      </c>
    </row>
    <row r="1863" spans="1:20" hidden="1" x14ac:dyDescent="0.2">
      <c r="A1863" s="118">
        <v>9008810549635</v>
      </c>
      <c r="B1863" s="137">
        <v>1486269</v>
      </c>
      <c r="C1863" s="118"/>
      <c r="D1863" s="138" t="s">
        <v>1429</v>
      </c>
      <c r="E1863" s="139">
        <v>1</v>
      </c>
      <c r="F1863" s="202"/>
      <c r="G1863" s="202"/>
      <c r="H1863" s="202" t="str">
        <f t="shared" si="188"/>
        <v/>
      </c>
      <c r="I1863" s="203" t="str">
        <f t="shared" si="190"/>
        <v>Phenobarbital</v>
      </c>
      <c r="J1863" s="204">
        <f>VLOOKUP(I1863,Grenzmengen!$B$2:$C$351,2,FALSE)</f>
        <v>40</v>
      </c>
      <c r="K1863" s="204">
        <f t="shared" si="191"/>
        <v>0</v>
      </c>
      <c r="L1863" s="106">
        <v>22.85</v>
      </c>
      <c r="M1863" s="116">
        <v>91.4</v>
      </c>
      <c r="N1863" s="138" t="s">
        <v>4862</v>
      </c>
      <c r="O1863" s="138" t="s">
        <v>1420</v>
      </c>
      <c r="P1863" s="206" t="s">
        <v>1700</v>
      </c>
      <c r="Q1863" s="75" t="s">
        <v>1646</v>
      </c>
      <c r="R1863" s="75" t="s">
        <v>1645</v>
      </c>
      <c r="S1863" s="107">
        <f t="shared" si="192"/>
        <v>22.85</v>
      </c>
      <c r="T1863" s="108" t="str">
        <f t="shared" si="193"/>
        <v>Phenobarbital</v>
      </c>
    </row>
    <row r="1864" spans="1:20" hidden="1" x14ac:dyDescent="0.2">
      <c r="A1864" s="156">
        <v>5017007031048</v>
      </c>
      <c r="B1864" s="148"/>
      <c r="C1864" s="148"/>
      <c r="D1864" s="148" t="s">
        <v>7082</v>
      </c>
      <c r="E1864" s="148">
        <v>28</v>
      </c>
      <c r="F1864" s="202"/>
      <c r="G1864" s="202"/>
      <c r="H1864" s="202"/>
      <c r="I1864" s="203" t="str">
        <f t="shared" si="190"/>
        <v>Phenobarbital</v>
      </c>
      <c r="J1864" s="204">
        <f>VLOOKUP(I1864,Grenzmengen!$B$2:$C$351,2,FALSE)</f>
        <v>40</v>
      </c>
      <c r="K1864" s="204">
        <f t="shared" si="191"/>
        <v>0</v>
      </c>
      <c r="L1864" s="157">
        <v>1.4999999999999999E-2</v>
      </c>
      <c r="M1864" s="148">
        <v>100</v>
      </c>
      <c r="N1864" s="148" t="s">
        <v>1420</v>
      </c>
      <c r="O1864" s="138" t="s">
        <v>1420</v>
      </c>
      <c r="P1864" s="206" t="s">
        <v>1700</v>
      </c>
      <c r="Q1864" s="75" t="s">
        <v>1646</v>
      </c>
      <c r="R1864" s="75" t="s">
        <v>1645</v>
      </c>
      <c r="S1864" s="107">
        <f t="shared" si="192"/>
        <v>1.4999999999999999E-2</v>
      </c>
      <c r="T1864" s="108" t="str">
        <f t="shared" si="193"/>
        <v>Phenobarbital</v>
      </c>
    </row>
    <row r="1865" spans="1:20" hidden="1" x14ac:dyDescent="0.2">
      <c r="A1865" s="156">
        <v>5014124170278</v>
      </c>
      <c r="B1865" s="148"/>
      <c r="C1865" s="148"/>
      <c r="D1865" s="148" t="s">
        <v>6667</v>
      </c>
      <c r="E1865" s="148">
        <v>10</v>
      </c>
      <c r="F1865" s="202"/>
      <c r="G1865" s="202"/>
      <c r="H1865" s="202" t="str">
        <f t="shared" ref="H1865:H1881" si="194">IF(ISBLANK(F1865),"","x")&amp;IF(ISBLANK(G1865),"","x")</f>
        <v/>
      </c>
      <c r="I1865" s="203" t="str">
        <f t="shared" si="190"/>
        <v>Phenobarbital</v>
      </c>
      <c r="J1865" s="204">
        <f>VLOOKUP(I1865,Grenzmengen!$B$2:$C$351,2,FALSE)</f>
        <v>40</v>
      </c>
      <c r="K1865" s="204">
        <f t="shared" si="191"/>
        <v>0</v>
      </c>
      <c r="L1865" s="157">
        <v>2.742E-2</v>
      </c>
      <c r="M1865" s="148">
        <v>91.4</v>
      </c>
      <c r="N1865" s="148" t="s">
        <v>6668</v>
      </c>
      <c r="O1865" s="138" t="s">
        <v>1420</v>
      </c>
      <c r="P1865" s="206" t="s">
        <v>1700</v>
      </c>
      <c r="Q1865" s="75" t="s">
        <v>1646</v>
      </c>
      <c r="R1865" s="75" t="s">
        <v>1645</v>
      </c>
      <c r="S1865" s="107">
        <f t="shared" si="192"/>
        <v>2.742E-2</v>
      </c>
      <c r="T1865" s="108" t="str">
        <f t="shared" si="193"/>
        <v>Phenobarbital</v>
      </c>
    </row>
    <row r="1866" spans="1:20" hidden="1" x14ac:dyDescent="0.2">
      <c r="A1866" s="118">
        <v>9088883931735</v>
      </c>
      <c r="B1866" s="137">
        <v>3931733</v>
      </c>
      <c r="C1866" s="118"/>
      <c r="D1866" s="138" t="s">
        <v>1430</v>
      </c>
      <c r="E1866" s="139">
        <v>100</v>
      </c>
      <c r="F1866" s="202"/>
      <c r="G1866" s="202"/>
      <c r="H1866" s="202" t="str">
        <f t="shared" si="194"/>
        <v/>
      </c>
      <c r="I1866" s="203" t="str">
        <f t="shared" si="190"/>
        <v>Phenobarbital</v>
      </c>
      <c r="J1866" s="204">
        <f>VLOOKUP(I1866,Grenzmengen!$B$2:$C$351,2,FALSE)</f>
        <v>40</v>
      </c>
      <c r="K1866" s="204">
        <f t="shared" si="191"/>
        <v>0</v>
      </c>
      <c r="L1866" s="106">
        <v>0.1</v>
      </c>
      <c r="M1866" s="139">
        <v>100</v>
      </c>
      <c r="N1866" s="138" t="s">
        <v>1420</v>
      </c>
      <c r="O1866" s="138" t="s">
        <v>1420</v>
      </c>
      <c r="P1866" s="206" t="s">
        <v>1700</v>
      </c>
      <c r="Q1866" s="75" t="s">
        <v>1646</v>
      </c>
      <c r="R1866" s="75" t="s">
        <v>1645</v>
      </c>
      <c r="S1866" s="107">
        <f t="shared" si="192"/>
        <v>0.1</v>
      </c>
      <c r="T1866" s="108" t="str">
        <f t="shared" si="193"/>
        <v>Phenobarbital</v>
      </c>
    </row>
    <row r="1867" spans="1:20" hidden="1" x14ac:dyDescent="0.2">
      <c r="A1867" s="118">
        <v>9088883931759</v>
      </c>
      <c r="B1867" s="137">
        <v>3931756</v>
      </c>
      <c r="C1867" s="118"/>
      <c r="D1867" s="138" t="s">
        <v>1430</v>
      </c>
      <c r="E1867" s="139">
        <v>500</v>
      </c>
      <c r="F1867" s="202"/>
      <c r="G1867" s="202"/>
      <c r="H1867" s="202" t="str">
        <f t="shared" si="194"/>
        <v/>
      </c>
      <c r="I1867" s="203" t="str">
        <f t="shared" si="190"/>
        <v>Phenobarbital</v>
      </c>
      <c r="J1867" s="204">
        <f>VLOOKUP(I1867,Grenzmengen!$B$2:$C$351,2,FALSE)</f>
        <v>40</v>
      </c>
      <c r="K1867" s="204">
        <f t="shared" si="191"/>
        <v>0</v>
      </c>
      <c r="L1867" s="106">
        <v>0.1</v>
      </c>
      <c r="M1867" s="139">
        <v>100</v>
      </c>
      <c r="N1867" s="138" t="s">
        <v>1420</v>
      </c>
      <c r="O1867" s="138" t="s">
        <v>1420</v>
      </c>
      <c r="P1867" s="206" t="s">
        <v>1700</v>
      </c>
      <c r="Q1867" s="75" t="s">
        <v>1646</v>
      </c>
      <c r="R1867" s="75" t="s">
        <v>1645</v>
      </c>
      <c r="S1867" s="107">
        <f t="shared" si="192"/>
        <v>0.1</v>
      </c>
      <c r="T1867" s="108" t="str">
        <f t="shared" si="193"/>
        <v>Phenobarbital</v>
      </c>
    </row>
    <row r="1868" spans="1:20" hidden="1" x14ac:dyDescent="0.2">
      <c r="A1868" s="118">
        <v>9088884229732</v>
      </c>
      <c r="B1868" s="137">
        <v>3907634</v>
      </c>
      <c r="C1868" s="118">
        <v>5534278</v>
      </c>
      <c r="D1868" s="138" t="s">
        <v>1431</v>
      </c>
      <c r="E1868" s="139">
        <v>100</v>
      </c>
      <c r="F1868" s="202"/>
      <c r="G1868" s="202"/>
      <c r="H1868" s="202" t="str">
        <f t="shared" si="194"/>
        <v/>
      </c>
      <c r="I1868" s="203" t="str">
        <f t="shared" si="190"/>
        <v>Phenobarbital</v>
      </c>
      <c r="J1868" s="204">
        <f>VLOOKUP(I1868,Grenzmengen!$B$2:$C$351,2,FALSE)</f>
        <v>40</v>
      </c>
      <c r="K1868" s="204">
        <f t="shared" si="191"/>
        <v>0</v>
      </c>
      <c r="L1868" s="106">
        <v>1.2500000000000001E-2</v>
      </c>
      <c r="M1868" s="139">
        <v>100</v>
      </c>
      <c r="N1868" s="138" t="s">
        <v>1420</v>
      </c>
      <c r="O1868" s="138" t="s">
        <v>1420</v>
      </c>
      <c r="P1868" s="206" t="s">
        <v>1700</v>
      </c>
      <c r="Q1868" s="75" t="s">
        <v>1646</v>
      </c>
      <c r="R1868" s="75" t="s">
        <v>1645</v>
      </c>
      <c r="S1868" s="107">
        <f t="shared" si="192"/>
        <v>1.2500000000000001E-2</v>
      </c>
      <c r="T1868" s="108" t="str">
        <f t="shared" si="193"/>
        <v>Phenobarbital</v>
      </c>
    </row>
    <row r="1869" spans="1:20" hidden="1" x14ac:dyDescent="0.2">
      <c r="A1869" s="118">
        <v>9088883907648</v>
      </c>
      <c r="B1869" s="137">
        <v>3907640</v>
      </c>
      <c r="C1869" s="118"/>
      <c r="D1869" s="138" t="s">
        <v>1431</v>
      </c>
      <c r="E1869" s="139">
        <v>500</v>
      </c>
      <c r="F1869" s="202"/>
      <c r="G1869" s="202"/>
      <c r="H1869" s="202" t="str">
        <f t="shared" si="194"/>
        <v/>
      </c>
      <c r="I1869" s="203" t="str">
        <f t="shared" si="190"/>
        <v>Phenobarbital</v>
      </c>
      <c r="J1869" s="204">
        <f>VLOOKUP(I1869,Grenzmengen!$B$2:$C$351,2,FALSE)</f>
        <v>40</v>
      </c>
      <c r="K1869" s="204">
        <f t="shared" si="191"/>
        <v>0</v>
      </c>
      <c r="L1869" s="106">
        <v>1.2500000000000001E-2</v>
      </c>
      <c r="M1869" s="139">
        <v>100</v>
      </c>
      <c r="N1869" s="138" t="s">
        <v>1420</v>
      </c>
      <c r="O1869" s="138" t="s">
        <v>1420</v>
      </c>
      <c r="P1869" s="206" t="s">
        <v>1700</v>
      </c>
      <c r="Q1869" s="75" t="s">
        <v>1646</v>
      </c>
      <c r="R1869" s="75" t="s">
        <v>1645</v>
      </c>
      <c r="S1869" s="107">
        <f t="shared" si="192"/>
        <v>1.2500000000000001E-2</v>
      </c>
      <c r="T1869" s="108" t="str">
        <f t="shared" si="193"/>
        <v>Phenobarbital</v>
      </c>
    </row>
    <row r="1870" spans="1:20" hidden="1" x14ac:dyDescent="0.2">
      <c r="A1870" s="118">
        <v>9088883931711</v>
      </c>
      <c r="B1870" s="137">
        <v>3931710</v>
      </c>
      <c r="C1870" s="118"/>
      <c r="D1870" s="138" t="s">
        <v>1432</v>
      </c>
      <c r="E1870" s="139">
        <v>100</v>
      </c>
      <c r="F1870" s="202"/>
      <c r="G1870" s="202"/>
      <c r="H1870" s="202" t="str">
        <f t="shared" si="194"/>
        <v/>
      </c>
      <c r="I1870" s="203" t="str">
        <f t="shared" si="190"/>
        <v>Phenobarbital</v>
      </c>
      <c r="J1870" s="204">
        <f>VLOOKUP(I1870,Grenzmengen!$B$2:$C$351,2,FALSE)</f>
        <v>40</v>
      </c>
      <c r="K1870" s="204">
        <f t="shared" si="191"/>
        <v>0</v>
      </c>
      <c r="L1870" s="106">
        <v>2.5000000000000001E-2</v>
      </c>
      <c r="M1870" s="139">
        <v>100</v>
      </c>
      <c r="N1870" s="138" t="s">
        <v>1420</v>
      </c>
      <c r="O1870" s="138" t="s">
        <v>1420</v>
      </c>
      <c r="P1870" s="206" t="s">
        <v>1700</v>
      </c>
      <c r="Q1870" s="75" t="s">
        <v>1646</v>
      </c>
      <c r="R1870" s="75" t="s">
        <v>1645</v>
      </c>
      <c r="S1870" s="107">
        <f t="shared" si="192"/>
        <v>2.5000000000000001E-2</v>
      </c>
      <c r="T1870" s="108" t="str">
        <f t="shared" si="193"/>
        <v>Phenobarbital</v>
      </c>
    </row>
    <row r="1871" spans="1:20" hidden="1" x14ac:dyDescent="0.2">
      <c r="A1871" s="118">
        <v>9088883931728</v>
      </c>
      <c r="B1871" s="137">
        <v>3931727</v>
      </c>
      <c r="C1871" s="118"/>
      <c r="D1871" s="138" t="s">
        <v>1433</v>
      </c>
      <c r="E1871" s="139">
        <v>500</v>
      </c>
      <c r="F1871" s="202"/>
      <c r="G1871" s="202"/>
      <c r="H1871" s="202" t="str">
        <f t="shared" si="194"/>
        <v/>
      </c>
      <c r="I1871" s="203" t="str">
        <f t="shared" si="190"/>
        <v>Phenobarbital</v>
      </c>
      <c r="J1871" s="204">
        <f>VLOOKUP(I1871,Grenzmengen!$B$2:$C$351,2,FALSE)</f>
        <v>40</v>
      </c>
      <c r="K1871" s="204">
        <f t="shared" si="191"/>
        <v>0</v>
      </c>
      <c r="L1871" s="106">
        <v>2.5000000000000001E-2</v>
      </c>
      <c r="M1871" s="139">
        <v>100</v>
      </c>
      <c r="N1871" s="138" t="s">
        <v>1420</v>
      </c>
      <c r="O1871" s="138" t="s">
        <v>1420</v>
      </c>
      <c r="P1871" s="206" t="s">
        <v>1700</v>
      </c>
      <c r="Q1871" s="75" t="s">
        <v>1646</v>
      </c>
      <c r="R1871" s="75" t="s">
        <v>1645</v>
      </c>
      <c r="S1871" s="107">
        <f t="shared" si="192"/>
        <v>2.5000000000000001E-2</v>
      </c>
      <c r="T1871" s="108" t="str">
        <f t="shared" si="193"/>
        <v>Phenobarbital</v>
      </c>
    </row>
    <row r="1872" spans="1:20" hidden="1" x14ac:dyDescent="0.2">
      <c r="A1872" s="118">
        <v>9088883907655</v>
      </c>
      <c r="B1872" s="137">
        <v>3907657</v>
      </c>
      <c r="C1872" s="118"/>
      <c r="D1872" s="138" t="s">
        <v>1434</v>
      </c>
      <c r="E1872" s="139">
        <v>100</v>
      </c>
      <c r="F1872" s="202"/>
      <c r="G1872" s="202"/>
      <c r="H1872" s="202" t="str">
        <f t="shared" si="194"/>
        <v/>
      </c>
      <c r="I1872" s="203" t="str">
        <f t="shared" si="190"/>
        <v>Phenobarbital</v>
      </c>
      <c r="J1872" s="204">
        <f>VLOOKUP(I1872,Grenzmengen!$B$2:$C$351,2,FALSE)</f>
        <v>40</v>
      </c>
      <c r="K1872" s="204">
        <f t="shared" si="191"/>
        <v>0</v>
      </c>
      <c r="L1872" s="106">
        <v>0.05</v>
      </c>
      <c r="M1872" s="139">
        <v>100</v>
      </c>
      <c r="N1872" s="138" t="s">
        <v>1420</v>
      </c>
      <c r="O1872" s="138" t="s">
        <v>1420</v>
      </c>
      <c r="P1872" s="206" t="s">
        <v>1700</v>
      </c>
      <c r="Q1872" s="75" t="s">
        <v>1646</v>
      </c>
      <c r="R1872" s="75" t="s">
        <v>1645</v>
      </c>
      <c r="S1872" s="107">
        <f t="shared" si="192"/>
        <v>0.05</v>
      </c>
      <c r="T1872" s="108" t="str">
        <f t="shared" si="193"/>
        <v>Phenobarbital</v>
      </c>
    </row>
    <row r="1873" spans="1:20" hidden="1" x14ac:dyDescent="0.2">
      <c r="A1873" s="118">
        <v>9088883907662</v>
      </c>
      <c r="B1873" s="137">
        <v>3907663</v>
      </c>
      <c r="C1873" s="118"/>
      <c r="D1873" s="138" t="s">
        <v>1434</v>
      </c>
      <c r="E1873" s="139">
        <v>500</v>
      </c>
      <c r="F1873" s="202"/>
      <c r="G1873" s="202"/>
      <c r="H1873" s="202" t="str">
        <f t="shared" si="194"/>
        <v/>
      </c>
      <c r="I1873" s="203" t="str">
        <f t="shared" si="190"/>
        <v>Phenobarbital</v>
      </c>
      <c r="J1873" s="204">
        <f>VLOOKUP(I1873,Grenzmengen!$B$2:$C$351,2,FALSE)</f>
        <v>40</v>
      </c>
      <c r="K1873" s="204">
        <f t="shared" si="191"/>
        <v>0</v>
      </c>
      <c r="L1873" s="106">
        <v>0.05</v>
      </c>
      <c r="M1873" s="139">
        <v>100</v>
      </c>
      <c r="N1873" s="138" t="s">
        <v>1420</v>
      </c>
      <c r="O1873" s="138" t="s">
        <v>1420</v>
      </c>
      <c r="P1873" s="206" t="s">
        <v>1700</v>
      </c>
      <c r="Q1873" s="75" t="s">
        <v>1646</v>
      </c>
      <c r="R1873" s="75" t="s">
        <v>1645</v>
      </c>
      <c r="S1873" s="107">
        <f t="shared" si="192"/>
        <v>0.05</v>
      </c>
      <c r="T1873" s="108" t="str">
        <f t="shared" si="193"/>
        <v>Phenobarbital</v>
      </c>
    </row>
    <row r="1874" spans="1:20" hidden="1" x14ac:dyDescent="0.2">
      <c r="A1874" s="102">
        <v>9088884991660</v>
      </c>
      <c r="B1874" s="115">
        <v>4991660</v>
      </c>
      <c r="C1874" s="42"/>
      <c r="D1874" s="190" t="s">
        <v>5885</v>
      </c>
      <c r="E1874" s="116">
        <v>100</v>
      </c>
      <c r="F1874" s="202"/>
      <c r="G1874" s="202"/>
      <c r="H1874" s="202" t="str">
        <f t="shared" si="194"/>
        <v/>
      </c>
      <c r="I1874" s="203" t="str">
        <f t="shared" si="190"/>
        <v>Phenobarbital</v>
      </c>
      <c r="J1874" s="204">
        <f>VLOOKUP(I1874,Grenzmengen!$B$2:$C$351,2,FALSE)</f>
        <v>40</v>
      </c>
      <c r="K1874" s="204">
        <f t="shared" si="191"/>
        <v>0</v>
      </c>
      <c r="L1874" s="113">
        <v>0.1</v>
      </c>
      <c r="M1874" s="139">
        <v>100</v>
      </c>
      <c r="N1874" s="138" t="s">
        <v>1420</v>
      </c>
      <c r="O1874" s="138" t="s">
        <v>1420</v>
      </c>
      <c r="P1874" s="206" t="s">
        <v>1700</v>
      </c>
      <c r="Q1874" s="75" t="s">
        <v>1646</v>
      </c>
      <c r="R1874" s="75" t="s">
        <v>1645</v>
      </c>
      <c r="S1874" s="107">
        <f t="shared" si="192"/>
        <v>0.1</v>
      </c>
      <c r="T1874" s="108" t="str">
        <f t="shared" si="193"/>
        <v>Phenobarbital</v>
      </c>
    </row>
    <row r="1875" spans="1:20" hidden="1" x14ac:dyDescent="0.2">
      <c r="A1875" s="102">
        <v>9088884991677</v>
      </c>
      <c r="B1875" s="115">
        <v>4991677</v>
      </c>
      <c r="C1875" s="42"/>
      <c r="D1875" s="190" t="s">
        <v>5884</v>
      </c>
      <c r="E1875" s="116">
        <v>100</v>
      </c>
      <c r="F1875" s="202"/>
      <c r="G1875" s="202"/>
      <c r="H1875" s="202" t="str">
        <f t="shared" si="194"/>
        <v/>
      </c>
      <c r="I1875" s="203" t="str">
        <f t="shared" si="190"/>
        <v>Phenobarbital</v>
      </c>
      <c r="J1875" s="204">
        <f>VLOOKUP(I1875,Grenzmengen!$B$2:$C$351,2,FALSE)</f>
        <v>40</v>
      </c>
      <c r="K1875" s="204">
        <f t="shared" si="191"/>
        <v>0</v>
      </c>
      <c r="L1875" s="113">
        <v>2.5000000000000001E-2</v>
      </c>
      <c r="M1875" s="139">
        <v>100</v>
      </c>
      <c r="N1875" s="138" t="s">
        <v>1420</v>
      </c>
      <c r="O1875" s="138" t="s">
        <v>1420</v>
      </c>
      <c r="P1875" s="206" t="s">
        <v>1700</v>
      </c>
      <c r="Q1875" s="75" t="s">
        <v>1646</v>
      </c>
      <c r="R1875" s="75" t="s">
        <v>1645</v>
      </c>
      <c r="S1875" s="107">
        <f t="shared" si="192"/>
        <v>2.5000000000000001E-2</v>
      </c>
      <c r="T1875" s="108" t="str">
        <f t="shared" si="193"/>
        <v>Phenobarbital</v>
      </c>
    </row>
    <row r="1876" spans="1:20" hidden="1" x14ac:dyDescent="0.2">
      <c r="A1876" s="102">
        <v>9088884991684</v>
      </c>
      <c r="B1876" s="115">
        <v>4991683</v>
      </c>
      <c r="C1876" s="13"/>
      <c r="D1876" s="143" t="s">
        <v>5935</v>
      </c>
      <c r="E1876" s="145">
        <v>100</v>
      </c>
      <c r="F1876" s="202"/>
      <c r="G1876" s="202"/>
      <c r="H1876" s="202" t="str">
        <f t="shared" si="194"/>
        <v/>
      </c>
      <c r="I1876" s="203" t="str">
        <f t="shared" si="190"/>
        <v>Phenobarbital</v>
      </c>
      <c r="J1876" s="204">
        <f>VLOOKUP(I1876,Grenzmengen!$B$2:$C$351,2,FALSE)</f>
        <v>40</v>
      </c>
      <c r="K1876" s="204">
        <f t="shared" si="191"/>
        <v>0</v>
      </c>
      <c r="L1876" s="113">
        <v>0.06</v>
      </c>
      <c r="M1876" s="145">
        <v>100</v>
      </c>
      <c r="N1876" s="138" t="s">
        <v>1420</v>
      </c>
      <c r="O1876" s="138" t="s">
        <v>1420</v>
      </c>
      <c r="P1876" s="206" t="s">
        <v>1700</v>
      </c>
      <c r="Q1876" s="75" t="s">
        <v>1646</v>
      </c>
      <c r="R1876" s="75" t="s">
        <v>1645</v>
      </c>
      <c r="S1876" s="107">
        <f t="shared" si="192"/>
        <v>0.06</v>
      </c>
      <c r="T1876" s="108" t="str">
        <f t="shared" si="193"/>
        <v>Phenobarbital</v>
      </c>
    </row>
    <row r="1877" spans="1:20" hidden="1" x14ac:dyDescent="0.2">
      <c r="A1877" s="104" t="s">
        <v>1436</v>
      </c>
      <c r="B1877" s="103"/>
      <c r="C1877" s="104"/>
      <c r="D1877" s="114" t="s">
        <v>1437</v>
      </c>
      <c r="E1877" s="122">
        <v>1</v>
      </c>
      <c r="F1877" s="202"/>
      <c r="G1877" s="202"/>
      <c r="H1877" s="202" t="str">
        <f t="shared" si="194"/>
        <v/>
      </c>
      <c r="I1877" s="203" t="str">
        <f t="shared" si="190"/>
        <v>Phentermine</v>
      </c>
      <c r="J1877" s="204">
        <f>VLOOKUP(I1877,Grenzmengen!$B$2:$C$351,2,FALSE)</f>
        <v>6</v>
      </c>
      <c r="K1877" s="204">
        <f t="shared" si="191"/>
        <v>0</v>
      </c>
      <c r="L1877" s="106">
        <v>1.4999999999999999E-2</v>
      </c>
      <c r="M1877" s="122">
        <v>20</v>
      </c>
      <c r="N1877" s="114" t="s">
        <v>1438</v>
      </c>
      <c r="O1877" s="114" t="s">
        <v>1439</v>
      </c>
      <c r="P1877" s="206" t="s">
        <v>1700</v>
      </c>
      <c r="Q1877" s="75" t="s">
        <v>1646</v>
      </c>
      <c r="R1877" s="75" t="s">
        <v>1645</v>
      </c>
      <c r="S1877" s="107">
        <f t="shared" si="192"/>
        <v>1.4999999999999999E-2</v>
      </c>
      <c r="T1877" s="108" t="str">
        <f t="shared" si="193"/>
        <v>Phentermine</v>
      </c>
    </row>
    <row r="1878" spans="1:20" hidden="1" x14ac:dyDescent="0.2">
      <c r="A1878" s="104" t="s">
        <v>1440</v>
      </c>
      <c r="B1878" s="103"/>
      <c r="C1878" s="104"/>
      <c r="D1878" s="114" t="s">
        <v>1437</v>
      </c>
      <c r="E1878" s="122">
        <v>500</v>
      </c>
      <c r="F1878" s="202"/>
      <c r="G1878" s="202"/>
      <c r="H1878" s="202" t="str">
        <f t="shared" si="194"/>
        <v/>
      </c>
      <c r="I1878" s="203" t="str">
        <f t="shared" si="190"/>
        <v>Phentermine</v>
      </c>
      <c r="J1878" s="204">
        <f>VLOOKUP(I1878,Grenzmengen!$B$2:$C$351,2,FALSE)</f>
        <v>6</v>
      </c>
      <c r="K1878" s="204">
        <f t="shared" si="191"/>
        <v>0</v>
      </c>
      <c r="L1878" s="121">
        <v>1.4999999999999999E-2</v>
      </c>
      <c r="M1878" s="122">
        <v>20</v>
      </c>
      <c r="N1878" s="114" t="s">
        <v>1438</v>
      </c>
      <c r="O1878" s="114" t="s">
        <v>1439</v>
      </c>
      <c r="P1878" s="206" t="s">
        <v>1700</v>
      </c>
      <c r="Q1878" s="75" t="s">
        <v>1646</v>
      </c>
      <c r="R1878" s="75" t="s">
        <v>1645</v>
      </c>
      <c r="S1878" s="107">
        <f t="shared" si="192"/>
        <v>1.4999999999999999E-2</v>
      </c>
      <c r="T1878" s="108" t="str">
        <f t="shared" si="193"/>
        <v>Phentermine</v>
      </c>
    </row>
    <row r="1879" spans="1:20" hidden="1" x14ac:dyDescent="0.2">
      <c r="A1879" s="104" t="s">
        <v>1441</v>
      </c>
      <c r="B1879" s="103"/>
      <c r="C1879" s="104"/>
      <c r="D1879" s="114" t="s">
        <v>1442</v>
      </c>
      <c r="E1879" s="122">
        <v>30</v>
      </c>
      <c r="F1879" s="202"/>
      <c r="G1879" s="202"/>
      <c r="H1879" s="202" t="str">
        <f t="shared" si="194"/>
        <v/>
      </c>
      <c r="I1879" s="203" t="str">
        <f t="shared" si="190"/>
        <v>Phentermine</v>
      </c>
      <c r="J1879" s="204">
        <f>VLOOKUP(I1879,Grenzmengen!$B$2:$C$351,2,FALSE)</f>
        <v>6</v>
      </c>
      <c r="K1879" s="204">
        <f t="shared" si="191"/>
        <v>0</v>
      </c>
      <c r="L1879" s="121">
        <v>1.5000000000000001E-2</v>
      </c>
      <c r="M1879" s="122">
        <v>20</v>
      </c>
      <c r="N1879" s="114" t="s">
        <v>1438</v>
      </c>
      <c r="O1879" s="114" t="s">
        <v>1439</v>
      </c>
      <c r="P1879" s="206" t="s">
        <v>1700</v>
      </c>
      <c r="Q1879" s="75" t="s">
        <v>1646</v>
      </c>
      <c r="R1879" s="75" t="s">
        <v>1645</v>
      </c>
      <c r="S1879" s="107">
        <f t="shared" si="192"/>
        <v>1.5000000000000001E-2</v>
      </c>
      <c r="T1879" s="108" t="str">
        <f t="shared" si="193"/>
        <v>Phentermine</v>
      </c>
    </row>
    <row r="1880" spans="1:20" hidden="1" x14ac:dyDescent="0.2">
      <c r="A1880" s="104" t="s">
        <v>1443</v>
      </c>
      <c r="B1880" s="103"/>
      <c r="C1880" s="104"/>
      <c r="D1880" s="114" t="s">
        <v>1444</v>
      </c>
      <c r="E1880" s="122">
        <v>30</v>
      </c>
      <c r="F1880" s="202"/>
      <c r="G1880" s="202"/>
      <c r="H1880" s="202" t="str">
        <f t="shared" si="194"/>
        <v/>
      </c>
      <c r="I1880" s="203" t="str">
        <f t="shared" si="190"/>
        <v>Phentermine</v>
      </c>
      <c r="J1880" s="204">
        <f>VLOOKUP(I1880,Grenzmengen!$B$2:$C$351,2,FALSE)</f>
        <v>6</v>
      </c>
      <c r="K1880" s="204">
        <f t="shared" si="191"/>
        <v>0</v>
      </c>
      <c r="L1880" s="121">
        <v>1.5000000000000001E-2</v>
      </c>
      <c r="M1880" s="122">
        <v>20</v>
      </c>
      <c r="N1880" s="114" t="s">
        <v>1438</v>
      </c>
      <c r="O1880" s="114" t="s">
        <v>1439</v>
      </c>
      <c r="P1880" s="206" t="s">
        <v>1700</v>
      </c>
      <c r="Q1880" s="75" t="s">
        <v>1646</v>
      </c>
      <c r="R1880" s="75" t="s">
        <v>1645</v>
      </c>
      <c r="S1880" s="107">
        <f t="shared" si="192"/>
        <v>1.5000000000000001E-2</v>
      </c>
      <c r="T1880" s="108" t="str">
        <f t="shared" si="193"/>
        <v>Phentermine</v>
      </c>
    </row>
    <row r="1881" spans="1:20" hidden="1" x14ac:dyDescent="0.2">
      <c r="A1881" s="104" t="s">
        <v>1447</v>
      </c>
      <c r="B1881" s="103"/>
      <c r="C1881" s="104"/>
      <c r="D1881" s="114" t="s">
        <v>1446</v>
      </c>
      <c r="E1881" s="122">
        <v>100</v>
      </c>
      <c r="F1881" s="202"/>
      <c r="G1881" s="202"/>
      <c r="H1881" s="202" t="str">
        <f t="shared" si="194"/>
        <v/>
      </c>
      <c r="I1881" s="203" t="str">
        <f t="shared" si="190"/>
        <v>Phentermine</v>
      </c>
      <c r="J1881" s="204">
        <f>VLOOKUP(I1881,Grenzmengen!$B$2:$C$351,2,FALSE)</f>
        <v>6</v>
      </c>
      <c r="K1881" s="204">
        <f t="shared" si="191"/>
        <v>0</v>
      </c>
      <c r="L1881" s="121">
        <v>1.4999999999999999E-2</v>
      </c>
      <c r="M1881" s="122">
        <v>20</v>
      </c>
      <c r="N1881" s="114" t="s">
        <v>1438</v>
      </c>
      <c r="O1881" s="114" t="s">
        <v>1439</v>
      </c>
      <c r="P1881" s="206" t="s">
        <v>1700</v>
      </c>
      <c r="Q1881" s="75" t="s">
        <v>1646</v>
      </c>
      <c r="R1881" s="75" t="s">
        <v>1645</v>
      </c>
      <c r="S1881" s="107">
        <f t="shared" si="192"/>
        <v>1.4999999999999999E-2</v>
      </c>
      <c r="T1881" s="108" t="str">
        <f t="shared" si="193"/>
        <v>Phentermine</v>
      </c>
    </row>
    <row r="1882" spans="1:20" hidden="1" x14ac:dyDescent="0.2">
      <c r="A1882" s="118">
        <v>9088885535863</v>
      </c>
      <c r="B1882" s="109">
        <v>5535869</v>
      </c>
      <c r="C1882" s="102"/>
      <c r="D1882" s="44" t="s">
        <v>7107</v>
      </c>
      <c r="E1882" s="105">
        <v>10</v>
      </c>
      <c r="F1882" s="202"/>
      <c r="G1882" s="202"/>
      <c r="H1882" s="202"/>
      <c r="I1882" s="203" t="str">
        <f t="shared" si="190"/>
        <v>Piritramide</v>
      </c>
      <c r="J1882" s="204">
        <f>VLOOKUP(I1882,Grenzmengen!$B$2:$C$351,2,FALSE)</f>
        <v>15</v>
      </c>
      <c r="K1882" s="204">
        <f t="shared" si="191"/>
        <v>0</v>
      </c>
      <c r="L1882" s="106">
        <v>1.4999999999999999E-2</v>
      </c>
      <c r="M1882" s="105">
        <v>100</v>
      </c>
      <c r="N1882" s="44" t="s">
        <v>809</v>
      </c>
      <c r="O1882" s="44" t="s">
        <v>809</v>
      </c>
      <c r="P1882" s="205" t="s">
        <v>1699</v>
      </c>
      <c r="Q1882" s="81" t="s">
        <v>1645</v>
      </c>
      <c r="R1882" s="81" t="s">
        <v>1646</v>
      </c>
      <c r="S1882" s="107">
        <f t="shared" si="192"/>
        <v>1.4999999999999999E-2</v>
      </c>
      <c r="T1882" s="108" t="str">
        <f t="shared" si="193"/>
        <v>Piritramide</v>
      </c>
    </row>
    <row r="1883" spans="1:20" hidden="1" x14ac:dyDescent="0.2">
      <c r="A1883" s="118">
        <v>9088883915643</v>
      </c>
      <c r="B1883" s="109">
        <v>3915645</v>
      </c>
      <c r="C1883" s="102"/>
      <c r="D1883" s="44" t="s">
        <v>811</v>
      </c>
      <c r="E1883" s="105">
        <v>10</v>
      </c>
      <c r="F1883" s="202"/>
      <c r="G1883" s="202"/>
      <c r="H1883" s="202" t="str">
        <f t="shared" ref="H1883:H1946" si="195">IF(ISBLANK(F1883),"","x")&amp;IF(ISBLANK(G1883),"","x")</f>
        <v/>
      </c>
      <c r="I1883" s="203" t="str">
        <f t="shared" si="190"/>
        <v>Piritramide</v>
      </c>
      <c r="J1883" s="204">
        <f>VLOOKUP(I1883,Grenzmengen!$B$2:$C$351,2,FALSE)</f>
        <v>15</v>
      </c>
      <c r="K1883" s="204">
        <f t="shared" si="191"/>
        <v>0</v>
      </c>
      <c r="L1883" s="106">
        <v>1.4999999999999999E-2</v>
      </c>
      <c r="M1883" s="105">
        <v>100</v>
      </c>
      <c r="N1883" s="44" t="s">
        <v>809</v>
      </c>
      <c r="O1883" s="44" t="s">
        <v>809</v>
      </c>
      <c r="P1883" s="205" t="s">
        <v>1699</v>
      </c>
      <c r="Q1883" s="81" t="s">
        <v>1645</v>
      </c>
      <c r="R1883" s="81" t="s">
        <v>1646</v>
      </c>
      <c r="S1883" s="107">
        <f t="shared" si="192"/>
        <v>1.4999999999999999E-2</v>
      </c>
      <c r="T1883" s="108" t="str">
        <f t="shared" si="193"/>
        <v>Piritramide</v>
      </c>
    </row>
    <row r="1884" spans="1:20" hidden="1" x14ac:dyDescent="0.2">
      <c r="A1884" s="118">
        <v>9088883927486</v>
      </c>
      <c r="B1884" s="109">
        <v>3927482</v>
      </c>
      <c r="C1884" s="102"/>
      <c r="D1884" s="44" t="s">
        <v>812</v>
      </c>
      <c r="E1884" s="105">
        <v>10</v>
      </c>
      <c r="F1884" s="202"/>
      <c r="G1884" s="202"/>
      <c r="H1884" s="202" t="str">
        <f t="shared" si="195"/>
        <v/>
      </c>
      <c r="I1884" s="203" t="str">
        <f t="shared" si="190"/>
        <v>Piritramide</v>
      </c>
      <c r="J1884" s="204">
        <f>VLOOKUP(I1884,Grenzmengen!$B$2:$C$351,2,FALSE)</f>
        <v>15</v>
      </c>
      <c r="K1884" s="204">
        <f t="shared" si="191"/>
        <v>0</v>
      </c>
      <c r="L1884" s="106">
        <v>4.4999999999999998E-2</v>
      </c>
      <c r="M1884" s="105">
        <v>100</v>
      </c>
      <c r="N1884" s="44" t="s">
        <v>809</v>
      </c>
      <c r="O1884" s="44" t="s">
        <v>809</v>
      </c>
      <c r="P1884" s="205" t="s">
        <v>1699</v>
      </c>
      <c r="Q1884" s="81" t="s">
        <v>1645</v>
      </c>
      <c r="R1884" s="81" t="s">
        <v>1646</v>
      </c>
      <c r="S1884" s="107">
        <f t="shared" si="192"/>
        <v>4.4999999999999998E-2</v>
      </c>
      <c r="T1884" s="108" t="str">
        <f t="shared" si="193"/>
        <v>Piritramide</v>
      </c>
    </row>
    <row r="1885" spans="1:20" ht="25.5" hidden="1" x14ac:dyDescent="0.2">
      <c r="A1885" s="118">
        <v>9088883777708</v>
      </c>
      <c r="B1885" s="109">
        <v>3777700</v>
      </c>
      <c r="C1885" s="102"/>
      <c r="D1885" s="44" t="s">
        <v>813</v>
      </c>
      <c r="E1885" s="105">
        <v>5</v>
      </c>
      <c r="F1885" s="202"/>
      <c r="G1885" s="202"/>
      <c r="H1885" s="202" t="str">
        <f t="shared" si="195"/>
        <v/>
      </c>
      <c r="I1885" s="203" t="str">
        <f t="shared" si="190"/>
        <v>Remifentanil</v>
      </c>
      <c r="J1885" s="204">
        <f>VLOOKUP(I1885,Grenzmengen!$B$2:$C$351,2,FALSE)</f>
        <v>0.1</v>
      </c>
      <c r="K1885" s="204">
        <f t="shared" si="191"/>
        <v>0</v>
      </c>
      <c r="L1885" s="106">
        <v>1.0010000000000002E-3</v>
      </c>
      <c r="M1885" s="105">
        <v>91</v>
      </c>
      <c r="N1885" s="44" t="s">
        <v>814</v>
      </c>
      <c r="O1885" s="44" t="s">
        <v>815</v>
      </c>
      <c r="P1885" s="205" t="s">
        <v>1699</v>
      </c>
      <c r="Q1885" s="81" t="s">
        <v>1645</v>
      </c>
      <c r="R1885" s="81" t="s">
        <v>1646</v>
      </c>
      <c r="S1885" s="107">
        <f t="shared" si="192"/>
        <v>1.0010000000000002E-3</v>
      </c>
      <c r="T1885" s="108" t="str">
        <f t="shared" si="193"/>
        <v>Remifentanil</v>
      </c>
    </row>
    <row r="1886" spans="1:20" ht="25.5" hidden="1" x14ac:dyDescent="0.2">
      <c r="A1886" s="118">
        <v>9088883777715</v>
      </c>
      <c r="B1886" s="109">
        <v>3777717</v>
      </c>
      <c r="C1886" s="102"/>
      <c r="D1886" s="44" t="s">
        <v>816</v>
      </c>
      <c r="E1886" s="105">
        <v>5</v>
      </c>
      <c r="F1886" s="202"/>
      <c r="G1886" s="202"/>
      <c r="H1886" s="202" t="str">
        <f t="shared" si="195"/>
        <v/>
      </c>
      <c r="I1886" s="203" t="str">
        <f t="shared" si="190"/>
        <v>Remifentanil</v>
      </c>
      <c r="J1886" s="204">
        <f>VLOOKUP(I1886,Grenzmengen!$B$2:$C$351,2,FALSE)</f>
        <v>0.1</v>
      </c>
      <c r="K1886" s="204">
        <f t="shared" si="191"/>
        <v>0</v>
      </c>
      <c r="L1886" s="106">
        <v>2.0020000000000003E-3</v>
      </c>
      <c r="M1886" s="105">
        <v>91</v>
      </c>
      <c r="N1886" s="44" t="s">
        <v>814</v>
      </c>
      <c r="O1886" s="44" t="s">
        <v>815</v>
      </c>
      <c r="P1886" s="205" t="s">
        <v>1699</v>
      </c>
      <c r="Q1886" s="81" t="s">
        <v>1645</v>
      </c>
      <c r="R1886" s="81" t="s">
        <v>1646</v>
      </c>
      <c r="S1886" s="107">
        <f t="shared" si="192"/>
        <v>2.0020000000000003E-3</v>
      </c>
      <c r="T1886" s="108" t="str">
        <f t="shared" si="193"/>
        <v>Remifentanil</v>
      </c>
    </row>
    <row r="1887" spans="1:20" ht="25.5" hidden="1" x14ac:dyDescent="0.2">
      <c r="A1887" s="118">
        <v>9088883777722</v>
      </c>
      <c r="B1887" s="109">
        <v>3777723</v>
      </c>
      <c r="C1887" s="102"/>
      <c r="D1887" s="44" t="s">
        <v>817</v>
      </c>
      <c r="E1887" s="105">
        <v>5</v>
      </c>
      <c r="F1887" s="202"/>
      <c r="G1887" s="202"/>
      <c r="H1887" s="202" t="str">
        <f t="shared" si="195"/>
        <v/>
      </c>
      <c r="I1887" s="203" t="str">
        <f t="shared" ref="I1887:I1913" si="196">T1887</f>
        <v>Remifentanil</v>
      </c>
      <c r="J1887" s="204">
        <f>VLOOKUP(I1887,Grenzmengen!$B$2:$C$351,2,FALSE)</f>
        <v>0.1</v>
      </c>
      <c r="K1887" s="204">
        <f t="shared" si="191"/>
        <v>0</v>
      </c>
      <c r="L1887" s="106">
        <v>5.004999999999999E-3</v>
      </c>
      <c r="M1887" s="105">
        <v>91</v>
      </c>
      <c r="N1887" s="44" t="s">
        <v>814</v>
      </c>
      <c r="O1887" s="44" t="s">
        <v>815</v>
      </c>
      <c r="P1887" s="205" t="s">
        <v>1699</v>
      </c>
      <c r="Q1887" s="81" t="s">
        <v>1645</v>
      </c>
      <c r="R1887" s="81" t="s">
        <v>1646</v>
      </c>
      <c r="S1887" s="107">
        <f t="shared" si="192"/>
        <v>5.004999999999999E-3</v>
      </c>
      <c r="T1887" s="108" t="str">
        <f t="shared" si="193"/>
        <v>Remifentanil</v>
      </c>
    </row>
    <row r="1888" spans="1:20" ht="25.5" hidden="1" x14ac:dyDescent="0.2">
      <c r="A1888" s="102">
        <v>9088884991929</v>
      </c>
      <c r="B1888" s="109">
        <v>4991921</v>
      </c>
      <c r="C1888" s="102"/>
      <c r="D1888" s="44" t="s">
        <v>818</v>
      </c>
      <c r="E1888" s="105">
        <v>5</v>
      </c>
      <c r="F1888" s="202"/>
      <c r="G1888" s="202"/>
      <c r="H1888" s="202" t="str">
        <f t="shared" si="195"/>
        <v/>
      </c>
      <c r="I1888" s="203" t="str">
        <f t="shared" si="196"/>
        <v>Remifentanil</v>
      </c>
      <c r="J1888" s="204">
        <f>VLOOKUP(I1888,Grenzmengen!$B$2:$C$351,2,FALSE)</f>
        <v>0.1</v>
      </c>
      <c r="K1888" s="204">
        <f t="shared" si="191"/>
        <v>0</v>
      </c>
      <c r="L1888" s="191">
        <v>1.0009999999999999E-3</v>
      </c>
      <c r="M1888" s="105">
        <v>91</v>
      </c>
      <c r="N1888" s="44" t="s">
        <v>814</v>
      </c>
      <c r="O1888" s="44" t="s">
        <v>815</v>
      </c>
      <c r="P1888" s="205" t="s">
        <v>1699</v>
      </c>
      <c r="Q1888" s="81" t="s">
        <v>1645</v>
      </c>
      <c r="R1888" s="81" t="s">
        <v>1646</v>
      </c>
      <c r="S1888" s="107">
        <f t="shared" si="192"/>
        <v>1.0009999999999999E-3</v>
      </c>
      <c r="T1888" s="108" t="str">
        <f t="shared" si="193"/>
        <v>Remifentanil</v>
      </c>
    </row>
    <row r="1889" spans="1:20" ht="25.5" hidden="1" x14ac:dyDescent="0.2">
      <c r="A1889" s="102">
        <v>9088884991936</v>
      </c>
      <c r="B1889" s="109">
        <v>4991938</v>
      </c>
      <c r="C1889" s="102"/>
      <c r="D1889" s="44" t="s">
        <v>819</v>
      </c>
      <c r="E1889" s="105">
        <v>5</v>
      </c>
      <c r="F1889" s="202"/>
      <c r="G1889" s="202"/>
      <c r="H1889" s="202" t="str">
        <f t="shared" si="195"/>
        <v/>
      </c>
      <c r="I1889" s="203" t="str">
        <f t="shared" si="196"/>
        <v>Remifentanil</v>
      </c>
      <c r="J1889" s="204">
        <f>VLOOKUP(I1889,Grenzmengen!$B$2:$C$351,2,FALSE)</f>
        <v>0.1</v>
      </c>
      <c r="K1889" s="204">
        <f t="shared" si="191"/>
        <v>0</v>
      </c>
      <c r="L1889" s="191">
        <v>2.0019999999999999E-3</v>
      </c>
      <c r="M1889" s="105">
        <v>91</v>
      </c>
      <c r="N1889" s="44" t="s">
        <v>814</v>
      </c>
      <c r="O1889" s="44" t="s">
        <v>815</v>
      </c>
      <c r="P1889" s="205" t="s">
        <v>1699</v>
      </c>
      <c r="Q1889" s="81" t="s">
        <v>1645</v>
      </c>
      <c r="R1889" s="81" t="s">
        <v>1646</v>
      </c>
      <c r="S1889" s="107">
        <f t="shared" si="192"/>
        <v>2.0019999999999999E-3</v>
      </c>
      <c r="T1889" s="108" t="str">
        <f t="shared" si="193"/>
        <v>Remifentanil</v>
      </c>
    </row>
    <row r="1890" spans="1:20" ht="25.5" hidden="1" x14ac:dyDescent="0.2">
      <c r="A1890" s="102">
        <v>9088884991943</v>
      </c>
      <c r="B1890" s="109">
        <v>4991944</v>
      </c>
      <c r="C1890" s="102"/>
      <c r="D1890" s="44" t="s">
        <v>820</v>
      </c>
      <c r="E1890" s="105">
        <v>5</v>
      </c>
      <c r="F1890" s="202"/>
      <c r="G1890" s="202"/>
      <c r="H1890" s="202" t="str">
        <f t="shared" si="195"/>
        <v/>
      </c>
      <c r="I1890" s="203" t="str">
        <f t="shared" si="196"/>
        <v>Remifentanil</v>
      </c>
      <c r="J1890" s="204">
        <f>VLOOKUP(I1890,Grenzmengen!$B$2:$C$351,2,FALSE)</f>
        <v>0.1</v>
      </c>
      <c r="K1890" s="204">
        <f t="shared" si="191"/>
        <v>0</v>
      </c>
      <c r="L1890" s="191">
        <v>5.0049999999999999E-3</v>
      </c>
      <c r="M1890" s="105">
        <v>91</v>
      </c>
      <c r="N1890" s="44" t="s">
        <v>814</v>
      </c>
      <c r="O1890" s="44" t="s">
        <v>815</v>
      </c>
      <c r="P1890" s="205" t="s">
        <v>1699</v>
      </c>
      <c r="Q1890" s="81" t="s">
        <v>1645</v>
      </c>
      <c r="R1890" s="81" t="s">
        <v>1646</v>
      </c>
      <c r="S1890" s="107">
        <f t="shared" si="192"/>
        <v>5.0049999999999999E-3</v>
      </c>
      <c r="T1890" s="108" t="str">
        <f t="shared" si="193"/>
        <v>Remifentanil</v>
      </c>
    </row>
    <row r="1891" spans="1:20" ht="25.5" hidden="1" x14ac:dyDescent="0.2">
      <c r="A1891" s="80">
        <v>9088883766054</v>
      </c>
      <c r="B1891" s="137">
        <v>3766056</v>
      </c>
      <c r="C1891" s="118"/>
      <c r="D1891" s="44" t="s">
        <v>821</v>
      </c>
      <c r="E1891" s="105">
        <v>5</v>
      </c>
      <c r="F1891" s="216"/>
      <c r="G1891" s="216"/>
      <c r="H1891" s="202" t="str">
        <f t="shared" si="195"/>
        <v/>
      </c>
      <c r="I1891" s="203" t="str">
        <f t="shared" si="196"/>
        <v>Remifentanil</v>
      </c>
      <c r="J1891" s="204">
        <f>VLOOKUP(I1891,Grenzmengen!$B$2:$C$351,2,FALSE)</f>
        <v>0.1</v>
      </c>
      <c r="K1891" s="204">
        <f t="shared" si="191"/>
        <v>0</v>
      </c>
      <c r="L1891" s="106">
        <v>1.0010000000000002E-3</v>
      </c>
      <c r="M1891" s="105">
        <v>91</v>
      </c>
      <c r="N1891" s="44" t="s">
        <v>814</v>
      </c>
      <c r="O1891" s="44" t="s">
        <v>815</v>
      </c>
      <c r="P1891" s="205" t="s">
        <v>1699</v>
      </c>
      <c r="Q1891" s="81" t="s">
        <v>1645</v>
      </c>
      <c r="R1891" s="81" t="s">
        <v>1646</v>
      </c>
      <c r="S1891" s="107">
        <f t="shared" si="192"/>
        <v>1.0010000000000002E-3</v>
      </c>
      <c r="T1891" s="108" t="str">
        <f t="shared" si="193"/>
        <v>Remifentanil</v>
      </c>
    </row>
    <row r="1892" spans="1:20" ht="25.5" hidden="1" x14ac:dyDescent="0.2">
      <c r="A1892" s="80">
        <v>9088883766061</v>
      </c>
      <c r="B1892" s="137">
        <v>3766062</v>
      </c>
      <c r="C1892" s="118"/>
      <c r="D1892" s="44" t="s">
        <v>822</v>
      </c>
      <c r="E1892" s="105">
        <v>5</v>
      </c>
      <c r="F1892" s="202"/>
      <c r="G1892" s="202"/>
      <c r="H1892" s="202" t="str">
        <f t="shared" si="195"/>
        <v/>
      </c>
      <c r="I1892" s="203" t="str">
        <f t="shared" si="196"/>
        <v>Remifentanil</v>
      </c>
      <c r="J1892" s="204">
        <f>VLOOKUP(I1892,Grenzmengen!$B$2:$C$351,2,FALSE)</f>
        <v>0.1</v>
      </c>
      <c r="K1892" s="204">
        <f t="shared" si="191"/>
        <v>0</v>
      </c>
      <c r="L1892" s="106">
        <v>2.0020000000000003E-3</v>
      </c>
      <c r="M1892" s="105">
        <v>91</v>
      </c>
      <c r="N1892" s="44" t="s">
        <v>814</v>
      </c>
      <c r="O1892" s="44" t="s">
        <v>815</v>
      </c>
      <c r="P1892" s="205" t="s">
        <v>1699</v>
      </c>
      <c r="Q1892" s="81" t="s">
        <v>1645</v>
      </c>
      <c r="R1892" s="81" t="s">
        <v>1646</v>
      </c>
      <c r="S1892" s="107">
        <f t="shared" si="192"/>
        <v>2.0020000000000003E-3</v>
      </c>
      <c r="T1892" s="108" t="str">
        <f t="shared" si="193"/>
        <v>Remifentanil</v>
      </c>
    </row>
    <row r="1893" spans="1:20" ht="25.5" hidden="1" x14ac:dyDescent="0.2">
      <c r="A1893" s="80">
        <v>9088883766078</v>
      </c>
      <c r="B1893" s="137">
        <v>3766079</v>
      </c>
      <c r="C1893" s="118"/>
      <c r="D1893" s="44" t="s">
        <v>823</v>
      </c>
      <c r="E1893" s="105">
        <v>5</v>
      </c>
      <c r="F1893" s="224"/>
      <c r="G1893" s="224"/>
      <c r="H1893" s="202" t="str">
        <f t="shared" si="195"/>
        <v/>
      </c>
      <c r="I1893" s="203" t="str">
        <f t="shared" si="196"/>
        <v>Remifentanil</v>
      </c>
      <c r="J1893" s="204">
        <f>VLOOKUP(I1893,Grenzmengen!$B$2:$C$351,2,FALSE)</f>
        <v>0.1</v>
      </c>
      <c r="K1893" s="204">
        <f t="shared" si="191"/>
        <v>0</v>
      </c>
      <c r="L1893" s="106">
        <v>5.0050000000000008E-3</v>
      </c>
      <c r="M1893" s="105">
        <v>91</v>
      </c>
      <c r="N1893" s="44" t="s">
        <v>814</v>
      </c>
      <c r="O1893" s="44" t="s">
        <v>815</v>
      </c>
      <c r="P1893" s="205" t="s">
        <v>1699</v>
      </c>
      <c r="Q1893" s="81" t="s">
        <v>1645</v>
      </c>
      <c r="R1893" s="81" t="s">
        <v>1646</v>
      </c>
      <c r="S1893" s="107">
        <f t="shared" si="192"/>
        <v>5.0050000000000008E-3</v>
      </c>
      <c r="T1893" s="108" t="str">
        <f t="shared" si="193"/>
        <v>Remifentanil</v>
      </c>
    </row>
    <row r="1894" spans="1:20" ht="25.5" hidden="1" x14ac:dyDescent="0.2">
      <c r="A1894" s="102">
        <v>9088881302926</v>
      </c>
      <c r="B1894" s="109">
        <v>1302921</v>
      </c>
      <c r="C1894" s="102"/>
      <c r="D1894" s="44" t="s">
        <v>824</v>
      </c>
      <c r="E1894" s="105">
        <v>5</v>
      </c>
      <c r="F1894" s="216"/>
      <c r="G1894" s="216"/>
      <c r="H1894" s="202" t="str">
        <f t="shared" si="195"/>
        <v/>
      </c>
      <c r="I1894" s="203" t="str">
        <f t="shared" si="196"/>
        <v>Remifentanil</v>
      </c>
      <c r="J1894" s="204">
        <f>VLOOKUP(I1894,Grenzmengen!$B$2:$C$351,2,FALSE)</f>
        <v>0.1</v>
      </c>
      <c r="K1894" s="204">
        <f t="shared" si="191"/>
        <v>0</v>
      </c>
      <c r="L1894" s="106">
        <v>1.0010000000000002E-3</v>
      </c>
      <c r="M1894" s="105">
        <v>91</v>
      </c>
      <c r="N1894" s="44" t="s">
        <v>814</v>
      </c>
      <c r="O1894" s="44" t="s">
        <v>815</v>
      </c>
      <c r="P1894" s="205" t="s">
        <v>1699</v>
      </c>
      <c r="Q1894" s="81" t="s">
        <v>1645</v>
      </c>
      <c r="R1894" s="81" t="s">
        <v>1646</v>
      </c>
      <c r="S1894" s="107">
        <f t="shared" si="192"/>
        <v>1.0010000000000002E-3</v>
      </c>
      <c r="T1894" s="108" t="str">
        <f t="shared" si="193"/>
        <v>Remifentanil</v>
      </c>
    </row>
    <row r="1895" spans="1:20" ht="25.5" hidden="1" x14ac:dyDescent="0.2">
      <c r="A1895" s="102">
        <v>9088881302933</v>
      </c>
      <c r="B1895" s="109">
        <v>1302938</v>
      </c>
      <c r="C1895" s="102"/>
      <c r="D1895" s="44" t="s">
        <v>825</v>
      </c>
      <c r="E1895" s="105">
        <v>5</v>
      </c>
      <c r="F1895" s="202"/>
      <c r="G1895" s="202"/>
      <c r="H1895" s="202" t="str">
        <f t="shared" si="195"/>
        <v/>
      </c>
      <c r="I1895" s="203" t="str">
        <f t="shared" si="196"/>
        <v>Remifentanil</v>
      </c>
      <c r="J1895" s="204">
        <f>VLOOKUP(I1895,Grenzmengen!$B$2:$C$351,2,FALSE)</f>
        <v>0.1</v>
      </c>
      <c r="K1895" s="204">
        <f t="shared" si="191"/>
        <v>0</v>
      </c>
      <c r="L1895" s="106">
        <v>2.0020000000000003E-3</v>
      </c>
      <c r="M1895" s="105">
        <v>91</v>
      </c>
      <c r="N1895" s="44" t="s">
        <v>814</v>
      </c>
      <c r="O1895" s="44" t="s">
        <v>815</v>
      </c>
      <c r="P1895" s="205" t="s">
        <v>1699</v>
      </c>
      <c r="Q1895" s="81" t="s">
        <v>1645</v>
      </c>
      <c r="R1895" s="81" t="s">
        <v>1646</v>
      </c>
      <c r="S1895" s="107">
        <f t="shared" si="192"/>
        <v>2.0020000000000003E-3</v>
      </c>
      <c r="T1895" s="108" t="str">
        <f t="shared" si="193"/>
        <v>Remifentanil</v>
      </c>
    </row>
    <row r="1896" spans="1:20" ht="25.5" hidden="1" x14ac:dyDescent="0.2">
      <c r="A1896" s="102">
        <v>9088881302940</v>
      </c>
      <c r="B1896" s="109">
        <v>1302944</v>
      </c>
      <c r="C1896" s="102"/>
      <c r="D1896" s="44" t="s">
        <v>826</v>
      </c>
      <c r="E1896" s="105">
        <v>5</v>
      </c>
      <c r="F1896" s="202"/>
      <c r="G1896" s="202"/>
      <c r="H1896" s="202" t="str">
        <f t="shared" si="195"/>
        <v/>
      </c>
      <c r="I1896" s="203" t="str">
        <f t="shared" si="196"/>
        <v>Remifentanil</v>
      </c>
      <c r="J1896" s="204">
        <f>VLOOKUP(I1896,Grenzmengen!$B$2:$C$351,2,FALSE)</f>
        <v>0.1</v>
      </c>
      <c r="K1896" s="204">
        <f t="shared" si="191"/>
        <v>0</v>
      </c>
      <c r="L1896" s="106">
        <v>5.004999999999999E-3</v>
      </c>
      <c r="M1896" s="105">
        <v>91</v>
      </c>
      <c r="N1896" s="44" t="s">
        <v>814</v>
      </c>
      <c r="O1896" s="44" t="s">
        <v>815</v>
      </c>
      <c r="P1896" s="205" t="s">
        <v>1699</v>
      </c>
      <c r="Q1896" s="81" t="s">
        <v>1645</v>
      </c>
      <c r="R1896" s="81" t="s">
        <v>1646</v>
      </c>
      <c r="S1896" s="107">
        <f t="shared" si="192"/>
        <v>5.004999999999999E-3</v>
      </c>
      <c r="T1896" s="108" t="str">
        <f t="shared" si="193"/>
        <v>Remifentanil</v>
      </c>
    </row>
    <row r="1897" spans="1:20" hidden="1" x14ac:dyDescent="0.2">
      <c r="A1897" s="102">
        <v>9088881299400</v>
      </c>
      <c r="B1897" s="109">
        <v>1299403</v>
      </c>
      <c r="C1897" s="102"/>
      <c r="D1897" s="44" t="s">
        <v>827</v>
      </c>
      <c r="E1897" s="105">
        <v>5</v>
      </c>
      <c r="F1897" s="219"/>
      <c r="G1897" s="219"/>
      <c r="H1897" s="202" t="str">
        <f t="shared" si="195"/>
        <v/>
      </c>
      <c r="I1897" s="203" t="str">
        <f t="shared" si="196"/>
        <v>Sufentanil</v>
      </c>
      <c r="J1897" s="204">
        <f>VLOOKUP(I1897,Grenzmengen!$B$2:$C$351,2,FALSE)</f>
        <v>0.01</v>
      </c>
      <c r="K1897" s="204">
        <f t="shared" si="191"/>
        <v>0</v>
      </c>
      <c r="L1897" s="106">
        <v>5.0250000000000008E-5</v>
      </c>
      <c r="M1897" s="105">
        <v>67</v>
      </c>
      <c r="N1897" s="44" t="s">
        <v>828</v>
      </c>
      <c r="O1897" s="44" t="s">
        <v>829</v>
      </c>
      <c r="P1897" s="205" t="s">
        <v>1699</v>
      </c>
      <c r="Q1897" s="81" t="s">
        <v>1645</v>
      </c>
      <c r="R1897" s="81" t="s">
        <v>1646</v>
      </c>
      <c r="S1897" s="107">
        <f t="shared" si="192"/>
        <v>5.0250000000000008E-5</v>
      </c>
      <c r="T1897" s="108" t="str">
        <f t="shared" si="193"/>
        <v>Sufentanil</v>
      </c>
    </row>
    <row r="1898" spans="1:20" hidden="1" x14ac:dyDescent="0.2">
      <c r="A1898" s="102">
        <v>9088881339830</v>
      </c>
      <c r="B1898" s="109">
        <v>1339835</v>
      </c>
      <c r="C1898" s="102"/>
      <c r="D1898" s="44" t="s">
        <v>830</v>
      </c>
      <c r="E1898" s="105">
        <v>5</v>
      </c>
      <c r="F1898" s="216"/>
      <c r="G1898" s="216"/>
      <c r="H1898" s="202" t="str">
        <f t="shared" si="195"/>
        <v/>
      </c>
      <c r="I1898" s="203" t="str">
        <f t="shared" si="196"/>
        <v>Sufentanil</v>
      </c>
      <c r="J1898" s="204">
        <f>VLOOKUP(I1898,Grenzmengen!$B$2:$C$351,2,FALSE)</f>
        <v>0.01</v>
      </c>
      <c r="K1898" s="204">
        <f t="shared" si="191"/>
        <v>0</v>
      </c>
      <c r="L1898" s="106">
        <v>1.005E-3</v>
      </c>
      <c r="M1898" s="105">
        <v>67</v>
      </c>
      <c r="N1898" s="44" t="s">
        <v>828</v>
      </c>
      <c r="O1898" s="44" t="s">
        <v>829</v>
      </c>
      <c r="P1898" s="205" t="s">
        <v>1699</v>
      </c>
      <c r="Q1898" s="81" t="s">
        <v>1645</v>
      </c>
      <c r="R1898" s="81" t="s">
        <v>1646</v>
      </c>
      <c r="S1898" s="107">
        <f t="shared" si="192"/>
        <v>1.005E-3</v>
      </c>
      <c r="T1898" s="108" t="str">
        <f t="shared" si="193"/>
        <v>Sufentanil</v>
      </c>
    </row>
    <row r="1899" spans="1:20" hidden="1" x14ac:dyDescent="0.2">
      <c r="A1899" s="102">
        <v>9088881339823</v>
      </c>
      <c r="B1899" s="109">
        <v>1339829</v>
      </c>
      <c r="C1899" s="102"/>
      <c r="D1899" s="44" t="s">
        <v>831</v>
      </c>
      <c r="E1899" s="105">
        <v>5</v>
      </c>
      <c r="F1899" s="202"/>
      <c r="G1899" s="202"/>
      <c r="H1899" s="202" t="str">
        <f t="shared" si="195"/>
        <v/>
      </c>
      <c r="I1899" s="203" t="str">
        <f t="shared" si="196"/>
        <v>Sufentanil</v>
      </c>
      <c r="J1899" s="204">
        <f>VLOOKUP(I1899,Grenzmengen!$B$2:$C$351,2,FALSE)</f>
        <v>0.01</v>
      </c>
      <c r="K1899" s="204">
        <f t="shared" si="191"/>
        <v>0</v>
      </c>
      <c r="L1899" s="106">
        <v>2.5125000000000001E-4</v>
      </c>
      <c r="M1899" s="105">
        <v>67</v>
      </c>
      <c r="N1899" s="44" t="s">
        <v>828</v>
      </c>
      <c r="O1899" s="44" t="s">
        <v>829</v>
      </c>
      <c r="P1899" s="205" t="s">
        <v>1699</v>
      </c>
      <c r="Q1899" s="81" t="s">
        <v>1645</v>
      </c>
      <c r="R1899" s="81" t="s">
        <v>1646</v>
      </c>
      <c r="S1899" s="107">
        <f t="shared" si="192"/>
        <v>2.5125000000000001E-4</v>
      </c>
      <c r="T1899" s="108" t="str">
        <f t="shared" si="193"/>
        <v>Sufentanil</v>
      </c>
    </row>
    <row r="1900" spans="1:20" hidden="1" x14ac:dyDescent="0.2">
      <c r="A1900" s="102">
        <v>7896212429318</v>
      </c>
      <c r="B1900" s="109"/>
      <c r="C1900" s="102"/>
      <c r="D1900" s="44" t="s">
        <v>1210</v>
      </c>
      <c r="E1900" s="105">
        <v>5</v>
      </c>
      <c r="F1900" s="207"/>
      <c r="G1900" s="207"/>
      <c r="H1900" s="202" t="str">
        <f t="shared" si="195"/>
        <v/>
      </c>
      <c r="I1900" s="203" t="str">
        <f t="shared" si="196"/>
        <v>Sufentanil</v>
      </c>
      <c r="J1900" s="204">
        <f>VLOOKUP(I1900,Grenzmengen!$B$2:$C$351,2,FALSE)</f>
        <v>0.01</v>
      </c>
      <c r="K1900" s="204">
        <f t="shared" si="191"/>
        <v>0</v>
      </c>
      <c r="L1900" s="106">
        <v>5.0250000000000008E-5</v>
      </c>
      <c r="M1900" s="105">
        <v>67</v>
      </c>
      <c r="N1900" s="44" t="s">
        <v>828</v>
      </c>
      <c r="O1900" s="44" t="s">
        <v>829</v>
      </c>
      <c r="P1900" s="205" t="s">
        <v>1699</v>
      </c>
      <c r="Q1900" s="81" t="s">
        <v>1645</v>
      </c>
      <c r="R1900" s="81" t="s">
        <v>1646</v>
      </c>
      <c r="S1900" s="107">
        <f t="shared" si="192"/>
        <v>5.0250000000000008E-5</v>
      </c>
      <c r="T1900" s="108" t="str">
        <f t="shared" si="193"/>
        <v>Sufentanil</v>
      </c>
    </row>
    <row r="1901" spans="1:20" hidden="1" x14ac:dyDescent="0.2">
      <c r="A1901" s="42" t="s">
        <v>5572</v>
      </c>
      <c r="B1901" s="115"/>
      <c r="C1901" s="42"/>
      <c r="D1901" s="44" t="s">
        <v>5567</v>
      </c>
      <c r="E1901" s="74">
        <v>5</v>
      </c>
      <c r="F1901" s="207"/>
      <c r="G1901" s="207"/>
      <c r="H1901" s="202" t="str">
        <f t="shared" si="195"/>
        <v/>
      </c>
      <c r="I1901" s="203" t="str">
        <f t="shared" si="196"/>
        <v>Sufentanil</v>
      </c>
      <c r="J1901" s="204">
        <f>VLOOKUP(I1901,Grenzmengen!$B$2:$C$351,2,FALSE)</f>
        <v>0.01</v>
      </c>
      <c r="K1901" s="204">
        <f t="shared" si="191"/>
        <v>0</v>
      </c>
      <c r="L1901" s="113">
        <v>5.0250000000000002E-5</v>
      </c>
      <c r="M1901" s="74">
        <v>67</v>
      </c>
      <c r="N1901" s="42" t="s">
        <v>828</v>
      </c>
      <c r="O1901" s="42" t="s">
        <v>829</v>
      </c>
      <c r="P1901" s="206" t="s">
        <v>1699</v>
      </c>
      <c r="Q1901" s="75" t="s">
        <v>1645</v>
      </c>
      <c r="R1901" s="75" t="s">
        <v>1646</v>
      </c>
      <c r="S1901" s="107">
        <f t="shared" si="192"/>
        <v>5.0250000000000002E-5</v>
      </c>
      <c r="T1901" s="108" t="str">
        <f t="shared" si="193"/>
        <v>Sufentanil</v>
      </c>
    </row>
    <row r="1902" spans="1:20" hidden="1" x14ac:dyDescent="0.2">
      <c r="A1902" s="42" t="s">
        <v>5571</v>
      </c>
      <c r="B1902" s="115"/>
      <c r="C1902" s="42"/>
      <c r="D1902" s="44" t="s">
        <v>5566</v>
      </c>
      <c r="E1902" s="74">
        <v>5</v>
      </c>
      <c r="F1902" s="207"/>
      <c r="G1902" s="207"/>
      <c r="H1902" s="202" t="str">
        <f t="shared" si="195"/>
        <v/>
      </c>
      <c r="I1902" s="203" t="str">
        <f t="shared" si="196"/>
        <v>Sufentanil</v>
      </c>
      <c r="J1902" s="204">
        <f>VLOOKUP(I1902,Grenzmengen!$B$2:$C$351,2,FALSE)</f>
        <v>0.01</v>
      </c>
      <c r="K1902" s="204">
        <f t="shared" si="191"/>
        <v>0</v>
      </c>
      <c r="L1902" s="113">
        <v>1.005E-5</v>
      </c>
      <c r="M1902" s="74">
        <v>67</v>
      </c>
      <c r="N1902" s="42" t="s">
        <v>828</v>
      </c>
      <c r="O1902" s="42" t="s">
        <v>829</v>
      </c>
      <c r="P1902" s="206" t="s">
        <v>1699</v>
      </c>
      <c r="Q1902" s="75" t="s">
        <v>1645</v>
      </c>
      <c r="R1902" s="75" t="s">
        <v>1646</v>
      </c>
      <c r="S1902" s="107">
        <f t="shared" si="192"/>
        <v>1.005E-5</v>
      </c>
      <c r="T1902" s="108" t="str">
        <f t="shared" si="193"/>
        <v>Sufentanil</v>
      </c>
    </row>
    <row r="1903" spans="1:20" hidden="1" x14ac:dyDescent="0.2">
      <c r="A1903" s="42" t="s">
        <v>5573</v>
      </c>
      <c r="B1903" s="115"/>
      <c r="C1903" s="42"/>
      <c r="D1903" s="44" t="s">
        <v>5568</v>
      </c>
      <c r="E1903" s="74">
        <v>5</v>
      </c>
      <c r="F1903" s="212"/>
      <c r="G1903" s="212"/>
      <c r="H1903" s="202" t="str">
        <f t="shared" si="195"/>
        <v/>
      </c>
      <c r="I1903" s="203" t="str">
        <f t="shared" si="196"/>
        <v>Sufentanil</v>
      </c>
      <c r="J1903" s="204">
        <f>VLOOKUP(I1903,Grenzmengen!$B$2:$C$351,2,FALSE)</f>
        <v>0.01</v>
      </c>
      <c r="K1903" s="204">
        <f t="shared" si="191"/>
        <v>0</v>
      </c>
      <c r="L1903" s="113">
        <v>2.5125000000000001E-4</v>
      </c>
      <c r="M1903" s="74">
        <v>67</v>
      </c>
      <c r="N1903" s="42" t="s">
        <v>828</v>
      </c>
      <c r="O1903" s="42" t="s">
        <v>829</v>
      </c>
      <c r="P1903" s="206" t="s">
        <v>1699</v>
      </c>
      <c r="Q1903" s="75" t="s">
        <v>1645</v>
      </c>
      <c r="R1903" s="75" t="s">
        <v>1646</v>
      </c>
      <c r="S1903" s="107">
        <f t="shared" si="192"/>
        <v>2.5125000000000001E-4</v>
      </c>
      <c r="T1903" s="108" t="str">
        <f t="shared" si="193"/>
        <v>Sufentanil</v>
      </c>
    </row>
    <row r="1904" spans="1:20" ht="25.5" hidden="1" x14ac:dyDescent="0.2">
      <c r="A1904" s="80">
        <v>9088884458071</v>
      </c>
      <c r="B1904" s="115"/>
      <c r="C1904" s="80"/>
      <c r="D1904" s="114" t="s">
        <v>4763</v>
      </c>
      <c r="E1904" s="74">
        <v>1</v>
      </c>
      <c r="F1904" s="207"/>
      <c r="G1904" s="207"/>
      <c r="H1904" s="202" t="str">
        <f t="shared" si="195"/>
        <v/>
      </c>
      <c r="I1904" s="203" t="str">
        <f t="shared" si="196"/>
        <v>Sufentanil</v>
      </c>
      <c r="J1904" s="204">
        <f>VLOOKUP(I1904,Grenzmengen!$B$2:$C$351,2,FALSE)</f>
        <v>0.01</v>
      </c>
      <c r="K1904" s="204">
        <f t="shared" si="191"/>
        <v>0</v>
      </c>
      <c r="L1904" s="113">
        <v>5.0250000000000002E-4</v>
      </c>
      <c r="M1904" s="130">
        <v>67</v>
      </c>
      <c r="N1904" s="44" t="s">
        <v>828</v>
      </c>
      <c r="O1904" s="44" t="s">
        <v>829</v>
      </c>
      <c r="P1904" s="206" t="s">
        <v>1699</v>
      </c>
      <c r="Q1904" s="75" t="s">
        <v>1645</v>
      </c>
      <c r="R1904" s="75" t="s">
        <v>1646</v>
      </c>
      <c r="S1904" s="107">
        <f t="shared" si="192"/>
        <v>5.0250000000000002E-4</v>
      </c>
      <c r="T1904" s="108" t="str">
        <f t="shared" si="193"/>
        <v>Sufentanil</v>
      </c>
    </row>
    <row r="1905" spans="1:20" hidden="1" x14ac:dyDescent="0.2">
      <c r="A1905" s="102">
        <v>9088884969126</v>
      </c>
      <c r="B1905" s="137">
        <v>4969123</v>
      </c>
      <c r="C1905" s="118"/>
      <c r="D1905" s="44" t="s">
        <v>832</v>
      </c>
      <c r="E1905" s="105">
        <v>10</v>
      </c>
      <c r="F1905" s="219"/>
      <c r="G1905" s="219"/>
      <c r="H1905" s="202" t="str">
        <f t="shared" si="195"/>
        <v/>
      </c>
      <c r="I1905" s="203" t="str">
        <f t="shared" si="196"/>
        <v>Sufentanil</v>
      </c>
      <c r="J1905" s="204">
        <f>VLOOKUP(I1905,Grenzmengen!$B$2:$C$351,2,FALSE)</f>
        <v>0.01</v>
      </c>
      <c r="K1905" s="204">
        <f t="shared" si="191"/>
        <v>0</v>
      </c>
      <c r="L1905" s="106">
        <v>5.0250000000000002E-5</v>
      </c>
      <c r="M1905" s="105">
        <v>67</v>
      </c>
      <c r="N1905" s="44" t="s">
        <v>828</v>
      </c>
      <c r="O1905" s="44" t="s">
        <v>829</v>
      </c>
      <c r="P1905" s="205" t="s">
        <v>1699</v>
      </c>
      <c r="Q1905" s="81" t="s">
        <v>1645</v>
      </c>
      <c r="R1905" s="81" t="s">
        <v>1646</v>
      </c>
      <c r="S1905" s="107">
        <f t="shared" si="192"/>
        <v>5.0250000000000002E-5</v>
      </c>
      <c r="T1905" s="108" t="str">
        <f t="shared" si="193"/>
        <v>Sufentanil</v>
      </c>
    </row>
    <row r="1906" spans="1:20" hidden="1" x14ac:dyDescent="0.2">
      <c r="A1906" s="102">
        <v>9088884217326</v>
      </c>
      <c r="B1906" s="137">
        <v>4217328</v>
      </c>
      <c r="C1906" s="118"/>
      <c r="D1906" s="44" t="s">
        <v>833</v>
      </c>
      <c r="E1906" s="105">
        <v>5</v>
      </c>
      <c r="F1906" s="207"/>
      <c r="G1906" s="207"/>
      <c r="H1906" s="202" t="str">
        <f t="shared" si="195"/>
        <v/>
      </c>
      <c r="I1906" s="203" t="str">
        <f t="shared" si="196"/>
        <v>Sufentanil</v>
      </c>
      <c r="J1906" s="204">
        <f>VLOOKUP(I1906,Grenzmengen!$B$2:$C$351,2,FALSE)</f>
        <v>0.01</v>
      </c>
      <c r="K1906" s="204">
        <f t="shared" si="191"/>
        <v>0</v>
      </c>
      <c r="L1906" s="106">
        <v>1.005E-5</v>
      </c>
      <c r="M1906" s="105">
        <v>67</v>
      </c>
      <c r="N1906" s="44" t="s">
        <v>828</v>
      </c>
      <c r="O1906" s="44" t="s">
        <v>829</v>
      </c>
      <c r="P1906" s="205" t="s">
        <v>1699</v>
      </c>
      <c r="Q1906" s="81" t="s">
        <v>1645</v>
      </c>
      <c r="R1906" s="81" t="s">
        <v>1646</v>
      </c>
      <c r="S1906" s="107">
        <f t="shared" si="192"/>
        <v>1.005E-5</v>
      </c>
      <c r="T1906" s="108" t="str">
        <f t="shared" si="193"/>
        <v>Sufentanil</v>
      </c>
    </row>
    <row r="1907" spans="1:20" hidden="1" x14ac:dyDescent="0.2">
      <c r="A1907" s="102">
        <v>9088884969119</v>
      </c>
      <c r="B1907" s="137">
        <v>4969117</v>
      </c>
      <c r="C1907" s="118"/>
      <c r="D1907" s="44" t="s">
        <v>833</v>
      </c>
      <c r="E1907" s="105">
        <v>10</v>
      </c>
      <c r="F1907" s="207"/>
      <c r="G1907" s="207"/>
      <c r="H1907" s="202" t="str">
        <f t="shared" si="195"/>
        <v/>
      </c>
      <c r="I1907" s="203" t="str">
        <f t="shared" si="196"/>
        <v>Sufentanil</v>
      </c>
      <c r="J1907" s="204">
        <f>VLOOKUP(I1907,Grenzmengen!$B$2:$C$351,2,FALSE)</f>
        <v>0.01</v>
      </c>
      <c r="K1907" s="204">
        <f t="shared" si="191"/>
        <v>0</v>
      </c>
      <c r="L1907" s="106">
        <v>1.005E-5</v>
      </c>
      <c r="M1907" s="105">
        <v>67</v>
      </c>
      <c r="N1907" s="44" t="s">
        <v>828</v>
      </c>
      <c r="O1907" s="44" t="s">
        <v>829</v>
      </c>
      <c r="P1907" s="205" t="s">
        <v>1699</v>
      </c>
      <c r="Q1907" s="81" t="s">
        <v>1645</v>
      </c>
      <c r="R1907" s="81" t="s">
        <v>1646</v>
      </c>
      <c r="S1907" s="107">
        <f t="shared" si="192"/>
        <v>1.005E-5</v>
      </c>
      <c r="T1907" s="108" t="str">
        <f t="shared" si="193"/>
        <v>Sufentanil</v>
      </c>
    </row>
    <row r="1908" spans="1:20" hidden="1" x14ac:dyDescent="0.2">
      <c r="A1908" s="102">
        <v>9088883915650</v>
      </c>
      <c r="B1908" s="109">
        <v>3915651</v>
      </c>
      <c r="C1908" s="102"/>
      <c r="D1908" s="44" t="s">
        <v>834</v>
      </c>
      <c r="E1908" s="105">
        <v>5</v>
      </c>
      <c r="F1908" s="202"/>
      <c r="G1908" s="202"/>
      <c r="H1908" s="202" t="str">
        <f t="shared" si="195"/>
        <v/>
      </c>
      <c r="I1908" s="203" t="str">
        <f t="shared" si="196"/>
        <v>Sufentanil</v>
      </c>
      <c r="J1908" s="204">
        <f>VLOOKUP(I1908,Grenzmengen!$B$2:$C$351,2,FALSE)</f>
        <v>0.01</v>
      </c>
      <c r="K1908" s="204">
        <f t="shared" si="191"/>
        <v>0</v>
      </c>
      <c r="L1908" s="106">
        <v>5.0250000000000002E-5</v>
      </c>
      <c r="M1908" s="105">
        <v>67</v>
      </c>
      <c r="N1908" s="44" t="s">
        <v>828</v>
      </c>
      <c r="O1908" s="44" t="s">
        <v>829</v>
      </c>
      <c r="P1908" s="205" t="s">
        <v>1699</v>
      </c>
      <c r="Q1908" s="81" t="s">
        <v>1645</v>
      </c>
      <c r="R1908" s="81" t="s">
        <v>1646</v>
      </c>
      <c r="S1908" s="107">
        <f t="shared" si="192"/>
        <v>5.0250000000000002E-5</v>
      </c>
      <c r="T1908" s="108" t="str">
        <f t="shared" si="193"/>
        <v>Sufentanil</v>
      </c>
    </row>
    <row r="1909" spans="1:20" hidden="1" x14ac:dyDescent="0.2">
      <c r="A1909" s="102">
        <v>9088883915674</v>
      </c>
      <c r="B1909" s="109">
        <v>3915674</v>
      </c>
      <c r="C1909" s="102"/>
      <c r="D1909" s="44" t="s">
        <v>835</v>
      </c>
      <c r="E1909" s="105">
        <v>5</v>
      </c>
      <c r="F1909" s="202"/>
      <c r="G1909" s="202"/>
      <c r="H1909" s="202" t="str">
        <f t="shared" si="195"/>
        <v/>
      </c>
      <c r="I1909" s="203" t="str">
        <f t="shared" si="196"/>
        <v>Sufentanil</v>
      </c>
      <c r="J1909" s="204">
        <f>VLOOKUP(I1909,Grenzmengen!$B$2:$C$351,2,FALSE)</f>
        <v>0.01</v>
      </c>
      <c r="K1909" s="204">
        <f t="shared" si="191"/>
        <v>0</v>
      </c>
      <c r="L1909" s="106">
        <v>1.0049999999999998E-3</v>
      </c>
      <c r="M1909" s="105">
        <v>67</v>
      </c>
      <c r="N1909" s="44" t="s">
        <v>828</v>
      </c>
      <c r="O1909" s="44" t="s">
        <v>829</v>
      </c>
      <c r="P1909" s="205" t="s">
        <v>1699</v>
      </c>
      <c r="Q1909" s="81" t="s">
        <v>1645</v>
      </c>
      <c r="R1909" s="81" t="s">
        <v>1646</v>
      </c>
      <c r="S1909" s="107">
        <f t="shared" si="192"/>
        <v>1.0049999999999998E-3</v>
      </c>
      <c r="T1909" s="108" t="str">
        <f t="shared" si="193"/>
        <v>Sufentanil</v>
      </c>
    </row>
    <row r="1910" spans="1:20" hidden="1" x14ac:dyDescent="0.2">
      <c r="A1910" s="102">
        <v>9088883915667</v>
      </c>
      <c r="B1910" s="109">
        <v>3915668</v>
      </c>
      <c r="C1910" s="102"/>
      <c r="D1910" s="44" t="s">
        <v>836</v>
      </c>
      <c r="E1910" s="105">
        <v>5</v>
      </c>
      <c r="F1910" s="202"/>
      <c r="G1910" s="202"/>
      <c r="H1910" s="202" t="str">
        <f t="shared" si="195"/>
        <v/>
      </c>
      <c r="I1910" s="203" t="str">
        <f t="shared" si="196"/>
        <v>Sufentanil</v>
      </c>
      <c r="J1910" s="204">
        <f>VLOOKUP(I1910,Grenzmengen!$B$2:$C$351,2,FALSE)</f>
        <v>0.01</v>
      </c>
      <c r="K1910" s="204">
        <f t="shared" si="191"/>
        <v>0</v>
      </c>
      <c r="L1910" s="106">
        <v>2.5125000000000001E-4</v>
      </c>
      <c r="M1910" s="105">
        <v>67</v>
      </c>
      <c r="N1910" s="44" t="s">
        <v>828</v>
      </c>
      <c r="O1910" s="44" t="s">
        <v>829</v>
      </c>
      <c r="P1910" s="205" t="s">
        <v>1699</v>
      </c>
      <c r="Q1910" s="81" t="s">
        <v>1645</v>
      </c>
      <c r="R1910" s="81" t="s">
        <v>1646</v>
      </c>
      <c r="S1910" s="107">
        <f t="shared" si="192"/>
        <v>2.5125000000000001E-4</v>
      </c>
      <c r="T1910" s="108" t="str">
        <f t="shared" si="193"/>
        <v>Sufentanil</v>
      </c>
    </row>
    <row r="1911" spans="1:20" hidden="1" x14ac:dyDescent="0.2">
      <c r="A1911" s="102">
        <v>9088885522672</v>
      </c>
      <c r="B1911" s="109">
        <v>5522677</v>
      </c>
      <c r="C1911" s="102"/>
      <c r="D1911" s="44" t="s">
        <v>6637</v>
      </c>
      <c r="E1911" s="105">
        <v>5</v>
      </c>
      <c r="F1911" s="202"/>
      <c r="G1911" s="202"/>
      <c r="H1911" s="202" t="str">
        <f t="shared" si="195"/>
        <v/>
      </c>
      <c r="I1911" s="203" t="str">
        <f t="shared" si="196"/>
        <v>Sufentanil</v>
      </c>
      <c r="J1911" s="204">
        <f>VLOOKUP(I1911,Grenzmengen!$B$2:$C$351,2,FALSE)</f>
        <v>0.01</v>
      </c>
      <c r="K1911" s="204">
        <f t="shared" si="191"/>
        <v>0</v>
      </c>
      <c r="L1911" s="106">
        <v>5.0250000000000002E-5</v>
      </c>
      <c r="M1911" s="105">
        <v>67</v>
      </c>
      <c r="N1911" s="44" t="s">
        <v>828</v>
      </c>
      <c r="O1911" s="44" t="s">
        <v>829</v>
      </c>
      <c r="P1911" s="205" t="s">
        <v>1699</v>
      </c>
      <c r="Q1911" s="81" t="s">
        <v>1645</v>
      </c>
      <c r="R1911" s="81" t="s">
        <v>1646</v>
      </c>
      <c r="S1911" s="107">
        <f t="shared" si="192"/>
        <v>5.0250000000000002E-5</v>
      </c>
      <c r="T1911" s="108" t="str">
        <f t="shared" si="193"/>
        <v>Sufentanil</v>
      </c>
    </row>
    <row r="1912" spans="1:20" hidden="1" x14ac:dyDescent="0.2">
      <c r="A1912" s="102">
        <v>9088884969140</v>
      </c>
      <c r="B1912" s="137">
        <v>4969146</v>
      </c>
      <c r="C1912" s="118"/>
      <c r="D1912" s="44" t="s">
        <v>5576</v>
      </c>
      <c r="E1912" s="105">
        <v>10</v>
      </c>
      <c r="F1912" s="202"/>
      <c r="G1912" s="202"/>
      <c r="H1912" s="202" t="str">
        <f t="shared" si="195"/>
        <v/>
      </c>
      <c r="I1912" s="203" t="str">
        <f t="shared" si="196"/>
        <v>Sufentanil</v>
      </c>
      <c r="J1912" s="204">
        <f>VLOOKUP(I1912,Grenzmengen!$B$2:$C$351,2,FALSE)</f>
        <v>0.01</v>
      </c>
      <c r="K1912" s="204">
        <f t="shared" si="191"/>
        <v>0</v>
      </c>
      <c r="L1912" s="106">
        <v>2.5125000000000001E-4</v>
      </c>
      <c r="M1912" s="105">
        <v>67</v>
      </c>
      <c r="N1912" s="44" t="s">
        <v>828</v>
      </c>
      <c r="O1912" s="44" t="s">
        <v>829</v>
      </c>
      <c r="P1912" s="205" t="s">
        <v>1699</v>
      </c>
      <c r="Q1912" s="81" t="s">
        <v>1645</v>
      </c>
      <c r="R1912" s="81" t="s">
        <v>1646</v>
      </c>
      <c r="S1912" s="107">
        <f t="shared" si="192"/>
        <v>2.5125000000000001E-4</v>
      </c>
      <c r="T1912" s="108" t="str">
        <f t="shared" si="193"/>
        <v>Sufentanil</v>
      </c>
    </row>
    <row r="1913" spans="1:20" hidden="1" x14ac:dyDescent="0.2">
      <c r="A1913" s="102">
        <v>9088884224799</v>
      </c>
      <c r="B1913" s="109">
        <v>4224794</v>
      </c>
      <c r="C1913" s="102"/>
      <c r="D1913" s="44" t="s">
        <v>1642</v>
      </c>
      <c r="E1913" s="105">
        <v>800</v>
      </c>
      <c r="F1913" s="207"/>
      <c r="G1913" s="207"/>
      <c r="H1913" s="202" t="str">
        <f t="shared" si="195"/>
        <v/>
      </c>
      <c r="I1913" s="203" t="str">
        <f t="shared" si="196"/>
        <v>Sufentanil</v>
      </c>
      <c r="J1913" s="204">
        <f>VLOOKUP(I1913,Grenzmengen!$B$2:$C$351,2,FALSE)</f>
        <v>0.01</v>
      </c>
      <c r="K1913" s="204">
        <f t="shared" si="191"/>
        <v>0</v>
      </c>
      <c r="L1913" s="106">
        <v>1.5E-5</v>
      </c>
      <c r="M1913" s="105">
        <v>67</v>
      </c>
      <c r="N1913" s="44" t="s">
        <v>828</v>
      </c>
      <c r="O1913" s="44" t="s">
        <v>829</v>
      </c>
      <c r="P1913" s="205" t="s">
        <v>1699</v>
      </c>
      <c r="Q1913" s="81" t="s">
        <v>1645</v>
      </c>
      <c r="R1913" s="81" t="s">
        <v>1646</v>
      </c>
      <c r="S1913" s="107">
        <f t="shared" si="192"/>
        <v>1.5E-5</v>
      </c>
      <c r="T1913" s="108" t="str">
        <f t="shared" si="193"/>
        <v>Sufentanil</v>
      </c>
    </row>
    <row r="1914" spans="1:20" hidden="1" x14ac:dyDescent="0.2">
      <c r="A1914" s="104" t="s">
        <v>1445</v>
      </c>
      <c r="B1914" s="103"/>
      <c r="C1914" s="104"/>
      <c r="D1914" s="114" t="s">
        <v>1446</v>
      </c>
      <c r="E1914" s="122">
        <v>30</v>
      </c>
      <c r="F1914" s="210"/>
      <c r="G1914" s="210"/>
      <c r="H1914" s="202" t="str">
        <f t="shared" si="195"/>
        <v/>
      </c>
      <c r="I1914" s="203" t="s">
        <v>4758</v>
      </c>
      <c r="J1914" s="204">
        <f>VLOOKUP(I1914,Grenzmengen!$B$2:$C$351,2,FALSE)</f>
        <v>20</v>
      </c>
      <c r="K1914" s="204">
        <f t="shared" si="191"/>
        <v>0</v>
      </c>
      <c r="L1914" s="121">
        <v>1.5000000000000001E-2</v>
      </c>
      <c r="M1914" s="122">
        <v>20</v>
      </c>
      <c r="N1914" s="114" t="s">
        <v>1438</v>
      </c>
      <c r="O1914" s="114" t="s">
        <v>1439</v>
      </c>
      <c r="P1914" s="206" t="s">
        <v>1700</v>
      </c>
      <c r="Q1914" s="75" t="s">
        <v>1646</v>
      </c>
      <c r="R1914" s="75" t="s">
        <v>1645</v>
      </c>
      <c r="S1914" s="107">
        <f t="shared" si="192"/>
        <v>1.5000000000000001E-2</v>
      </c>
      <c r="T1914" s="108" t="str">
        <f t="shared" si="193"/>
        <v>Phentermine</v>
      </c>
    </row>
    <row r="1915" spans="1:20" hidden="1" x14ac:dyDescent="0.2">
      <c r="A1915" s="80">
        <v>9088885529671</v>
      </c>
      <c r="B1915" s="42">
        <v>5529679</v>
      </c>
      <c r="C1915" s="78"/>
      <c r="D1915" s="78" t="s">
        <v>6669</v>
      </c>
      <c r="E1915" s="73">
        <v>30</v>
      </c>
      <c r="F1915" s="207"/>
      <c r="G1915" s="207"/>
      <c r="H1915" s="202" t="str">
        <f t="shared" si="195"/>
        <v/>
      </c>
      <c r="I1915" s="203" t="str">
        <f>T1915</f>
        <v>Tapentadole</v>
      </c>
      <c r="J1915" s="204">
        <f>VLOOKUP(I1915,Grenzmengen!$B$2:$C$351,2,FALSE)</f>
        <v>20</v>
      </c>
      <c r="K1915" s="204">
        <f t="shared" si="191"/>
        <v>0</v>
      </c>
      <c r="L1915" s="154">
        <v>0.1</v>
      </c>
      <c r="M1915" s="73">
        <v>100</v>
      </c>
      <c r="N1915" s="82" t="s">
        <v>4758</v>
      </c>
      <c r="O1915" s="82" t="s">
        <v>4758</v>
      </c>
      <c r="P1915" s="206" t="s">
        <v>1699</v>
      </c>
      <c r="Q1915" s="75" t="s">
        <v>1646</v>
      </c>
      <c r="R1915" s="75" t="s">
        <v>1646</v>
      </c>
      <c r="S1915" s="107">
        <f t="shared" si="192"/>
        <v>0.1</v>
      </c>
      <c r="T1915" s="108" t="str">
        <f t="shared" si="193"/>
        <v>Tapentadole</v>
      </c>
    </row>
    <row r="1916" spans="1:20" hidden="1" x14ac:dyDescent="0.2">
      <c r="A1916" s="80">
        <v>9088885529688</v>
      </c>
      <c r="B1916" s="42">
        <v>5529685</v>
      </c>
      <c r="C1916" s="78"/>
      <c r="D1916" s="78" t="s">
        <v>6670</v>
      </c>
      <c r="E1916" s="73">
        <v>30</v>
      </c>
      <c r="F1916" s="207"/>
      <c r="G1916" s="207"/>
      <c r="H1916" s="202" t="str">
        <f t="shared" si="195"/>
        <v/>
      </c>
      <c r="I1916" s="203" t="str">
        <f>T1916</f>
        <v>Tapentadole</v>
      </c>
      <c r="J1916" s="204">
        <f>VLOOKUP(I1916,Grenzmengen!$B$2:$C$351,2,FALSE)</f>
        <v>20</v>
      </c>
      <c r="K1916" s="204">
        <f t="shared" si="191"/>
        <v>0</v>
      </c>
      <c r="L1916" s="154">
        <v>0.15</v>
      </c>
      <c r="M1916" s="73">
        <v>100</v>
      </c>
      <c r="N1916" s="82" t="s">
        <v>4758</v>
      </c>
      <c r="O1916" s="82" t="s">
        <v>4758</v>
      </c>
      <c r="P1916" s="206" t="s">
        <v>1699</v>
      </c>
      <c r="Q1916" s="75" t="s">
        <v>1646</v>
      </c>
      <c r="R1916" s="75" t="s">
        <v>1646</v>
      </c>
      <c r="S1916" s="107">
        <f t="shared" si="192"/>
        <v>0.15</v>
      </c>
      <c r="T1916" s="108" t="str">
        <f t="shared" si="193"/>
        <v>Tapentadole</v>
      </c>
    </row>
    <row r="1917" spans="1:20" hidden="1" x14ac:dyDescent="0.2">
      <c r="A1917" s="80">
        <v>9088885529664</v>
      </c>
      <c r="B1917" s="42">
        <v>5529662</v>
      </c>
      <c r="C1917" s="78"/>
      <c r="D1917" s="78" t="s">
        <v>6671</v>
      </c>
      <c r="E1917" s="73">
        <v>30</v>
      </c>
      <c r="F1917" s="207"/>
      <c r="G1917" s="207"/>
      <c r="H1917" s="202" t="str">
        <f t="shared" si="195"/>
        <v/>
      </c>
      <c r="I1917" s="203" t="str">
        <f>T1917</f>
        <v>Tapentadole</v>
      </c>
      <c r="J1917" s="204">
        <f>VLOOKUP(I1917,Grenzmengen!$B$2:$C$351,2,FALSE)</f>
        <v>20</v>
      </c>
      <c r="K1917" s="204">
        <f t="shared" si="191"/>
        <v>0</v>
      </c>
      <c r="L1917" s="154">
        <v>0.05</v>
      </c>
      <c r="M1917" s="73">
        <v>100</v>
      </c>
      <c r="N1917" s="82" t="s">
        <v>4758</v>
      </c>
      <c r="O1917" s="82" t="s">
        <v>4758</v>
      </c>
      <c r="P1917" s="206" t="s">
        <v>1699</v>
      </c>
      <c r="Q1917" s="75" t="s">
        <v>1646</v>
      </c>
      <c r="R1917" s="75" t="s">
        <v>1646</v>
      </c>
      <c r="S1917" s="107">
        <f t="shared" si="192"/>
        <v>0.05</v>
      </c>
      <c r="T1917" s="108" t="str">
        <f t="shared" si="193"/>
        <v>Tapentadole</v>
      </c>
    </row>
    <row r="1918" spans="1:20" hidden="1" x14ac:dyDescent="0.2">
      <c r="A1918" s="102">
        <v>9088880094884</v>
      </c>
      <c r="B1918" s="109">
        <v>94886</v>
      </c>
      <c r="C1918" s="102"/>
      <c r="D1918" s="44" t="s">
        <v>808</v>
      </c>
      <c r="E1918" s="105">
        <v>5</v>
      </c>
      <c r="F1918" s="210"/>
      <c r="G1918" s="210"/>
      <c r="H1918" s="202" t="str">
        <f t="shared" si="195"/>
        <v/>
      </c>
      <c r="I1918" s="203" t="s">
        <v>4758</v>
      </c>
      <c r="J1918" s="204">
        <f>VLOOKUP(I1918,Grenzmengen!$B$2:$C$351,2,FALSE)</f>
        <v>20</v>
      </c>
      <c r="K1918" s="204">
        <f t="shared" si="191"/>
        <v>0</v>
      </c>
      <c r="L1918" s="106">
        <v>1.4999999999999999E-2</v>
      </c>
      <c r="M1918" s="105">
        <v>100</v>
      </c>
      <c r="N1918" s="44" t="s">
        <v>809</v>
      </c>
      <c r="O1918" s="44" t="s">
        <v>809</v>
      </c>
      <c r="P1918" s="205" t="s">
        <v>1699</v>
      </c>
      <c r="Q1918" s="81" t="s">
        <v>1645</v>
      </c>
      <c r="R1918" s="81" t="s">
        <v>1646</v>
      </c>
      <c r="S1918" s="107">
        <f t="shared" si="192"/>
        <v>1.4999999999999999E-2</v>
      </c>
      <c r="T1918" s="108" t="str">
        <f t="shared" si="193"/>
        <v>Piritramide</v>
      </c>
    </row>
    <row r="1919" spans="1:20" hidden="1" x14ac:dyDescent="0.2">
      <c r="A1919" s="192">
        <v>350458840049</v>
      </c>
      <c r="B1919" s="109"/>
      <c r="C1919" s="102"/>
      <c r="D1919" s="44" t="s">
        <v>837</v>
      </c>
      <c r="E1919" s="105">
        <v>100</v>
      </c>
      <c r="F1919" s="202"/>
      <c r="G1919" s="202"/>
      <c r="H1919" s="202" t="str">
        <f t="shared" si="195"/>
        <v/>
      </c>
      <c r="I1919" s="203" t="str">
        <f t="shared" ref="I1919:I1950" si="197">T1919</f>
        <v>Tapentadole</v>
      </c>
      <c r="J1919" s="204">
        <f>VLOOKUP(I1919,Grenzmengen!$B$2:$C$351,2,FALSE)</f>
        <v>20</v>
      </c>
      <c r="K1919" s="204">
        <f t="shared" si="191"/>
        <v>0</v>
      </c>
      <c r="L1919" s="106">
        <v>0.10017279999999999</v>
      </c>
      <c r="M1919" s="105">
        <v>86</v>
      </c>
      <c r="N1919" s="44" t="s">
        <v>838</v>
      </c>
      <c r="O1919" s="44" t="s">
        <v>4758</v>
      </c>
      <c r="P1919" s="205" t="s">
        <v>1699</v>
      </c>
      <c r="Q1919" s="81" t="s">
        <v>1646</v>
      </c>
      <c r="R1919" s="81" t="s">
        <v>1646</v>
      </c>
      <c r="S1919" s="107">
        <f t="shared" si="192"/>
        <v>0.10017279999999999</v>
      </c>
      <c r="T1919" s="108" t="str">
        <f t="shared" si="193"/>
        <v>Tapentadole</v>
      </c>
    </row>
    <row r="1920" spans="1:20" hidden="1" x14ac:dyDescent="0.2">
      <c r="A1920" s="192">
        <v>350458820041</v>
      </c>
      <c r="B1920" s="109"/>
      <c r="C1920" s="102"/>
      <c r="D1920" s="44" t="s">
        <v>840</v>
      </c>
      <c r="E1920" s="105">
        <v>100</v>
      </c>
      <c r="F1920" s="202"/>
      <c r="G1920" s="202"/>
      <c r="H1920" s="202" t="str">
        <f t="shared" si="195"/>
        <v/>
      </c>
      <c r="I1920" s="203" t="str">
        <f t="shared" si="197"/>
        <v>Tapentadole</v>
      </c>
      <c r="J1920" s="204">
        <f>VLOOKUP(I1920,Grenzmengen!$B$2:$C$351,2,FALSE)</f>
        <v>20</v>
      </c>
      <c r="K1920" s="204">
        <f t="shared" si="191"/>
        <v>0</v>
      </c>
      <c r="L1920" s="106">
        <v>5.0086399999999996E-2</v>
      </c>
      <c r="M1920" s="105">
        <v>86</v>
      </c>
      <c r="N1920" s="44" t="s">
        <v>838</v>
      </c>
      <c r="O1920" s="44" t="s">
        <v>4758</v>
      </c>
      <c r="P1920" s="205" t="s">
        <v>1699</v>
      </c>
      <c r="Q1920" s="81" t="s">
        <v>1646</v>
      </c>
      <c r="R1920" s="81" t="s">
        <v>1646</v>
      </c>
      <c r="S1920" s="107">
        <f t="shared" si="192"/>
        <v>5.0086399999999996E-2</v>
      </c>
      <c r="T1920" s="108" t="str">
        <f t="shared" si="193"/>
        <v>Tapentadole</v>
      </c>
    </row>
    <row r="1921" spans="1:20" hidden="1" x14ac:dyDescent="0.2">
      <c r="A1921" s="192">
        <v>350458830040</v>
      </c>
      <c r="B1921" s="109"/>
      <c r="C1921" s="102"/>
      <c r="D1921" s="44" t="s">
        <v>841</v>
      </c>
      <c r="E1921" s="105">
        <v>100</v>
      </c>
      <c r="F1921" s="202"/>
      <c r="G1921" s="202"/>
      <c r="H1921" s="202" t="str">
        <f t="shared" si="195"/>
        <v/>
      </c>
      <c r="I1921" s="203" t="str">
        <f t="shared" si="197"/>
        <v>Tapentadole</v>
      </c>
      <c r="J1921" s="204">
        <f>VLOOKUP(I1921,Grenzmengen!$B$2:$C$351,2,FALSE)</f>
        <v>20</v>
      </c>
      <c r="K1921" s="204">
        <f t="shared" si="191"/>
        <v>0</v>
      </c>
      <c r="L1921" s="106">
        <v>7.5129599999999991E-2</v>
      </c>
      <c r="M1921" s="105">
        <v>86</v>
      </c>
      <c r="N1921" s="44" t="s">
        <v>838</v>
      </c>
      <c r="O1921" s="44" t="s">
        <v>4758</v>
      </c>
      <c r="P1921" s="205" t="s">
        <v>1699</v>
      </c>
      <c r="Q1921" s="81" t="s">
        <v>1646</v>
      </c>
      <c r="R1921" s="81" t="s">
        <v>1646</v>
      </c>
      <c r="S1921" s="107">
        <f t="shared" si="192"/>
        <v>7.5129599999999991E-2</v>
      </c>
      <c r="T1921" s="108" t="str">
        <f t="shared" si="193"/>
        <v>Tapentadole</v>
      </c>
    </row>
    <row r="1922" spans="1:20" hidden="1" x14ac:dyDescent="0.2">
      <c r="A1922" s="192">
        <v>350458861013</v>
      </c>
      <c r="B1922" s="109"/>
      <c r="C1922" s="102"/>
      <c r="D1922" s="44" t="s">
        <v>842</v>
      </c>
      <c r="E1922" s="105">
        <v>60</v>
      </c>
      <c r="F1922" s="202"/>
      <c r="G1922" s="202"/>
      <c r="H1922" s="202" t="str">
        <f t="shared" si="195"/>
        <v/>
      </c>
      <c r="I1922" s="203" t="str">
        <f t="shared" si="197"/>
        <v>Tapentadole</v>
      </c>
      <c r="J1922" s="204">
        <f>VLOOKUP(I1922,Grenzmengen!$B$2:$C$351,2,FALSE)</f>
        <v>20</v>
      </c>
      <c r="K1922" s="204">
        <f t="shared" ref="K1922:K1985" si="198">(F1922*E1922*S1922)+(G1922*S1922)</f>
        <v>0</v>
      </c>
      <c r="L1922" s="106">
        <v>0.10017279999999999</v>
      </c>
      <c r="M1922" s="105">
        <v>86</v>
      </c>
      <c r="N1922" s="44" t="s">
        <v>838</v>
      </c>
      <c r="O1922" s="44" t="s">
        <v>4758</v>
      </c>
      <c r="P1922" s="205" t="s">
        <v>1699</v>
      </c>
      <c r="Q1922" s="81" t="s">
        <v>1646</v>
      </c>
      <c r="R1922" s="81" t="s">
        <v>1646</v>
      </c>
      <c r="S1922" s="107">
        <f t="shared" si="192"/>
        <v>0.10017279999999999</v>
      </c>
      <c r="T1922" s="108" t="str">
        <f t="shared" si="193"/>
        <v>Tapentadole</v>
      </c>
    </row>
    <row r="1923" spans="1:20" hidden="1" x14ac:dyDescent="0.2">
      <c r="A1923" s="192">
        <v>350458862010</v>
      </c>
      <c r="B1923" s="109"/>
      <c r="C1923" s="102"/>
      <c r="D1923" s="44" t="s">
        <v>843</v>
      </c>
      <c r="E1923" s="105">
        <v>60</v>
      </c>
      <c r="F1923" s="207"/>
      <c r="G1923" s="207"/>
      <c r="H1923" s="202" t="str">
        <f t="shared" si="195"/>
        <v/>
      </c>
      <c r="I1923" s="203" t="str">
        <f t="shared" si="197"/>
        <v>Tapentadole</v>
      </c>
      <c r="J1923" s="204">
        <f>VLOOKUP(I1923,Grenzmengen!$B$2:$C$351,2,FALSE)</f>
        <v>20</v>
      </c>
      <c r="K1923" s="204">
        <f t="shared" si="198"/>
        <v>0</v>
      </c>
      <c r="L1923" s="106">
        <v>0.15025919999999998</v>
      </c>
      <c r="M1923" s="105">
        <v>86</v>
      </c>
      <c r="N1923" s="44" t="s">
        <v>838</v>
      </c>
      <c r="O1923" s="44" t="s">
        <v>4758</v>
      </c>
      <c r="P1923" s="205" t="s">
        <v>1699</v>
      </c>
      <c r="Q1923" s="81" t="s">
        <v>1646</v>
      </c>
      <c r="R1923" s="81" t="s">
        <v>1646</v>
      </c>
      <c r="S1923" s="107">
        <f t="shared" ref="S1923:S1986" si="199">L1923</f>
        <v>0.15025919999999998</v>
      </c>
      <c r="T1923" s="108" t="str">
        <f t="shared" ref="T1923:T1986" si="200">O1923</f>
        <v>Tapentadole</v>
      </c>
    </row>
    <row r="1924" spans="1:20" hidden="1" x14ac:dyDescent="0.2">
      <c r="A1924" s="192">
        <v>350458863017</v>
      </c>
      <c r="B1924" s="109"/>
      <c r="C1924" s="102"/>
      <c r="D1924" s="44" t="s">
        <v>844</v>
      </c>
      <c r="E1924" s="105">
        <v>60</v>
      </c>
      <c r="F1924" s="202"/>
      <c r="G1924" s="202"/>
      <c r="H1924" s="202" t="str">
        <f t="shared" si="195"/>
        <v/>
      </c>
      <c r="I1924" s="203" t="str">
        <f t="shared" si="197"/>
        <v>Tapentadole</v>
      </c>
      <c r="J1924" s="204">
        <f>VLOOKUP(I1924,Grenzmengen!$B$2:$C$351,2,FALSE)</f>
        <v>20</v>
      </c>
      <c r="K1924" s="204">
        <f t="shared" si="198"/>
        <v>0</v>
      </c>
      <c r="L1924" s="106">
        <v>0.20034559999999998</v>
      </c>
      <c r="M1924" s="105">
        <v>86</v>
      </c>
      <c r="N1924" s="44" t="s">
        <v>838</v>
      </c>
      <c r="O1924" s="44" t="s">
        <v>4758</v>
      </c>
      <c r="P1924" s="205" t="s">
        <v>1699</v>
      </c>
      <c r="Q1924" s="81" t="s">
        <v>1646</v>
      </c>
      <c r="R1924" s="81" t="s">
        <v>1646</v>
      </c>
      <c r="S1924" s="107">
        <f t="shared" si="199"/>
        <v>0.20034559999999998</v>
      </c>
      <c r="T1924" s="108" t="str">
        <f t="shared" si="200"/>
        <v>Tapentadole</v>
      </c>
    </row>
    <row r="1925" spans="1:20" hidden="1" x14ac:dyDescent="0.2">
      <c r="A1925" s="192">
        <v>350458864014</v>
      </c>
      <c r="B1925" s="109"/>
      <c r="C1925" s="102"/>
      <c r="D1925" s="44" t="s">
        <v>845</v>
      </c>
      <c r="E1925" s="105">
        <v>60</v>
      </c>
      <c r="F1925" s="202"/>
      <c r="G1925" s="202"/>
      <c r="H1925" s="202" t="str">
        <f t="shared" si="195"/>
        <v/>
      </c>
      <c r="I1925" s="203" t="str">
        <f t="shared" si="197"/>
        <v>Tapentadole</v>
      </c>
      <c r="J1925" s="204">
        <f>VLOOKUP(I1925,Grenzmengen!$B$2:$C$351,2,FALSE)</f>
        <v>20</v>
      </c>
      <c r="K1925" s="204">
        <f t="shared" si="198"/>
        <v>0</v>
      </c>
      <c r="L1925" s="106">
        <v>0.25043199999999993</v>
      </c>
      <c r="M1925" s="105">
        <v>86</v>
      </c>
      <c r="N1925" s="44" t="s">
        <v>838</v>
      </c>
      <c r="O1925" s="44" t="s">
        <v>4758</v>
      </c>
      <c r="P1925" s="205" t="s">
        <v>1699</v>
      </c>
      <c r="Q1925" s="81" t="s">
        <v>1646</v>
      </c>
      <c r="R1925" s="81" t="s">
        <v>1646</v>
      </c>
      <c r="S1925" s="107">
        <f t="shared" si="199"/>
        <v>0.25043199999999993</v>
      </c>
      <c r="T1925" s="108" t="str">
        <f t="shared" si="200"/>
        <v>Tapentadole</v>
      </c>
    </row>
    <row r="1926" spans="1:20" hidden="1" x14ac:dyDescent="0.2">
      <c r="A1926" s="192">
        <v>350458860016</v>
      </c>
      <c r="B1926" s="109"/>
      <c r="C1926" s="102"/>
      <c r="D1926" s="44" t="s">
        <v>846</v>
      </c>
      <c r="E1926" s="105">
        <v>60</v>
      </c>
      <c r="F1926" s="202"/>
      <c r="G1926" s="202"/>
      <c r="H1926" s="202" t="str">
        <f t="shared" si="195"/>
        <v/>
      </c>
      <c r="I1926" s="203" t="str">
        <f t="shared" si="197"/>
        <v>Tapentadole</v>
      </c>
      <c r="J1926" s="204">
        <f>VLOOKUP(I1926,Grenzmengen!$B$2:$C$351,2,FALSE)</f>
        <v>20</v>
      </c>
      <c r="K1926" s="204">
        <f t="shared" si="198"/>
        <v>0</v>
      </c>
      <c r="L1926" s="106">
        <v>5.0086399999999996E-2</v>
      </c>
      <c r="M1926" s="105">
        <v>86</v>
      </c>
      <c r="N1926" s="44" t="s">
        <v>838</v>
      </c>
      <c r="O1926" s="44" t="s">
        <v>4758</v>
      </c>
      <c r="P1926" s="205" t="s">
        <v>1699</v>
      </c>
      <c r="Q1926" s="81" t="s">
        <v>1646</v>
      </c>
      <c r="R1926" s="81" t="s">
        <v>1646</v>
      </c>
      <c r="S1926" s="107">
        <f t="shared" si="199"/>
        <v>5.0086399999999996E-2</v>
      </c>
      <c r="T1926" s="108" t="str">
        <f t="shared" si="200"/>
        <v>Tapentadole</v>
      </c>
    </row>
    <row r="1927" spans="1:20" hidden="1" x14ac:dyDescent="0.2">
      <c r="A1927" s="163">
        <v>4032129076778</v>
      </c>
      <c r="B1927" s="144"/>
      <c r="C1927" s="143" t="s">
        <v>5860</v>
      </c>
      <c r="D1927" s="143" t="s">
        <v>5861</v>
      </c>
      <c r="E1927" s="145">
        <v>30</v>
      </c>
      <c r="F1927" s="202"/>
      <c r="G1927" s="202"/>
      <c r="H1927" s="202" t="str">
        <f t="shared" si="195"/>
        <v/>
      </c>
      <c r="I1927" s="203" t="str">
        <f t="shared" si="197"/>
        <v>Tapentadole</v>
      </c>
      <c r="J1927" s="204">
        <f>VLOOKUP(I1927,Grenzmengen!$B$2:$C$351,2,FALSE)</f>
        <v>20</v>
      </c>
      <c r="K1927" s="204">
        <f t="shared" si="198"/>
        <v>0</v>
      </c>
      <c r="L1927" s="113">
        <v>0.100173</v>
      </c>
      <c r="M1927" s="105">
        <v>86</v>
      </c>
      <c r="N1927" s="44" t="s">
        <v>838</v>
      </c>
      <c r="O1927" s="44" t="s">
        <v>4758</v>
      </c>
      <c r="P1927" s="205" t="s">
        <v>1699</v>
      </c>
      <c r="Q1927" s="81" t="s">
        <v>1646</v>
      </c>
      <c r="R1927" s="81" t="s">
        <v>1646</v>
      </c>
      <c r="S1927" s="107">
        <f t="shared" si="199"/>
        <v>0.100173</v>
      </c>
      <c r="T1927" s="108" t="str">
        <f t="shared" si="200"/>
        <v>Tapentadole</v>
      </c>
    </row>
    <row r="1928" spans="1:20" hidden="1" x14ac:dyDescent="0.2">
      <c r="A1928" s="192">
        <v>7680605300151</v>
      </c>
      <c r="B1928" s="109"/>
      <c r="C1928" s="102"/>
      <c r="D1928" s="44" t="s">
        <v>847</v>
      </c>
      <c r="E1928" s="105">
        <v>60</v>
      </c>
      <c r="F1928" s="207"/>
      <c r="G1928" s="207"/>
      <c r="H1928" s="202" t="str">
        <f t="shared" si="195"/>
        <v/>
      </c>
      <c r="I1928" s="203" t="str">
        <f t="shared" si="197"/>
        <v>Tapentadole</v>
      </c>
      <c r="J1928" s="204">
        <f>VLOOKUP(I1928,Grenzmengen!$B$2:$C$351,2,FALSE)</f>
        <v>20</v>
      </c>
      <c r="K1928" s="204">
        <f t="shared" si="198"/>
        <v>0</v>
      </c>
      <c r="L1928" s="113">
        <v>0.100173</v>
      </c>
      <c r="M1928" s="105">
        <v>86</v>
      </c>
      <c r="N1928" s="44" t="s">
        <v>838</v>
      </c>
      <c r="O1928" s="44" t="s">
        <v>4758</v>
      </c>
      <c r="P1928" s="205" t="s">
        <v>1699</v>
      </c>
      <c r="Q1928" s="81" t="s">
        <v>1646</v>
      </c>
      <c r="R1928" s="81" t="s">
        <v>1646</v>
      </c>
      <c r="S1928" s="107">
        <f t="shared" si="199"/>
        <v>0.100173</v>
      </c>
      <c r="T1928" s="108" t="str">
        <f t="shared" si="200"/>
        <v>Tapentadole</v>
      </c>
    </row>
    <row r="1929" spans="1:20" hidden="1" x14ac:dyDescent="0.2">
      <c r="A1929" s="102">
        <v>9088884972416</v>
      </c>
      <c r="B1929" s="169">
        <v>4972415</v>
      </c>
      <c r="C1929" s="170"/>
      <c r="D1929" s="158" t="s">
        <v>5609</v>
      </c>
      <c r="E1929" s="159">
        <v>1</v>
      </c>
      <c r="F1929" s="202"/>
      <c r="G1929" s="202"/>
      <c r="H1929" s="202" t="str">
        <f t="shared" si="195"/>
        <v/>
      </c>
      <c r="I1929" s="203" t="str">
        <f t="shared" si="197"/>
        <v>Tapentadole</v>
      </c>
      <c r="J1929" s="204">
        <f>VLOOKUP(I1929,Grenzmengen!$B$2:$C$351,2,FALSE)</f>
        <v>20</v>
      </c>
      <c r="K1929" s="204">
        <f t="shared" si="198"/>
        <v>0</v>
      </c>
      <c r="L1929" s="160">
        <v>2.0038</v>
      </c>
      <c r="M1929" s="161">
        <v>86</v>
      </c>
      <c r="N1929" s="158" t="s">
        <v>838</v>
      </c>
      <c r="O1929" s="44" t="s">
        <v>4758</v>
      </c>
      <c r="P1929" s="205" t="s">
        <v>1699</v>
      </c>
      <c r="Q1929" s="81" t="s">
        <v>1646</v>
      </c>
      <c r="R1929" s="81" t="s">
        <v>1646</v>
      </c>
      <c r="S1929" s="107">
        <f t="shared" si="199"/>
        <v>2.0038</v>
      </c>
      <c r="T1929" s="108" t="str">
        <f t="shared" si="200"/>
        <v>Tapentadole</v>
      </c>
    </row>
    <row r="1930" spans="1:20" hidden="1" x14ac:dyDescent="0.2">
      <c r="A1930" s="163">
        <v>4032129076754</v>
      </c>
      <c r="B1930" s="144"/>
      <c r="C1930" s="143" t="s">
        <v>5858</v>
      </c>
      <c r="D1930" s="143" t="s">
        <v>5859</v>
      </c>
      <c r="E1930" s="145">
        <v>30</v>
      </c>
      <c r="F1930" s="202"/>
      <c r="G1930" s="202"/>
      <c r="H1930" s="202" t="str">
        <f t="shared" si="195"/>
        <v/>
      </c>
      <c r="I1930" s="203" t="str">
        <f t="shared" si="197"/>
        <v>Tapentadole</v>
      </c>
      <c r="J1930" s="204">
        <f>VLOOKUP(I1930,Grenzmengen!$B$2:$C$351,2,FALSE)</f>
        <v>20</v>
      </c>
      <c r="K1930" s="204">
        <f t="shared" si="198"/>
        <v>0</v>
      </c>
      <c r="L1930" s="113">
        <v>5.0085999999999999E-2</v>
      </c>
      <c r="M1930" s="105">
        <v>86</v>
      </c>
      <c r="N1930" s="44" t="s">
        <v>838</v>
      </c>
      <c r="O1930" s="44" t="s">
        <v>4758</v>
      </c>
      <c r="P1930" s="205" t="s">
        <v>1699</v>
      </c>
      <c r="Q1930" s="81" t="s">
        <v>1646</v>
      </c>
      <c r="R1930" s="81" t="s">
        <v>1646</v>
      </c>
      <c r="S1930" s="107">
        <f t="shared" si="199"/>
        <v>5.0085999999999999E-2</v>
      </c>
      <c r="T1930" s="108" t="str">
        <f t="shared" si="200"/>
        <v>Tapentadole</v>
      </c>
    </row>
    <row r="1931" spans="1:20" hidden="1" x14ac:dyDescent="0.2">
      <c r="A1931" s="192">
        <v>9088883760823</v>
      </c>
      <c r="B1931" s="137">
        <v>3760823</v>
      </c>
      <c r="C1931" s="118"/>
      <c r="D1931" s="44" t="s">
        <v>848</v>
      </c>
      <c r="E1931" s="105">
        <v>10</v>
      </c>
      <c r="F1931" s="202"/>
      <c r="G1931" s="202"/>
      <c r="H1931" s="202" t="str">
        <f t="shared" si="195"/>
        <v/>
      </c>
      <c r="I1931" s="203" t="str">
        <f t="shared" si="197"/>
        <v>Tapentadole</v>
      </c>
      <c r="J1931" s="204">
        <f>VLOOKUP(I1931,Grenzmengen!$B$2:$C$351,2,FALSE)</f>
        <v>20</v>
      </c>
      <c r="K1931" s="204">
        <f t="shared" si="198"/>
        <v>0</v>
      </c>
      <c r="L1931" s="113">
        <v>5.0085999999999999E-2</v>
      </c>
      <c r="M1931" s="105">
        <v>86</v>
      </c>
      <c r="N1931" s="44" t="s">
        <v>838</v>
      </c>
      <c r="O1931" s="44" t="s">
        <v>4758</v>
      </c>
      <c r="P1931" s="205" t="s">
        <v>1699</v>
      </c>
      <c r="Q1931" s="81" t="s">
        <v>1646</v>
      </c>
      <c r="R1931" s="81" t="s">
        <v>1646</v>
      </c>
      <c r="S1931" s="107">
        <f t="shared" si="199"/>
        <v>5.0085999999999999E-2</v>
      </c>
      <c r="T1931" s="108" t="str">
        <f t="shared" si="200"/>
        <v>Tapentadole</v>
      </c>
    </row>
    <row r="1932" spans="1:20" hidden="1" x14ac:dyDescent="0.2">
      <c r="A1932" s="102">
        <v>7562132</v>
      </c>
      <c r="B1932" s="109"/>
      <c r="C1932" s="102"/>
      <c r="D1932" s="44" t="s">
        <v>848</v>
      </c>
      <c r="E1932" s="105">
        <v>50</v>
      </c>
      <c r="F1932" s="202"/>
      <c r="G1932" s="202"/>
      <c r="H1932" s="202" t="str">
        <f t="shared" si="195"/>
        <v/>
      </c>
      <c r="I1932" s="203" t="str">
        <f t="shared" si="197"/>
        <v>Tapentadole</v>
      </c>
      <c r="J1932" s="204">
        <f>VLOOKUP(I1932,Grenzmengen!$B$2:$C$351,2,FALSE)</f>
        <v>20</v>
      </c>
      <c r="K1932" s="204">
        <f t="shared" si="198"/>
        <v>0</v>
      </c>
      <c r="L1932" s="113">
        <v>5.0085999999999999E-2</v>
      </c>
      <c r="M1932" s="105">
        <v>86</v>
      </c>
      <c r="N1932" s="44" t="s">
        <v>838</v>
      </c>
      <c r="O1932" s="44" t="s">
        <v>4758</v>
      </c>
      <c r="P1932" s="205" t="s">
        <v>1699</v>
      </c>
      <c r="Q1932" s="81" t="s">
        <v>1646</v>
      </c>
      <c r="R1932" s="81" t="s">
        <v>1646</v>
      </c>
      <c r="S1932" s="107">
        <f t="shared" si="199"/>
        <v>5.0085999999999999E-2</v>
      </c>
      <c r="T1932" s="108" t="str">
        <f t="shared" si="200"/>
        <v>Tapentadole</v>
      </c>
    </row>
    <row r="1933" spans="1:20" hidden="1" x14ac:dyDescent="0.2">
      <c r="A1933" s="124">
        <v>4032129024359</v>
      </c>
      <c r="B1933" s="146"/>
      <c r="C1933" s="127" t="s">
        <v>4668</v>
      </c>
      <c r="D1933" s="112" t="s">
        <v>4669</v>
      </c>
      <c r="E1933" s="130">
        <v>56</v>
      </c>
      <c r="F1933" s="207"/>
      <c r="G1933" s="207"/>
      <c r="H1933" s="202" t="str">
        <f t="shared" si="195"/>
        <v/>
      </c>
      <c r="I1933" s="203" t="str">
        <f t="shared" si="197"/>
        <v>Tapentadole</v>
      </c>
      <c r="J1933" s="204">
        <f>VLOOKUP(I1933,Grenzmengen!$B$2:$C$351,2,FALSE)</f>
        <v>20</v>
      </c>
      <c r="K1933" s="204">
        <f t="shared" si="198"/>
        <v>0</v>
      </c>
      <c r="L1933" s="113">
        <v>7.5129599999999991E-2</v>
      </c>
      <c r="M1933" s="130">
        <v>86</v>
      </c>
      <c r="N1933" s="44" t="s">
        <v>838</v>
      </c>
      <c r="O1933" s="44" t="s">
        <v>4758</v>
      </c>
      <c r="P1933" s="205" t="s">
        <v>1699</v>
      </c>
      <c r="Q1933" s="81" t="s">
        <v>1646</v>
      </c>
      <c r="R1933" s="81" t="s">
        <v>1646</v>
      </c>
      <c r="S1933" s="107">
        <f t="shared" si="199"/>
        <v>7.5129599999999991E-2</v>
      </c>
      <c r="T1933" s="108" t="str">
        <f t="shared" si="200"/>
        <v>Tapentadole</v>
      </c>
    </row>
    <row r="1934" spans="1:20" hidden="1" x14ac:dyDescent="0.2">
      <c r="A1934" s="163">
        <v>4032129076761</v>
      </c>
      <c r="B1934" s="144"/>
      <c r="C1934" s="143" t="s">
        <v>5856</v>
      </c>
      <c r="D1934" s="143" t="s">
        <v>5857</v>
      </c>
      <c r="E1934" s="145">
        <v>30</v>
      </c>
      <c r="F1934" s="207"/>
      <c r="G1934" s="207"/>
      <c r="H1934" s="202" t="str">
        <f t="shared" si="195"/>
        <v/>
      </c>
      <c r="I1934" s="203" t="str">
        <f t="shared" si="197"/>
        <v>Tapentadole</v>
      </c>
      <c r="J1934" s="204">
        <f>VLOOKUP(I1934,Grenzmengen!$B$2:$C$351,2,FALSE)</f>
        <v>20</v>
      </c>
      <c r="K1934" s="204">
        <f t="shared" si="198"/>
        <v>0</v>
      </c>
      <c r="L1934" s="113">
        <v>7.5129599999999991E-2</v>
      </c>
      <c r="M1934" s="105">
        <v>86</v>
      </c>
      <c r="N1934" s="44" t="s">
        <v>838</v>
      </c>
      <c r="O1934" s="44" t="s">
        <v>4758</v>
      </c>
      <c r="P1934" s="205" t="s">
        <v>1699</v>
      </c>
      <c r="Q1934" s="81" t="s">
        <v>1646</v>
      </c>
      <c r="R1934" s="81" t="s">
        <v>1646</v>
      </c>
      <c r="S1934" s="107">
        <f t="shared" si="199"/>
        <v>7.5129599999999991E-2</v>
      </c>
      <c r="T1934" s="108" t="str">
        <f t="shared" si="200"/>
        <v>Tapentadole</v>
      </c>
    </row>
    <row r="1935" spans="1:20" hidden="1" x14ac:dyDescent="0.2">
      <c r="A1935" s="192">
        <v>7680605300076</v>
      </c>
      <c r="B1935" s="109"/>
      <c r="C1935" s="102"/>
      <c r="D1935" s="44" t="s">
        <v>849</v>
      </c>
      <c r="E1935" s="105">
        <v>60</v>
      </c>
      <c r="F1935" s="207"/>
      <c r="G1935" s="207"/>
      <c r="H1935" s="202" t="str">
        <f t="shared" si="195"/>
        <v/>
      </c>
      <c r="I1935" s="203" t="str">
        <f t="shared" si="197"/>
        <v>Tapentadole</v>
      </c>
      <c r="J1935" s="204">
        <f>VLOOKUP(I1935,Grenzmengen!$B$2:$C$351,2,FALSE)</f>
        <v>20</v>
      </c>
      <c r="K1935" s="204">
        <f t="shared" si="198"/>
        <v>0</v>
      </c>
      <c r="L1935" s="113">
        <v>7.5129599999999991E-2</v>
      </c>
      <c r="M1935" s="105">
        <v>86</v>
      </c>
      <c r="N1935" s="44" t="s">
        <v>838</v>
      </c>
      <c r="O1935" s="44" t="s">
        <v>4758</v>
      </c>
      <c r="P1935" s="205" t="s">
        <v>1699</v>
      </c>
      <c r="Q1935" s="81" t="s">
        <v>1646</v>
      </c>
      <c r="R1935" s="81" t="s">
        <v>1646</v>
      </c>
      <c r="S1935" s="107">
        <f t="shared" si="199"/>
        <v>7.5129599999999991E-2</v>
      </c>
      <c r="T1935" s="108" t="str">
        <f t="shared" si="200"/>
        <v>Tapentadole</v>
      </c>
    </row>
    <row r="1936" spans="1:20" hidden="1" x14ac:dyDescent="0.2">
      <c r="A1936" s="50" t="s">
        <v>6247</v>
      </c>
      <c r="B1936" s="136"/>
      <c r="C1936" s="50" t="s">
        <v>6248</v>
      </c>
      <c r="D1936" s="195" t="s">
        <v>6249</v>
      </c>
      <c r="E1936" s="74">
        <v>50</v>
      </c>
      <c r="F1936" s="202"/>
      <c r="G1936" s="202"/>
      <c r="H1936" s="202" t="str">
        <f t="shared" si="195"/>
        <v/>
      </c>
      <c r="I1936" s="203" t="str">
        <f t="shared" si="197"/>
        <v>Tapentadole</v>
      </c>
      <c r="J1936" s="204">
        <f>VLOOKUP(I1936,Grenzmengen!$B$2:$C$351,2,FALSE)</f>
        <v>20</v>
      </c>
      <c r="K1936" s="204">
        <f t="shared" si="198"/>
        <v>0</v>
      </c>
      <c r="L1936" s="141">
        <v>0.100173</v>
      </c>
      <c r="M1936" s="105">
        <v>86</v>
      </c>
      <c r="N1936" s="44" t="s">
        <v>838</v>
      </c>
      <c r="O1936" s="44" t="s">
        <v>4758</v>
      </c>
      <c r="P1936" s="205" t="s">
        <v>1699</v>
      </c>
      <c r="Q1936" s="81" t="s">
        <v>1646</v>
      </c>
      <c r="R1936" s="81" t="s">
        <v>1646</v>
      </c>
      <c r="S1936" s="107">
        <f t="shared" si="199"/>
        <v>0.100173</v>
      </c>
      <c r="T1936" s="108" t="str">
        <f t="shared" si="200"/>
        <v>Tapentadole</v>
      </c>
    </row>
    <row r="1937" spans="1:20" hidden="1" x14ac:dyDescent="0.2">
      <c r="A1937" s="50" t="s">
        <v>6250</v>
      </c>
      <c r="B1937" s="136"/>
      <c r="C1937" s="50" t="s">
        <v>6251</v>
      </c>
      <c r="D1937" s="195" t="s">
        <v>6252</v>
      </c>
      <c r="E1937" s="74">
        <v>50</v>
      </c>
      <c r="F1937" s="202"/>
      <c r="G1937" s="202"/>
      <c r="H1937" s="202" t="str">
        <f t="shared" si="195"/>
        <v/>
      </c>
      <c r="I1937" s="203" t="str">
        <f t="shared" si="197"/>
        <v>Tapentadole</v>
      </c>
      <c r="J1937" s="204">
        <f>VLOOKUP(I1937,Grenzmengen!$B$2:$C$351,2,FALSE)</f>
        <v>20</v>
      </c>
      <c r="K1937" s="204">
        <f t="shared" si="198"/>
        <v>0</v>
      </c>
      <c r="L1937" s="141">
        <v>0.150259</v>
      </c>
      <c r="M1937" s="105">
        <v>86</v>
      </c>
      <c r="N1937" s="44" t="s">
        <v>838</v>
      </c>
      <c r="O1937" s="44" t="s">
        <v>4758</v>
      </c>
      <c r="P1937" s="205" t="s">
        <v>1699</v>
      </c>
      <c r="Q1937" s="81" t="s">
        <v>1646</v>
      </c>
      <c r="R1937" s="81" t="s">
        <v>1646</v>
      </c>
      <c r="S1937" s="107">
        <f t="shared" si="199"/>
        <v>0.150259</v>
      </c>
      <c r="T1937" s="108" t="str">
        <f t="shared" si="200"/>
        <v>Tapentadole</v>
      </c>
    </row>
    <row r="1938" spans="1:20" hidden="1" x14ac:dyDescent="0.2">
      <c r="A1938" s="50" t="s">
        <v>6253</v>
      </c>
      <c r="B1938" s="136"/>
      <c r="C1938" s="50" t="s">
        <v>6254</v>
      </c>
      <c r="D1938" s="195" t="s">
        <v>6255</v>
      </c>
      <c r="E1938" s="74">
        <v>50</v>
      </c>
      <c r="F1938" s="202"/>
      <c r="G1938" s="202"/>
      <c r="H1938" s="202" t="str">
        <f t="shared" si="195"/>
        <v/>
      </c>
      <c r="I1938" s="203" t="str">
        <f t="shared" si="197"/>
        <v>Tapentadole</v>
      </c>
      <c r="J1938" s="204">
        <f>VLOOKUP(I1938,Grenzmengen!$B$2:$C$351,2,FALSE)</f>
        <v>20</v>
      </c>
      <c r="K1938" s="204">
        <f t="shared" si="198"/>
        <v>0</v>
      </c>
      <c r="L1938" s="141">
        <v>0.200346</v>
      </c>
      <c r="M1938" s="105">
        <v>86</v>
      </c>
      <c r="N1938" s="44" t="s">
        <v>838</v>
      </c>
      <c r="O1938" s="44" t="s">
        <v>4758</v>
      </c>
      <c r="P1938" s="205" t="s">
        <v>1699</v>
      </c>
      <c r="Q1938" s="81" t="s">
        <v>1646</v>
      </c>
      <c r="R1938" s="81" t="s">
        <v>1646</v>
      </c>
      <c r="S1938" s="107">
        <f t="shared" si="199"/>
        <v>0.200346</v>
      </c>
      <c r="T1938" s="108" t="str">
        <f t="shared" si="200"/>
        <v>Tapentadole</v>
      </c>
    </row>
    <row r="1939" spans="1:20" hidden="1" x14ac:dyDescent="0.2">
      <c r="A1939" s="110">
        <v>10020274</v>
      </c>
      <c r="B1939" s="115"/>
      <c r="C1939" s="112" t="s">
        <v>5695</v>
      </c>
      <c r="D1939" s="112" t="s">
        <v>4667</v>
      </c>
      <c r="E1939" s="131">
        <v>24</v>
      </c>
      <c r="F1939" s="202"/>
      <c r="G1939" s="202"/>
      <c r="H1939" s="202" t="str">
        <f t="shared" si="195"/>
        <v/>
      </c>
      <c r="I1939" s="203" t="str">
        <f t="shared" si="197"/>
        <v>Tapentadole</v>
      </c>
      <c r="J1939" s="204">
        <f>VLOOKUP(I1939,Grenzmengen!$B$2:$C$351,2,FALSE)</f>
        <v>20</v>
      </c>
      <c r="K1939" s="204">
        <f t="shared" si="198"/>
        <v>0</v>
      </c>
      <c r="L1939" s="141">
        <v>0.25043199999999999</v>
      </c>
      <c r="M1939" s="131">
        <v>86</v>
      </c>
      <c r="N1939" s="112" t="s">
        <v>838</v>
      </c>
      <c r="O1939" s="44" t="s">
        <v>4758</v>
      </c>
      <c r="P1939" s="205" t="s">
        <v>1699</v>
      </c>
      <c r="Q1939" s="81" t="s">
        <v>1646</v>
      </c>
      <c r="R1939" s="81" t="s">
        <v>1646</v>
      </c>
      <c r="S1939" s="107">
        <f t="shared" si="199"/>
        <v>0.25043199999999999</v>
      </c>
      <c r="T1939" s="108" t="str">
        <f t="shared" si="200"/>
        <v>Tapentadole</v>
      </c>
    </row>
    <row r="1940" spans="1:20" hidden="1" x14ac:dyDescent="0.2">
      <c r="A1940" s="50" t="s">
        <v>6256</v>
      </c>
      <c r="B1940" s="136"/>
      <c r="C1940" s="50" t="s">
        <v>6257</v>
      </c>
      <c r="D1940" s="195" t="s">
        <v>4667</v>
      </c>
      <c r="E1940" s="74">
        <v>50</v>
      </c>
      <c r="F1940" s="202"/>
      <c r="G1940" s="202"/>
      <c r="H1940" s="202" t="str">
        <f t="shared" si="195"/>
        <v/>
      </c>
      <c r="I1940" s="203" t="str">
        <f t="shared" si="197"/>
        <v>Tapentadole</v>
      </c>
      <c r="J1940" s="204">
        <f>VLOOKUP(I1940,Grenzmengen!$B$2:$C$351,2,FALSE)</f>
        <v>20</v>
      </c>
      <c r="K1940" s="204">
        <f t="shared" si="198"/>
        <v>0</v>
      </c>
      <c r="L1940" s="141">
        <v>0.25043199999999999</v>
      </c>
      <c r="M1940" s="105">
        <v>86</v>
      </c>
      <c r="N1940" s="44" t="s">
        <v>838</v>
      </c>
      <c r="O1940" s="44" t="s">
        <v>4758</v>
      </c>
      <c r="P1940" s="205" t="s">
        <v>1699</v>
      </c>
      <c r="Q1940" s="81" t="s">
        <v>1646</v>
      </c>
      <c r="R1940" s="81" t="s">
        <v>1646</v>
      </c>
      <c r="S1940" s="107">
        <f t="shared" si="199"/>
        <v>0.25043199999999999</v>
      </c>
      <c r="T1940" s="108" t="str">
        <f t="shared" si="200"/>
        <v>Tapentadole</v>
      </c>
    </row>
    <row r="1941" spans="1:20" hidden="1" x14ac:dyDescent="0.2">
      <c r="A1941" s="124">
        <v>6809352</v>
      </c>
      <c r="B1941" s="146"/>
      <c r="C1941" s="127" t="s">
        <v>4666</v>
      </c>
      <c r="D1941" s="112" t="s">
        <v>4667</v>
      </c>
      <c r="E1941" s="130">
        <v>100</v>
      </c>
      <c r="F1941" s="202"/>
      <c r="G1941" s="202"/>
      <c r="H1941" s="202" t="str">
        <f t="shared" si="195"/>
        <v/>
      </c>
      <c r="I1941" s="203" t="str">
        <f t="shared" si="197"/>
        <v>Tapentadole</v>
      </c>
      <c r="J1941" s="204">
        <f>VLOOKUP(I1941,Grenzmengen!$B$2:$C$351,2,FALSE)</f>
        <v>20</v>
      </c>
      <c r="K1941" s="204">
        <f t="shared" si="198"/>
        <v>0</v>
      </c>
      <c r="L1941" s="113">
        <v>0.25041479999999999</v>
      </c>
      <c r="M1941" s="130">
        <v>86</v>
      </c>
      <c r="N1941" s="44" t="s">
        <v>838</v>
      </c>
      <c r="O1941" s="44" t="s">
        <v>4758</v>
      </c>
      <c r="P1941" s="205" t="s">
        <v>1699</v>
      </c>
      <c r="Q1941" s="81" t="s">
        <v>1646</v>
      </c>
      <c r="R1941" s="81" t="s">
        <v>1646</v>
      </c>
      <c r="S1941" s="107">
        <f t="shared" si="199"/>
        <v>0.25041479999999999</v>
      </c>
      <c r="T1941" s="108" t="str">
        <f t="shared" si="200"/>
        <v>Tapentadole</v>
      </c>
    </row>
    <row r="1942" spans="1:20" hidden="1" x14ac:dyDescent="0.2">
      <c r="A1942" s="124">
        <v>40423840</v>
      </c>
      <c r="B1942" s="146"/>
      <c r="C1942" s="127" t="s">
        <v>4664</v>
      </c>
      <c r="D1942" s="112" t="s">
        <v>4665</v>
      </c>
      <c r="E1942" s="130">
        <v>40</v>
      </c>
      <c r="F1942" s="202"/>
      <c r="G1942" s="202"/>
      <c r="H1942" s="202" t="str">
        <f t="shared" si="195"/>
        <v/>
      </c>
      <c r="I1942" s="203" t="str">
        <f t="shared" si="197"/>
        <v>Tapentadole</v>
      </c>
      <c r="J1942" s="204">
        <f>VLOOKUP(I1942,Grenzmengen!$B$2:$C$351,2,FALSE)</f>
        <v>20</v>
      </c>
      <c r="K1942" s="204">
        <f t="shared" si="198"/>
        <v>0</v>
      </c>
      <c r="L1942" s="113">
        <v>2.5043199999999998E-2</v>
      </c>
      <c r="M1942" s="130">
        <v>86</v>
      </c>
      <c r="N1942" s="44" t="s">
        <v>838</v>
      </c>
      <c r="O1942" s="44" t="s">
        <v>4758</v>
      </c>
      <c r="P1942" s="205" t="s">
        <v>1699</v>
      </c>
      <c r="Q1942" s="81" t="s">
        <v>1646</v>
      </c>
      <c r="R1942" s="81" t="s">
        <v>1646</v>
      </c>
      <c r="S1942" s="107">
        <f t="shared" si="199"/>
        <v>2.5043199999999998E-2</v>
      </c>
      <c r="T1942" s="108" t="str">
        <f t="shared" si="200"/>
        <v>Tapentadole</v>
      </c>
    </row>
    <row r="1943" spans="1:20" hidden="1" x14ac:dyDescent="0.2">
      <c r="A1943" s="50" t="s">
        <v>6245</v>
      </c>
      <c r="B1943" s="136"/>
      <c r="C1943" s="50" t="s">
        <v>6246</v>
      </c>
      <c r="D1943" s="195" t="s">
        <v>4665</v>
      </c>
      <c r="E1943" s="74">
        <v>50</v>
      </c>
      <c r="F1943" s="202"/>
      <c r="G1943" s="202"/>
      <c r="H1943" s="202" t="str">
        <f t="shared" si="195"/>
        <v/>
      </c>
      <c r="I1943" s="203" t="str">
        <f t="shared" si="197"/>
        <v>Tapentadole</v>
      </c>
      <c r="J1943" s="204">
        <f>VLOOKUP(I1943,Grenzmengen!$B$2:$C$351,2,FALSE)</f>
        <v>20</v>
      </c>
      <c r="K1943" s="204">
        <f t="shared" si="198"/>
        <v>0</v>
      </c>
      <c r="L1943" s="141">
        <v>2.5042999999999999E-2</v>
      </c>
      <c r="M1943" s="105">
        <v>86</v>
      </c>
      <c r="N1943" s="44" t="s">
        <v>838</v>
      </c>
      <c r="O1943" s="44" t="s">
        <v>4758</v>
      </c>
      <c r="P1943" s="205" t="s">
        <v>1699</v>
      </c>
      <c r="Q1943" s="81" t="s">
        <v>1646</v>
      </c>
      <c r="R1943" s="81" t="s">
        <v>1646</v>
      </c>
      <c r="S1943" s="107">
        <f t="shared" si="199"/>
        <v>2.5042999999999999E-2</v>
      </c>
      <c r="T1943" s="108" t="str">
        <f t="shared" si="200"/>
        <v>Tapentadole</v>
      </c>
    </row>
    <row r="1944" spans="1:20" hidden="1" x14ac:dyDescent="0.2">
      <c r="A1944" s="80">
        <v>7680624520042</v>
      </c>
      <c r="B1944" s="42"/>
      <c r="C1944" s="42" t="s">
        <v>6621</v>
      </c>
      <c r="D1944" s="42" t="s">
        <v>6625</v>
      </c>
      <c r="E1944" s="74">
        <v>60</v>
      </c>
      <c r="F1944" s="207"/>
      <c r="G1944" s="207"/>
      <c r="H1944" s="202" t="str">
        <f t="shared" si="195"/>
        <v/>
      </c>
      <c r="I1944" s="203" t="str">
        <f t="shared" si="197"/>
        <v>Tapentadole</v>
      </c>
      <c r="J1944" s="204">
        <f>VLOOKUP(I1944,Grenzmengen!$B$2:$C$351,2,FALSE)</f>
        <v>20</v>
      </c>
      <c r="K1944" s="204">
        <f t="shared" si="198"/>
        <v>0</v>
      </c>
      <c r="L1944" s="113">
        <v>0.100173</v>
      </c>
      <c r="M1944" s="74">
        <v>86</v>
      </c>
      <c r="N1944" s="42" t="s">
        <v>838</v>
      </c>
      <c r="O1944" s="42" t="s">
        <v>4758</v>
      </c>
      <c r="P1944" s="205" t="s">
        <v>1699</v>
      </c>
      <c r="Q1944" s="81" t="s">
        <v>1646</v>
      </c>
      <c r="R1944" s="81" t="s">
        <v>1646</v>
      </c>
      <c r="S1944" s="107">
        <f t="shared" si="199"/>
        <v>0.100173</v>
      </c>
      <c r="T1944" s="108" t="str">
        <f t="shared" si="200"/>
        <v>Tapentadole</v>
      </c>
    </row>
    <row r="1945" spans="1:20" hidden="1" x14ac:dyDescent="0.2">
      <c r="A1945" s="102">
        <v>9088883760915</v>
      </c>
      <c r="B1945" s="109">
        <v>3760912</v>
      </c>
      <c r="C1945" s="102"/>
      <c r="D1945" s="44" t="s">
        <v>850</v>
      </c>
      <c r="E1945" s="105">
        <v>10</v>
      </c>
      <c r="F1945" s="202"/>
      <c r="G1945" s="202"/>
      <c r="H1945" s="202" t="str">
        <f t="shared" si="195"/>
        <v/>
      </c>
      <c r="I1945" s="203" t="str">
        <f t="shared" si="197"/>
        <v>Tapentadole</v>
      </c>
      <c r="J1945" s="204">
        <f>VLOOKUP(I1945,Grenzmengen!$B$2:$C$351,2,FALSE)</f>
        <v>20</v>
      </c>
      <c r="K1945" s="204">
        <f t="shared" si="198"/>
        <v>0</v>
      </c>
      <c r="L1945" s="150">
        <v>0.10017279999999999</v>
      </c>
      <c r="M1945" s="105">
        <v>86</v>
      </c>
      <c r="N1945" s="44" t="s">
        <v>838</v>
      </c>
      <c r="O1945" s="44" t="s">
        <v>4758</v>
      </c>
      <c r="P1945" s="205" t="s">
        <v>1699</v>
      </c>
      <c r="Q1945" s="81" t="s">
        <v>1646</v>
      </c>
      <c r="R1945" s="81" t="s">
        <v>1646</v>
      </c>
      <c r="S1945" s="107">
        <f t="shared" si="199"/>
        <v>0.10017279999999999</v>
      </c>
      <c r="T1945" s="108" t="str">
        <f t="shared" si="200"/>
        <v>Tapentadole</v>
      </c>
    </row>
    <row r="1946" spans="1:20" hidden="1" x14ac:dyDescent="0.2">
      <c r="A1946" s="102">
        <v>9088883760922</v>
      </c>
      <c r="B1946" s="109">
        <v>3760929</v>
      </c>
      <c r="C1946" s="102"/>
      <c r="D1946" s="44" t="s">
        <v>850</v>
      </c>
      <c r="E1946" s="105">
        <v>30</v>
      </c>
      <c r="F1946" s="202"/>
      <c r="G1946" s="202"/>
      <c r="H1946" s="202" t="str">
        <f t="shared" si="195"/>
        <v/>
      </c>
      <c r="I1946" s="203" t="str">
        <f t="shared" si="197"/>
        <v>Tapentadole</v>
      </c>
      <c r="J1946" s="204">
        <f>VLOOKUP(I1946,Grenzmengen!$B$2:$C$351,2,FALSE)</f>
        <v>20</v>
      </c>
      <c r="K1946" s="204">
        <f t="shared" si="198"/>
        <v>0</v>
      </c>
      <c r="L1946" s="150">
        <v>0.10017279999999999</v>
      </c>
      <c r="M1946" s="105">
        <v>86</v>
      </c>
      <c r="N1946" s="44" t="s">
        <v>838</v>
      </c>
      <c r="O1946" s="44" t="s">
        <v>4758</v>
      </c>
      <c r="P1946" s="205" t="s">
        <v>1699</v>
      </c>
      <c r="Q1946" s="81" t="s">
        <v>1646</v>
      </c>
      <c r="R1946" s="81" t="s">
        <v>1646</v>
      </c>
      <c r="S1946" s="107">
        <f t="shared" si="199"/>
        <v>0.10017279999999999</v>
      </c>
      <c r="T1946" s="108" t="str">
        <f t="shared" si="200"/>
        <v>Tapentadole</v>
      </c>
    </row>
    <row r="1947" spans="1:20" hidden="1" x14ac:dyDescent="0.2">
      <c r="A1947" s="102">
        <v>6809033</v>
      </c>
      <c r="B1947" s="109"/>
      <c r="C1947" s="102"/>
      <c r="D1947" s="44" t="s">
        <v>850</v>
      </c>
      <c r="E1947" s="105">
        <v>50</v>
      </c>
      <c r="F1947" s="202"/>
      <c r="G1947" s="202"/>
      <c r="H1947" s="202" t="str">
        <f t="shared" ref="H1947:H2010" si="201">IF(ISBLANK(F1947),"","x")&amp;IF(ISBLANK(G1947),"","x")</f>
        <v/>
      </c>
      <c r="I1947" s="203" t="str">
        <f t="shared" si="197"/>
        <v>Tapentadole</v>
      </c>
      <c r="J1947" s="204">
        <f>VLOOKUP(I1947,Grenzmengen!$B$2:$C$351,2,FALSE)</f>
        <v>20</v>
      </c>
      <c r="K1947" s="204">
        <f t="shared" si="198"/>
        <v>0</v>
      </c>
      <c r="L1947" s="150">
        <v>0.10017279999999999</v>
      </c>
      <c r="M1947" s="105">
        <v>86</v>
      </c>
      <c r="N1947" s="44" t="s">
        <v>838</v>
      </c>
      <c r="O1947" s="44" t="s">
        <v>4758</v>
      </c>
      <c r="P1947" s="205" t="s">
        <v>1699</v>
      </c>
      <c r="Q1947" s="81" t="s">
        <v>1646</v>
      </c>
      <c r="R1947" s="81" t="s">
        <v>1646</v>
      </c>
      <c r="S1947" s="107">
        <f t="shared" si="199"/>
        <v>0.10017279999999999</v>
      </c>
      <c r="T1947" s="108" t="str">
        <f t="shared" si="200"/>
        <v>Tapentadole</v>
      </c>
    </row>
    <row r="1948" spans="1:20" hidden="1" x14ac:dyDescent="0.2">
      <c r="A1948" s="102">
        <v>9088883916886</v>
      </c>
      <c r="B1948" s="109">
        <v>3916886</v>
      </c>
      <c r="C1948" s="102"/>
      <c r="D1948" s="44" t="s">
        <v>850</v>
      </c>
      <c r="E1948" s="105">
        <v>60</v>
      </c>
      <c r="F1948" s="202"/>
      <c r="G1948" s="202"/>
      <c r="H1948" s="202" t="str">
        <f t="shared" si="201"/>
        <v/>
      </c>
      <c r="I1948" s="203" t="str">
        <f t="shared" si="197"/>
        <v>Tapentadole</v>
      </c>
      <c r="J1948" s="204">
        <f>VLOOKUP(I1948,Grenzmengen!$B$2:$C$351,2,FALSE)</f>
        <v>20</v>
      </c>
      <c r="K1948" s="204">
        <f t="shared" si="198"/>
        <v>0</v>
      </c>
      <c r="L1948" s="150">
        <v>0.10017279999999999</v>
      </c>
      <c r="M1948" s="105">
        <v>86</v>
      </c>
      <c r="N1948" s="44" t="s">
        <v>838</v>
      </c>
      <c r="O1948" s="44" t="s">
        <v>4758</v>
      </c>
      <c r="P1948" s="205" t="s">
        <v>1699</v>
      </c>
      <c r="Q1948" s="81" t="s">
        <v>1646</v>
      </c>
      <c r="R1948" s="81" t="s">
        <v>1646</v>
      </c>
      <c r="S1948" s="107">
        <f t="shared" si="199"/>
        <v>0.10017279999999999</v>
      </c>
      <c r="T1948" s="108" t="str">
        <f t="shared" si="200"/>
        <v>Tapentadole</v>
      </c>
    </row>
    <row r="1949" spans="1:20" hidden="1" x14ac:dyDescent="0.2">
      <c r="A1949" s="102" t="s">
        <v>851</v>
      </c>
      <c r="B1949" s="109"/>
      <c r="C1949" s="102"/>
      <c r="D1949" s="44" t="s">
        <v>850</v>
      </c>
      <c r="E1949" s="105">
        <v>100</v>
      </c>
      <c r="F1949" s="202"/>
      <c r="G1949" s="202"/>
      <c r="H1949" s="202" t="str">
        <f t="shared" si="201"/>
        <v/>
      </c>
      <c r="I1949" s="203" t="str">
        <f t="shared" si="197"/>
        <v>Tapentadole</v>
      </c>
      <c r="J1949" s="204">
        <f>VLOOKUP(I1949,Grenzmengen!$B$2:$C$351,2,FALSE)</f>
        <v>20</v>
      </c>
      <c r="K1949" s="204">
        <f t="shared" si="198"/>
        <v>0</v>
      </c>
      <c r="L1949" s="150">
        <v>0.10017279999999999</v>
      </c>
      <c r="M1949" s="105">
        <v>86</v>
      </c>
      <c r="N1949" s="44" t="s">
        <v>838</v>
      </c>
      <c r="O1949" s="44" t="s">
        <v>4758</v>
      </c>
      <c r="P1949" s="205" t="s">
        <v>1699</v>
      </c>
      <c r="Q1949" s="81" t="s">
        <v>1646</v>
      </c>
      <c r="R1949" s="81" t="s">
        <v>1646</v>
      </c>
      <c r="S1949" s="107">
        <f t="shared" si="199"/>
        <v>0.10017279999999999</v>
      </c>
      <c r="T1949" s="108" t="str">
        <f t="shared" si="200"/>
        <v>Tapentadole</v>
      </c>
    </row>
    <row r="1950" spans="1:20" hidden="1" x14ac:dyDescent="0.2">
      <c r="A1950" s="80">
        <v>7680624520066</v>
      </c>
      <c r="B1950" s="42"/>
      <c r="C1950" s="42" t="s">
        <v>6622</v>
      </c>
      <c r="D1950" s="42" t="s">
        <v>6626</v>
      </c>
      <c r="E1950" s="74">
        <v>60</v>
      </c>
      <c r="F1950" s="202"/>
      <c r="G1950" s="202"/>
      <c r="H1950" s="202" t="str">
        <f t="shared" si="201"/>
        <v/>
      </c>
      <c r="I1950" s="203" t="str">
        <f t="shared" si="197"/>
        <v>Tapentadole</v>
      </c>
      <c r="J1950" s="204">
        <f>VLOOKUP(I1950,Grenzmengen!$B$2:$C$351,2,FALSE)</f>
        <v>20</v>
      </c>
      <c r="K1950" s="204">
        <f t="shared" si="198"/>
        <v>0</v>
      </c>
      <c r="L1950" s="113">
        <v>0.150259</v>
      </c>
      <c r="M1950" s="74">
        <v>86</v>
      </c>
      <c r="N1950" s="42" t="s">
        <v>838</v>
      </c>
      <c r="O1950" s="42" t="s">
        <v>4758</v>
      </c>
      <c r="P1950" s="205" t="s">
        <v>1699</v>
      </c>
      <c r="Q1950" s="81" t="s">
        <v>1646</v>
      </c>
      <c r="R1950" s="81" t="s">
        <v>1646</v>
      </c>
      <c r="S1950" s="107">
        <f t="shared" si="199"/>
        <v>0.150259</v>
      </c>
      <c r="T1950" s="108" t="str">
        <f t="shared" si="200"/>
        <v>Tapentadole</v>
      </c>
    </row>
    <row r="1951" spans="1:20" hidden="1" x14ac:dyDescent="0.2">
      <c r="A1951" s="102">
        <v>9088883760939</v>
      </c>
      <c r="B1951" s="109">
        <v>3760935</v>
      </c>
      <c r="C1951" s="102"/>
      <c r="D1951" s="44" t="s">
        <v>852</v>
      </c>
      <c r="E1951" s="105">
        <v>10</v>
      </c>
      <c r="F1951" s="202"/>
      <c r="G1951" s="202"/>
      <c r="H1951" s="202" t="str">
        <f t="shared" si="201"/>
        <v/>
      </c>
      <c r="I1951" s="203" t="str">
        <f t="shared" ref="I1951:I1974" si="202">T1951</f>
        <v>Tapentadole</v>
      </c>
      <c r="J1951" s="204">
        <f>VLOOKUP(I1951,Grenzmengen!$B$2:$C$351,2,FALSE)</f>
        <v>20</v>
      </c>
      <c r="K1951" s="204">
        <f t="shared" si="198"/>
        <v>0</v>
      </c>
      <c r="L1951" s="106">
        <v>0.15025919999999998</v>
      </c>
      <c r="M1951" s="105">
        <v>86</v>
      </c>
      <c r="N1951" s="44" t="s">
        <v>838</v>
      </c>
      <c r="O1951" s="44" t="s">
        <v>4758</v>
      </c>
      <c r="P1951" s="205" t="s">
        <v>1699</v>
      </c>
      <c r="Q1951" s="81" t="s">
        <v>1646</v>
      </c>
      <c r="R1951" s="81" t="s">
        <v>1646</v>
      </c>
      <c r="S1951" s="107">
        <f t="shared" si="199"/>
        <v>0.15025919999999998</v>
      </c>
      <c r="T1951" s="108" t="str">
        <f t="shared" si="200"/>
        <v>Tapentadole</v>
      </c>
    </row>
    <row r="1952" spans="1:20" hidden="1" x14ac:dyDescent="0.2">
      <c r="A1952" s="102">
        <v>9088883760946</v>
      </c>
      <c r="B1952" s="109">
        <v>3760941</v>
      </c>
      <c r="C1952" s="102"/>
      <c r="D1952" s="44" t="s">
        <v>852</v>
      </c>
      <c r="E1952" s="105">
        <v>30</v>
      </c>
      <c r="F1952" s="202"/>
      <c r="G1952" s="202"/>
      <c r="H1952" s="202" t="str">
        <f t="shared" si="201"/>
        <v/>
      </c>
      <c r="I1952" s="203" t="str">
        <f t="shared" si="202"/>
        <v>Tapentadole</v>
      </c>
      <c r="J1952" s="204">
        <f>VLOOKUP(I1952,Grenzmengen!$B$2:$C$351,2,FALSE)</f>
        <v>20</v>
      </c>
      <c r="K1952" s="204">
        <f t="shared" si="198"/>
        <v>0</v>
      </c>
      <c r="L1952" s="106">
        <v>0.15025919999999998</v>
      </c>
      <c r="M1952" s="105">
        <v>86</v>
      </c>
      <c r="N1952" s="44" t="s">
        <v>838</v>
      </c>
      <c r="O1952" s="44" t="s">
        <v>4758</v>
      </c>
      <c r="P1952" s="205" t="s">
        <v>1699</v>
      </c>
      <c r="Q1952" s="81" t="s">
        <v>1646</v>
      </c>
      <c r="R1952" s="81" t="s">
        <v>1646</v>
      </c>
      <c r="S1952" s="107">
        <f t="shared" si="199"/>
        <v>0.15025919999999998</v>
      </c>
      <c r="T1952" s="108" t="str">
        <f t="shared" si="200"/>
        <v>Tapentadole</v>
      </c>
    </row>
    <row r="1953" spans="1:20" hidden="1" x14ac:dyDescent="0.2">
      <c r="A1953" s="102">
        <v>9088883916893</v>
      </c>
      <c r="B1953" s="109">
        <v>3916892</v>
      </c>
      <c r="C1953" s="102"/>
      <c r="D1953" s="44" t="s">
        <v>852</v>
      </c>
      <c r="E1953" s="105">
        <v>60</v>
      </c>
      <c r="F1953" s="202"/>
      <c r="G1953" s="202"/>
      <c r="H1953" s="202" t="str">
        <f t="shared" si="201"/>
        <v/>
      </c>
      <c r="I1953" s="203" t="str">
        <f t="shared" si="202"/>
        <v>Tapentadole</v>
      </c>
      <c r="J1953" s="204">
        <f>VLOOKUP(I1953,Grenzmengen!$B$2:$C$351,2,FALSE)</f>
        <v>20</v>
      </c>
      <c r="K1953" s="204">
        <f t="shared" si="198"/>
        <v>0</v>
      </c>
      <c r="L1953" s="106">
        <v>0.15025919999999998</v>
      </c>
      <c r="M1953" s="105">
        <v>86</v>
      </c>
      <c r="N1953" s="44" t="s">
        <v>838</v>
      </c>
      <c r="O1953" s="44" t="s">
        <v>4758</v>
      </c>
      <c r="P1953" s="205" t="s">
        <v>1699</v>
      </c>
      <c r="Q1953" s="81" t="s">
        <v>1646</v>
      </c>
      <c r="R1953" s="81" t="s">
        <v>1646</v>
      </c>
      <c r="S1953" s="107">
        <f t="shared" si="199"/>
        <v>0.15025919999999998</v>
      </c>
      <c r="T1953" s="108" t="str">
        <f t="shared" si="200"/>
        <v>Tapentadole</v>
      </c>
    </row>
    <row r="1954" spans="1:20" hidden="1" x14ac:dyDescent="0.2">
      <c r="A1954" s="102" t="s">
        <v>853</v>
      </c>
      <c r="B1954" s="109"/>
      <c r="C1954" s="102"/>
      <c r="D1954" s="44" t="s">
        <v>852</v>
      </c>
      <c r="E1954" s="105">
        <v>100</v>
      </c>
      <c r="F1954" s="207"/>
      <c r="G1954" s="207"/>
      <c r="H1954" s="202" t="str">
        <f t="shared" si="201"/>
        <v/>
      </c>
      <c r="I1954" s="203" t="str">
        <f t="shared" si="202"/>
        <v>Tapentadole</v>
      </c>
      <c r="J1954" s="204">
        <f>VLOOKUP(I1954,Grenzmengen!$B$2:$C$351,2,FALSE)</f>
        <v>20</v>
      </c>
      <c r="K1954" s="204">
        <f t="shared" si="198"/>
        <v>0</v>
      </c>
      <c r="L1954" s="106">
        <v>0.15025919999999998</v>
      </c>
      <c r="M1954" s="105">
        <v>86</v>
      </c>
      <c r="N1954" s="44" t="s">
        <v>838</v>
      </c>
      <c r="O1954" s="44" t="s">
        <v>4758</v>
      </c>
      <c r="P1954" s="205" t="s">
        <v>1699</v>
      </c>
      <c r="Q1954" s="81" t="s">
        <v>1646</v>
      </c>
      <c r="R1954" s="81" t="s">
        <v>1646</v>
      </c>
      <c r="S1954" s="107">
        <f t="shared" si="199"/>
        <v>0.15025919999999998</v>
      </c>
      <c r="T1954" s="108" t="str">
        <f t="shared" si="200"/>
        <v>Tapentadole</v>
      </c>
    </row>
    <row r="1955" spans="1:20" hidden="1" x14ac:dyDescent="0.2">
      <c r="A1955" s="80">
        <v>7680624520080</v>
      </c>
      <c r="B1955" s="42"/>
      <c r="C1955" s="42" t="s">
        <v>6627</v>
      </c>
      <c r="D1955" s="42" t="s">
        <v>6629</v>
      </c>
      <c r="E1955" s="74">
        <v>60</v>
      </c>
      <c r="F1955" s="207"/>
      <c r="G1955" s="207"/>
      <c r="H1955" s="202" t="str">
        <f t="shared" si="201"/>
        <v/>
      </c>
      <c r="I1955" s="203" t="str">
        <f t="shared" si="202"/>
        <v>Tapentadole</v>
      </c>
      <c r="J1955" s="204">
        <f>VLOOKUP(I1955,Grenzmengen!$B$2:$C$351,2,FALSE)</f>
        <v>20</v>
      </c>
      <c r="K1955" s="204">
        <f t="shared" si="198"/>
        <v>0</v>
      </c>
      <c r="L1955" s="113">
        <v>0.200346</v>
      </c>
      <c r="M1955" s="74">
        <v>86</v>
      </c>
      <c r="N1955" s="42" t="s">
        <v>838</v>
      </c>
      <c r="O1955" s="42" t="s">
        <v>4758</v>
      </c>
      <c r="P1955" s="205" t="s">
        <v>1699</v>
      </c>
      <c r="Q1955" s="81" t="s">
        <v>1646</v>
      </c>
      <c r="R1955" s="81" t="s">
        <v>1646</v>
      </c>
      <c r="S1955" s="107">
        <f t="shared" si="199"/>
        <v>0.200346</v>
      </c>
      <c r="T1955" s="108" t="str">
        <f t="shared" si="200"/>
        <v>Tapentadole</v>
      </c>
    </row>
    <row r="1956" spans="1:20" hidden="1" x14ac:dyDescent="0.2">
      <c r="A1956" s="102">
        <v>9088883760953</v>
      </c>
      <c r="B1956" s="109">
        <v>3760958</v>
      </c>
      <c r="C1956" s="102"/>
      <c r="D1956" s="44" t="s">
        <v>854</v>
      </c>
      <c r="E1956" s="105">
        <v>10</v>
      </c>
      <c r="F1956" s="207"/>
      <c r="G1956" s="207"/>
      <c r="H1956" s="202" t="str">
        <f t="shared" si="201"/>
        <v/>
      </c>
      <c r="I1956" s="203" t="str">
        <f t="shared" si="202"/>
        <v>Tapentadole</v>
      </c>
      <c r="J1956" s="204">
        <f>VLOOKUP(I1956,Grenzmengen!$B$2:$C$351,2,FALSE)</f>
        <v>20</v>
      </c>
      <c r="K1956" s="204">
        <f t="shared" si="198"/>
        <v>0</v>
      </c>
      <c r="L1956" s="106">
        <v>0.20034559999999998</v>
      </c>
      <c r="M1956" s="105">
        <v>86</v>
      </c>
      <c r="N1956" s="44" t="s">
        <v>838</v>
      </c>
      <c r="O1956" s="44" t="s">
        <v>4758</v>
      </c>
      <c r="P1956" s="205" t="s">
        <v>1699</v>
      </c>
      <c r="Q1956" s="81" t="s">
        <v>1646</v>
      </c>
      <c r="R1956" s="81" t="s">
        <v>1646</v>
      </c>
      <c r="S1956" s="107">
        <f t="shared" si="199"/>
        <v>0.20034559999999998</v>
      </c>
      <c r="T1956" s="108" t="str">
        <f t="shared" si="200"/>
        <v>Tapentadole</v>
      </c>
    </row>
    <row r="1957" spans="1:20" hidden="1" x14ac:dyDescent="0.2">
      <c r="A1957" s="102">
        <v>9088883760960</v>
      </c>
      <c r="B1957" s="109">
        <v>3760964</v>
      </c>
      <c r="C1957" s="102"/>
      <c r="D1957" s="44" t="s">
        <v>854</v>
      </c>
      <c r="E1957" s="105">
        <v>30</v>
      </c>
      <c r="F1957" s="207"/>
      <c r="G1957" s="207"/>
      <c r="H1957" s="202" t="str">
        <f t="shared" si="201"/>
        <v/>
      </c>
      <c r="I1957" s="203" t="str">
        <f t="shared" si="202"/>
        <v>Tapentadole</v>
      </c>
      <c r="J1957" s="204">
        <f>VLOOKUP(I1957,Grenzmengen!$B$2:$C$351,2,FALSE)</f>
        <v>20</v>
      </c>
      <c r="K1957" s="204">
        <f t="shared" si="198"/>
        <v>0</v>
      </c>
      <c r="L1957" s="106">
        <v>0.20034559999999998</v>
      </c>
      <c r="M1957" s="105">
        <v>86</v>
      </c>
      <c r="N1957" s="44" t="s">
        <v>838</v>
      </c>
      <c r="O1957" s="44" t="s">
        <v>4758</v>
      </c>
      <c r="P1957" s="205" t="s">
        <v>1699</v>
      </c>
      <c r="Q1957" s="81" t="s">
        <v>1646</v>
      </c>
      <c r="R1957" s="81" t="s">
        <v>1646</v>
      </c>
      <c r="S1957" s="107">
        <f t="shared" si="199"/>
        <v>0.20034559999999998</v>
      </c>
      <c r="T1957" s="108" t="str">
        <f t="shared" si="200"/>
        <v>Tapentadole</v>
      </c>
    </row>
    <row r="1958" spans="1:20" hidden="1" x14ac:dyDescent="0.2">
      <c r="A1958" s="102">
        <v>9088883916909</v>
      </c>
      <c r="B1958" s="109">
        <v>3916900</v>
      </c>
      <c r="C1958" s="102"/>
      <c r="D1958" s="44" t="s">
        <v>854</v>
      </c>
      <c r="E1958" s="105">
        <v>60</v>
      </c>
      <c r="F1958" s="207"/>
      <c r="G1958" s="207"/>
      <c r="H1958" s="202" t="str">
        <f t="shared" si="201"/>
        <v/>
      </c>
      <c r="I1958" s="203" t="str">
        <f t="shared" si="202"/>
        <v>Tapentadole</v>
      </c>
      <c r="J1958" s="204">
        <f>VLOOKUP(I1958,Grenzmengen!$B$2:$C$351,2,FALSE)</f>
        <v>20</v>
      </c>
      <c r="K1958" s="204">
        <f t="shared" si="198"/>
        <v>0</v>
      </c>
      <c r="L1958" s="106">
        <v>0.20034559999999998</v>
      </c>
      <c r="M1958" s="105">
        <v>86</v>
      </c>
      <c r="N1958" s="44" t="s">
        <v>838</v>
      </c>
      <c r="O1958" s="44" t="s">
        <v>4758</v>
      </c>
      <c r="P1958" s="205" t="s">
        <v>1699</v>
      </c>
      <c r="Q1958" s="81" t="s">
        <v>1646</v>
      </c>
      <c r="R1958" s="81" t="s">
        <v>1646</v>
      </c>
      <c r="S1958" s="107">
        <f t="shared" si="199"/>
        <v>0.20034559999999998</v>
      </c>
      <c r="T1958" s="108" t="str">
        <f t="shared" si="200"/>
        <v>Tapentadole</v>
      </c>
    </row>
    <row r="1959" spans="1:20" hidden="1" x14ac:dyDescent="0.2">
      <c r="A1959" s="102" t="s">
        <v>855</v>
      </c>
      <c r="B1959" s="109"/>
      <c r="C1959" s="102"/>
      <c r="D1959" s="44" t="s">
        <v>854</v>
      </c>
      <c r="E1959" s="105">
        <v>100</v>
      </c>
      <c r="F1959" s="207"/>
      <c r="G1959" s="207"/>
      <c r="H1959" s="202" t="str">
        <f t="shared" si="201"/>
        <v/>
      </c>
      <c r="I1959" s="203" t="str">
        <f t="shared" si="202"/>
        <v>Tapentadole</v>
      </c>
      <c r="J1959" s="204">
        <f>VLOOKUP(I1959,Grenzmengen!$B$2:$C$351,2,FALSE)</f>
        <v>20</v>
      </c>
      <c r="K1959" s="204">
        <f t="shared" si="198"/>
        <v>0</v>
      </c>
      <c r="L1959" s="106">
        <v>0.20034559999999998</v>
      </c>
      <c r="M1959" s="105">
        <v>86</v>
      </c>
      <c r="N1959" s="44" t="s">
        <v>838</v>
      </c>
      <c r="O1959" s="44" t="s">
        <v>4758</v>
      </c>
      <c r="P1959" s="205" t="s">
        <v>1699</v>
      </c>
      <c r="Q1959" s="81" t="s">
        <v>1646</v>
      </c>
      <c r="R1959" s="81" t="s">
        <v>1646</v>
      </c>
      <c r="S1959" s="107">
        <f t="shared" si="199"/>
        <v>0.20034559999999998</v>
      </c>
      <c r="T1959" s="108" t="str">
        <f t="shared" si="200"/>
        <v>Tapentadole</v>
      </c>
    </row>
    <row r="1960" spans="1:20" hidden="1" x14ac:dyDescent="0.2">
      <c r="A1960" s="80">
        <v>768062452</v>
      </c>
      <c r="B1960" s="42"/>
      <c r="C1960" s="42" t="s">
        <v>6628</v>
      </c>
      <c r="D1960" s="42" t="s">
        <v>6630</v>
      </c>
      <c r="E1960" s="74">
        <v>60</v>
      </c>
      <c r="F1960" s="207"/>
      <c r="G1960" s="207"/>
      <c r="H1960" s="202" t="str">
        <f t="shared" si="201"/>
        <v/>
      </c>
      <c r="I1960" s="203" t="str">
        <f t="shared" si="202"/>
        <v>Tapentadole</v>
      </c>
      <c r="J1960" s="204">
        <f>VLOOKUP(I1960,Grenzmengen!$B$2:$C$351,2,FALSE)</f>
        <v>20</v>
      </c>
      <c r="K1960" s="204">
        <f t="shared" si="198"/>
        <v>0</v>
      </c>
      <c r="L1960" s="113">
        <v>0.25043199999999999</v>
      </c>
      <c r="M1960" s="74">
        <v>86</v>
      </c>
      <c r="N1960" s="42" t="s">
        <v>838</v>
      </c>
      <c r="O1960" s="42" t="s">
        <v>4758</v>
      </c>
      <c r="P1960" s="205" t="s">
        <v>1699</v>
      </c>
      <c r="Q1960" s="81" t="s">
        <v>1646</v>
      </c>
      <c r="R1960" s="81" t="s">
        <v>1646</v>
      </c>
      <c r="S1960" s="107">
        <f t="shared" si="199"/>
        <v>0.25043199999999999</v>
      </c>
      <c r="T1960" s="108" t="str">
        <f t="shared" si="200"/>
        <v>Tapentadole</v>
      </c>
    </row>
    <row r="1961" spans="1:20" hidden="1" x14ac:dyDescent="0.2">
      <c r="A1961" s="102">
        <v>9088883760977</v>
      </c>
      <c r="B1961" s="109">
        <v>3760970</v>
      </c>
      <c r="C1961" s="102"/>
      <c r="D1961" s="44" t="s">
        <v>856</v>
      </c>
      <c r="E1961" s="105">
        <v>10</v>
      </c>
      <c r="F1961" s="207"/>
      <c r="G1961" s="207"/>
      <c r="H1961" s="202" t="str">
        <f t="shared" si="201"/>
        <v/>
      </c>
      <c r="I1961" s="203" t="str">
        <f t="shared" si="202"/>
        <v>Tapentadole</v>
      </c>
      <c r="J1961" s="204">
        <f>VLOOKUP(I1961,Grenzmengen!$B$2:$C$351,2,FALSE)</f>
        <v>20</v>
      </c>
      <c r="K1961" s="204">
        <f t="shared" si="198"/>
        <v>0</v>
      </c>
      <c r="L1961" s="106">
        <v>0.25043200000000004</v>
      </c>
      <c r="M1961" s="105">
        <v>86</v>
      </c>
      <c r="N1961" s="44" t="s">
        <v>838</v>
      </c>
      <c r="O1961" s="44" t="s">
        <v>4758</v>
      </c>
      <c r="P1961" s="205" t="s">
        <v>1699</v>
      </c>
      <c r="Q1961" s="81" t="s">
        <v>1646</v>
      </c>
      <c r="R1961" s="81" t="s">
        <v>1646</v>
      </c>
      <c r="S1961" s="107">
        <f t="shared" si="199"/>
        <v>0.25043200000000004</v>
      </c>
      <c r="T1961" s="108" t="str">
        <f t="shared" si="200"/>
        <v>Tapentadole</v>
      </c>
    </row>
    <row r="1962" spans="1:20" hidden="1" x14ac:dyDescent="0.2">
      <c r="A1962" s="102">
        <v>9088883760984</v>
      </c>
      <c r="B1962" s="109">
        <v>3760987</v>
      </c>
      <c r="C1962" s="102"/>
      <c r="D1962" s="44" t="s">
        <v>856</v>
      </c>
      <c r="E1962" s="105">
        <v>30</v>
      </c>
      <c r="F1962" s="207"/>
      <c r="G1962" s="207"/>
      <c r="H1962" s="202" t="str">
        <f t="shared" si="201"/>
        <v/>
      </c>
      <c r="I1962" s="203" t="str">
        <f t="shared" si="202"/>
        <v>Tapentadole</v>
      </c>
      <c r="J1962" s="204">
        <f>VLOOKUP(I1962,Grenzmengen!$B$2:$C$351,2,FALSE)</f>
        <v>20</v>
      </c>
      <c r="K1962" s="204">
        <f t="shared" si="198"/>
        <v>0</v>
      </c>
      <c r="L1962" s="106">
        <v>0.25043200000000004</v>
      </c>
      <c r="M1962" s="105">
        <v>86</v>
      </c>
      <c r="N1962" s="44" t="s">
        <v>838</v>
      </c>
      <c r="O1962" s="44" t="s">
        <v>4758</v>
      </c>
      <c r="P1962" s="205" t="s">
        <v>1699</v>
      </c>
      <c r="Q1962" s="81" t="s">
        <v>1646</v>
      </c>
      <c r="R1962" s="81" t="s">
        <v>1646</v>
      </c>
      <c r="S1962" s="107">
        <f t="shared" si="199"/>
        <v>0.25043200000000004</v>
      </c>
      <c r="T1962" s="108" t="str">
        <f t="shared" si="200"/>
        <v>Tapentadole</v>
      </c>
    </row>
    <row r="1963" spans="1:20" hidden="1" x14ac:dyDescent="0.2">
      <c r="A1963" s="102">
        <v>9088883916916</v>
      </c>
      <c r="B1963" s="109">
        <v>3916917</v>
      </c>
      <c r="C1963" s="102"/>
      <c r="D1963" s="44" t="s">
        <v>856</v>
      </c>
      <c r="E1963" s="105">
        <v>60</v>
      </c>
      <c r="F1963" s="207"/>
      <c r="G1963" s="207"/>
      <c r="H1963" s="202" t="str">
        <f t="shared" si="201"/>
        <v/>
      </c>
      <c r="I1963" s="203" t="str">
        <f t="shared" si="202"/>
        <v>Tapentadole</v>
      </c>
      <c r="J1963" s="204">
        <f>VLOOKUP(I1963,Grenzmengen!$B$2:$C$351,2,FALSE)</f>
        <v>20</v>
      </c>
      <c r="K1963" s="204">
        <f t="shared" si="198"/>
        <v>0</v>
      </c>
      <c r="L1963" s="106">
        <v>0.25043200000000004</v>
      </c>
      <c r="M1963" s="105">
        <v>86</v>
      </c>
      <c r="N1963" s="44" t="s">
        <v>838</v>
      </c>
      <c r="O1963" s="44" t="s">
        <v>4758</v>
      </c>
      <c r="P1963" s="205" t="s">
        <v>1699</v>
      </c>
      <c r="Q1963" s="81" t="s">
        <v>1646</v>
      </c>
      <c r="R1963" s="81" t="s">
        <v>1646</v>
      </c>
      <c r="S1963" s="107">
        <f t="shared" si="199"/>
        <v>0.25043200000000004</v>
      </c>
      <c r="T1963" s="108" t="str">
        <f t="shared" si="200"/>
        <v>Tapentadole</v>
      </c>
    </row>
    <row r="1964" spans="1:20" hidden="1" x14ac:dyDescent="0.2">
      <c r="A1964" s="102" t="s">
        <v>857</v>
      </c>
      <c r="B1964" s="109"/>
      <c r="C1964" s="102"/>
      <c r="D1964" s="44" t="s">
        <v>856</v>
      </c>
      <c r="E1964" s="105">
        <v>100</v>
      </c>
      <c r="F1964" s="207"/>
      <c r="G1964" s="207"/>
      <c r="H1964" s="202" t="str">
        <f t="shared" si="201"/>
        <v/>
      </c>
      <c r="I1964" s="203" t="str">
        <f t="shared" si="202"/>
        <v>Tapentadole</v>
      </c>
      <c r="J1964" s="204">
        <f>VLOOKUP(I1964,Grenzmengen!$B$2:$C$351,2,FALSE)</f>
        <v>20</v>
      </c>
      <c r="K1964" s="204">
        <f t="shared" si="198"/>
        <v>0</v>
      </c>
      <c r="L1964" s="106">
        <v>0.25043200000000004</v>
      </c>
      <c r="M1964" s="105">
        <v>86</v>
      </c>
      <c r="N1964" s="44" t="s">
        <v>838</v>
      </c>
      <c r="O1964" s="44" t="s">
        <v>4758</v>
      </c>
      <c r="P1964" s="205" t="s">
        <v>1699</v>
      </c>
      <c r="Q1964" s="81" t="s">
        <v>1646</v>
      </c>
      <c r="R1964" s="81" t="s">
        <v>1646</v>
      </c>
      <c r="S1964" s="107">
        <f t="shared" si="199"/>
        <v>0.25043200000000004</v>
      </c>
      <c r="T1964" s="108" t="str">
        <f t="shared" si="200"/>
        <v>Tapentadole</v>
      </c>
    </row>
    <row r="1965" spans="1:20" hidden="1" x14ac:dyDescent="0.2">
      <c r="A1965" s="80">
        <v>7680624520127</v>
      </c>
      <c r="B1965" s="42"/>
      <c r="C1965" s="42" t="s">
        <v>6619</v>
      </c>
      <c r="D1965" s="42" t="s">
        <v>6623</v>
      </c>
      <c r="E1965" s="74">
        <v>60</v>
      </c>
      <c r="F1965" s="207"/>
      <c r="G1965" s="207"/>
      <c r="H1965" s="202" t="str">
        <f t="shared" si="201"/>
        <v/>
      </c>
      <c r="I1965" s="203" t="str">
        <f t="shared" si="202"/>
        <v>Tapentadole</v>
      </c>
      <c r="J1965" s="204">
        <f>VLOOKUP(I1965,Grenzmengen!$B$2:$C$351,2,FALSE)</f>
        <v>20</v>
      </c>
      <c r="K1965" s="204">
        <f t="shared" si="198"/>
        <v>0</v>
      </c>
      <c r="L1965" s="113">
        <v>2.5042999999999999E-2</v>
      </c>
      <c r="M1965" s="74">
        <v>86</v>
      </c>
      <c r="N1965" s="42" t="s">
        <v>838</v>
      </c>
      <c r="O1965" s="42" t="s">
        <v>4758</v>
      </c>
      <c r="P1965" s="205" t="s">
        <v>1699</v>
      </c>
      <c r="Q1965" s="81" t="s">
        <v>1646</v>
      </c>
      <c r="R1965" s="81" t="s">
        <v>1646</v>
      </c>
      <c r="S1965" s="107">
        <f t="shared" si="199"/>
        <v>2.5042999999999999E-2</v>
      </c>
      <c r="T1965" s="108" t="str">
        <f t="shared" si="200"/>
        <v>Tapentadole</v>
      </c>
    </row>
    <row r="1966" spans="1:20" hidden="1" x14ac:dyDescent="0.2">
      <c r="A1966" s="80">
        <v>7680624520028</v>
      </c>
      <c r="B1966" s="42"/>
      <c r="C1966" s="42" t="s">
        <v>6620</v>
      </c>
      <c r="D1966" s="42" t="s">
        <v>6624</v>
      </c>
      <c r="E1966" s="74">
        <v>60</v>
      </c>
      <c r="F1966" s="207"/>
      <c r="G1966" s="207"/>
      <c r="H1966" s="202" t="str">
        <f t="shared" si="201"/>
        <v/>
      </c>
      <c r="I1966" s="203" t="str">
        <f t="shared" si="202"/>
        <v>Tapentadole</v>
      </c>
      <c r="J1966" s="204">
        <f>VLOOKUP(I1966,Grenzmengen!$B$2:$C$351,2,FALSE)</f>
        <v>20</v>
      </c>
      <c r="K1966" s="204">
        <f t="shared" si="198"/>
        <v>0</v>
      </c>
      <c r="L1966" s="113">
        <v>5.0085999999999999E-2</v>
      </c>
      <c r="M1966" s="74">
        <v>86</v>
      </c>
      <c r="N1966" s="42" t="s">
        <v>838</v>
      </c>
      <c r="O1966" s="42" t="s">
        <v>4758</v>
      </c>
      <c r="P1966" s="205" t="s">
        <v>1699</v>
      </c>
      <c r="Q1966" s="81" t="s">
        <v>1646</v>
      </c>
      <c r="R1966" s="81" t="s">
        <v>1646</v>
      </c>
      <c r="S1966" s="107">
        <f t="shared" si="199"/>
        <v>5.0085999999999999E-2</v>
      </c>
      <c r="T1966" s="108" t="str">
        <f t="shared" si="200"/>
        <v>Tapentadole</v>
      </c>
    </row>
    <row r="1967" spans="1:20" hidden="1" x14ac:dyDescent="0.2">
      <c r="A1967" s="50" t="s">
        <v>6242</v>
      </c>
      <c r="B1967" s="136"/>
      <c r="C1967" s="50" t="s">
        <v>6243</v>
      </c>
      <c r="D1967" s="195" t="s">
        <v>6244</v>
      </c>
      <c r="E1967" s="74">
        <v>50</v>
      </c>
      <c r="F1967" s="210"/>
      <c r="G1967" s="210"/>
      <c r="H1967" s="210" t="str">
        <f t="shared" si="201"/>
        <v/>
      </c>
      <c r="I1967" s="203" t="str">
        <f t="shared" si="202"/>
        <v>Tapentadole</v>
      </c>
      <c r="J1967" s="204">
        <f>VLOOKUP(I1967,Grenzmengen!$B$2:$C$351,2,FALSE)</f>
        <v>20</v>
      </c>
      <c r="K1967" s="204">
        <f t="shared" si="198"/>
        <v>0</v>
      </c>
      <c r="L1967" s="141">
        <v>5.0085999999999999E-2</v>
      </c>
      <c r="M1967" s="105">
        <v>86</v>
      </c>
      <c r="N1967" s="44" t="s">
        <v>838</v>
      </c>
      <c r="O1967" s="44" t="s">
        <v>4758</v>
      </c>
      <c r="P1967" s="205" t="s">
        <v>1699</v>
      </c>
      <c r="Q1967" s="81" t="s">
        <v>1646</v>
      </c>
      <c r="R1967" s="81" t="s">
        <v>1646</v>
      </c>
      <c r="S1967" s="107">
        <f t="shared" si="199"/>
        <v>5.0085999999999999E-2</v>
      </c>
      <c r="T1967" s="108" t="str">
        <f t="shared" si="200"/>
        <v>Tapentadole</v>
      </c>
    </row>
    <row r="1968" spans="1:20" hidden="1" x14ac:dyDescent="0.2">
      <c r="A1968" s="102">
        <v>9088883760892</v>
      </c>
      <c r="B1968" s="109">
        <v>3760898</v>
      </c>
      <c r="C1968" s="102"/>
      <c r="D1968" s="44" t="s">
        <v>858</v>
      </c>
      <c r="E1968" s="105">
        <v>10</v>
      </c>
      <c r="F1968" s="207"/>
      <c r="G1968" s="207"/>
      <c r="H1968" s="202" t="str">
        <f t="shared" si="201"/>
        <v/>
      </c>
      <c r="I1968" s="203" t="str">
        <f t="shared" si="202"/>
        <v>Tapentadole</v>
      </c>
      <c r="J1968" s="204">
        <f>VLOOKUP(I1968,Grenzmengen!$B$2:$C$351,2,FALSE)</f>
        <v>20</v>
      </c>
      <c r="K1968" s="204">
        <f t="shared" si="198"/>
        <v>0</v>
      </c>
      <c r="L1968" s="106">
        <v>5.0086399999999996E-2</v>
      </c>
      <c r="M1968" s="105">
        <v>86</v>
      </c>
      <c r="N1968" s="44" t="s">
        <v>838</v>
      </c>
      <c r="O1968" s="44" t="s">
        <v>4758</v>
      </c>
      <c r="P1968" s="205" t="s">
        <v>1699</v>
      </c>
      <c r="Q1968" s="81" t="s">
        <v>1646</v>
      </c>
      <c r="R1968" s="81" t="s">
        <v>1646</v>
      </c>
      <c r="S1968" s="107">
        <f t="shared" si="199"/>
        <v>5.0086399999999996E-2</v>
      </c>
      <c r="T1968" s="108" t="str">
        <f t="shared" si="200"/>
        <v>Tapentadole</v>
      </c>
    </row>
    <row r="1969" spans="1:20" hidden="1" x14ac:dyDescent="0.2">
      <c r="A1969" s="102">
        <v>6808915</v>
      </c>
      <c r="B1969" s="109"/>
      <c r="C1969" s="102"/>
      <c r="D1969" s="44" t="s">
        <v>858</v>
      </c>
      <c r="E1969" s="105">
        <v>20</v>
      </c>
      <c r="F1969" s="207"/>
      <c r="G1969" s="207"/>
      <c r="H1969" s="202" t="str">
        <f t="shared" si="201"/>
        <v/>
      </c>
      <c r="I1969" s="203" t="str">
        <f t="shared" si="202"/>
        <v>Tapentadole</v>
      </c>
      <c r="J1969" s="204">
        <f>VLOOKUP(I1969,Grenzmengen!$B$2:$C$351,2,FALSE)</f>
        <v>20</v>
      </c>
      <c r="K1969" s="204">
        <f t="shared" si="198"/>
        <v>0</v>
      </c>
      <c r="L1969" s="106">
        <v>5.0086399999999996E-2</v>
      </c>
      <c r="M1969" s="105">
        <v>86</v>
      </c>
      <c r="N1969" s="44" t="s">
        <v>838</v>
      </c>
      <c r="O1969" s="44" t="s">
        <v>4758</v>
      </c>
      <c r="P1969" s="205" t="s">
        <v>1699</v>
      </c>
      <c r="Q1969" s="81" t="s">
        <v>1646</v>
      </c>
      <c r="R1969" s="81" t="s">
        <v>1646</v>
      </c>
      <c r="S1969" s="107">
        <f t="shared" si="199"/>
        <v>5.0086399999999996E-2</v>
      </c>
      <c r="T1969" s="108" t="str">
        <f t="shared" si="200"/>
        <v>Tapentadole</v>
      </c>
    </row>
    <row r="1970" spans="1:20" hidden="1" x14ac:dyDescent="0.2">
      <c r="A1970" s="102">
        <v>9088883760908</v>
      </c>
      <c r="B1970" s="109">
        <v>3760906</v>
      </c>
      <c r="C1970" s="102"/>
      <c r="D1970" s="44" t="s">
        <v>858</v>
      </c>
      <c r="E1970" s="105">
        <v>30</v>
      </c>
      <c r="F1970" s="207"/>
      <c r="G1970" s="207"/>
      <c r="H1970" s="202" t="str">
        <f t="shared" si="201"/>
        <v/>
      </c>
      <c r="I1970" s="203" t="str">
        <f t="shared" si="202"/>
        <v>Tapentadole</v>
      </c>
      <c r="J1970" s="204">
        <f>VLOOKUP(I1970,Grenzmengen!$B$2:$C$351,2,FALSE)</f>
        <v>20</v>
      </c>
      <c r="K1970" s="204">
        <f t="shared" si="198"/>
        <v>0</v>
      </c>
      <c r="L1970" s="106">
        <v>5.0086399999999996E-2</v>
      </c>
      <c r="M1970" s="105">
        <v>86</v>
      </c>
      <c r="N1970" s="44" t="s">
        <v>838</v>
      </c>
      <c r="O1970" s="44" t="s">
        <v>4758</v>
      </c>
      <c r="P1970" s="205" t="s">
        <v>1699</v>
      </c>
      <c r="Q1970" s="81" t="s">
        <v>1646</v>
      </c>
      <c r="R1970" s="81" t="s">
        <v>1646</v>
      </c>
      <c r="S1970" s="107">
        <f t="shared" si="199"/>
        <v>5.0086399999999996E-2</v>
      </c>
      <c r="T1970" s="108" t="str">
        <f t="shared" si="200"/>
        <v>Tapentadole</v>
      </c>
    </row>
    <row r="1971" spans="1:20" hidden="1" x14ac:dyDescent="0.2">
      <c r="A1971" s="102">
        <v>6808938</v>
      </c>
      <c r="B1971" s="109"/>
      <c r="C1971" s="102"/>
      <c r="D1971" s="44" t="s">
        <v>858</v>
      </c>
      <c r="E1971" s="105">
        <v>50</v>
      </c>
      <c r="F1971" s="207"/>
      <c r="G1971" s="207"/>
      <c r="H1971" s="202" t="str">
        <f t="shared" si="201"/>
        <v/>
      </c>
      <c r="I1971" s="203" t="str">
        <f t="shared" si="202"/>
        <v>Tapentadole</v>
      </c>
      <c r="J1971" s="204">
        <f>VLOOKUP(I1971,Grenzmengen!$B$2:$C$351,2,FALSE)</f>
        <v>20</v>
      </c>
      <c r="K1971" s="204">
        <f t="shared" si="198"/>
        <v>0</v>
      </c>
      <c r="L1971" s="106">
        <v>5.0086399999999996E-2</v>
      </c>
      <c r="M1971" s="105">
        <v>86</v>
      </c>
      <c r="N1971" s="44" t="s">
        <v>838</v>
      </c>
      <c r="O1971" s="44" t="s">
        <v>4758</v>
      </c>
      <c r="P1971" s="205" t="s">
        <v>1699</v>
      </c>
      <c r="Q1971" s="81" t="s">
        <v>1646</v>
      </c>
      <c r="R1971" s="81" t="s">
        <v>1646</v>
      </c>
      <c r="S1971" s="107">
        <f t="shared" si="199"/>
        <v>5.0086399999999996E-2</v>
      </c>
      <c r="T1971" s="108" t="str">
        <f t="shared" si="200"/>
        <v>Tapentadole</v>
      </c>
    </row>
    <row r="1972" spans="1:20" hidden="1" x14ac:dyDescent="0.2">
      <c r="A1972" s="102">
        <v>9088883916862</v>
      </c>
      <c r="B1972" s="109">
        <v>3916863</v>
      </c>
      <c r="C1972" s="102"/>
      <c r="D1972" s="44" t="s">
        <v>858</v>
      </c>
      <c r="E1972" s="105">
        <v>60</v>
      </c>
      <c r="F1972" s="207"/>
      <c r="G1972" s="207"/>
      <c r="H1972" s="202" t="str">
        <f t="shared" si="201"/>
        <v/>
      </c>
      <c r="I1972" s="203" t="str">
        <f t="shared" si="202"/>
        <v>Tapentadole</v>
      </c>
      <c r="J1972" s="204">
        <f>VLOOKUP(I1972,Grenzmengen!$B$2:$C$351,2,FALSE)</f>
        <v>20</v>
      </c>
      <c r="K1972" s="204">
        <f t="shared" si="198"/>
        <v>0</v>
      </c>
      <c r="L1972" s="106">
        <v>5.0086399999999996E-2</v>
      </c>
      <c r="M1972" s="105">
        <v>86</v>
      </c>
      <c r="N1972" s="44" t="s">
        <v>838</v>
      </c>
      <c r="O1972" s="44" t="s">
        <v>4758</v>
      </c>
      <c r="P1972" s="205" t="s">
        <v>1699</v>
      </c>
      <c r="Q1972" s="81" t="s">
        <v>1646</v>
      </c>
      <c r="R1972" s="81" t="s">
        <v>1646</v>
      </c>
      <c r="S1972" s="107">
        <f t="shared" si="199"/>
        <v>5.0086399999999996E-2</v>
      </c>
      <c r="T1972" s="108" t="str">
        <f t="shared" si="200"/>
        <v>Tapentadole</v>
      </c>
    </row>
    <row r="1973" spans="1:20" hidden="1" x14ac:dyDescent="0.2">
      <c r="A1973" s="102" t="s">
        <v>859</v>
      </c>
      <c r="B1973" s="109"/>
      <c r="C1973" s="102"/>
      <c r="D1973" s="44" t="s">
        <v>858</v>
      </c>
      <c r="E1973" s="105">
        <v>100</v>
      </c>
      <c r="F1973" s="207"/>
      <c r="G1973" s="207"/>
      <c r="H1973" s="202" t="str">
        <f t="shared" si="201"/>
        <v/>
      </c>
      <c r="I1973" s="203" t="str">
        <f t="shared" si="202"/>
        <v>Tapentadole</v>
      </c>
      <c r="J1973" s="204">
        <f>VLOOKUP(I1973,Grenzmengen!$B$2:$C$351,2,FALSE)</f>
        <v>20</v>
      </c>
      <c r="K1973" s="204">
        <f t="shared" si="198"/>
        <v>0</v>
      </c>
      <c r="L1973" s="106">
        <v>5.0086399999999996E-2</v>
      </c>
      <c r="M1973" s="105">
        <v>86</v>
      </c>
      <c r="N1973" s="44" t="s">
        <v>838</v>
      </c>
      <c r="O1973" s="44" t="s">
        <v>4758</v>
      </c>
      <c r="P1973" s="205" t="s">
        <v>1699</v>
      </c>
      <c r="Q1973" s="81" t="s">
        <v>1646</v>
      </c>
      <c r="R1973" s="81" t="s">
        <v>1646</v>
      </c>
      <c r="S1973" s="107">
        <f t="shared" si="199"/>
        <v>5.0086399999999996E-2</v>
      </c>
      <c r="T1973" s="108" t="str">
        <f t="shared" si="200"/>
        <v>Tapentadole</v>
      </c>
    </row>
    <row r="1974" spans="1:20" hidden="1" x14ac:dyDescent="0.2">
      <c r="A1974" s="102" t="s">
        <v>860</v>
      </c>
      <c r="B1974" s="109"/>
      <c r="C1974" s="102"/>
      <c r="D1974" s="44" t="s">
        <v>861</v>
      </c>
      <c r="E1974" s="105">
        <v>60</v>
      </c>
      <c r="F1974" s="207"/>
      <c r="G1974" s="207"/>
      <c r="H1974" s="202" t="str">
        <f t="shared" si="201"/>
        <v/>
      </c>
      <c r="I1974" s="203" t="str">
        <f t="shared" si="202"/>
        <v>Tapentadole</v>
      </c>
      <c r="J1974" s="204">
        <f>VLOOKUP(I1974,Grenzmengen!$B$2:$C$351,2,FALSE)</f>
        <v>20</v>
      </c>
      <c r="K1974" s="204">
        <f t="shared" si="198"/>
        <v>0</v>
      </c>
      <c r="L1974" s="106">
        <v>7.5129599999999991E-2</v>
      </c>
      <c r="M1974" s="105">
        <v>86</v>
      </c>
      <c r="N1974" s="44" t="s">
        <v>838</v>
      </c>
      <c r="O1974" s="44" t="s">
        <v>4758</v>
      </c>
      <c r="P1974" s="205" t="s">
        <v>1699</v>
      </c>
      <c r="Q1974" s="81" t="s">
        <v>1646</v>
      </c>
      <c r="R1974" s="81" t="s">
        <v>1646</v>
      </c>
      <c r="S1974" s="107">
        <f t="shared" si="199"/>
        <v>7.5129599999999991E-2</v>
      </c>
      <c r="T1974" s="108" t="str">
        <f t="shared" si="200"/>
        <v>Tapentadole</v>
      </c>
    </row>
    <row r="1975" spans="1:20" hidden="1" x14ac:dyDescent="0.2">
      <c r="A1975" s="102">
        <v>9088883915636</v>
      </c>
      <c r="B1975" s="109">
        <v>3915639</v>
      </c>
      <c r="C1975" s="102"/>
      <c r="D1975" s="44" t="s">
        <v>810</v>
      </c>
      <c r="E1975" s="105">
        <v>10</v>
      </c>
      <c r="F1975" s="210"/>
      <c r="G1975" s="210"/>
      <c r="H1975" s="202" t="str">
        <f t="shared" si="201"/>
        <v/>
      </c>
      <c r="I1975" s="203" t="s">
        <v>4758</v>
      </c>
      <c r="J1975" s="204">
        <f>VLOOKUP(I1975,Grenzmengen!$B$2:$C$351,2,FALSE)</f>
        <v>20</v>
      </c>
      <c r="K1975" s="204">
        <f t="shared" si="198"/>
        <v>0</v>
      </c>
      <c r="L1975" s="106">
        <v>7.4999999999999997E-3</v>
      </c>
      <c r="M1975" s="105">
        <v>100</v>
      </c>
      <c r="N1975" s="44" t="s">
        <v>809</v>
      </c>
      <c r="O1975" s="44" t="s">
        <v>809</v>
      </c>
      <c r="P1975" s="205" t="s">
        <v>1699</v>
      </c>
      <c r="Q1975" s="81" t="s">
        <v>1645</v>
      </c>
      <c r="R1975" s="81" t="s">
        <v>1646</v>
      </c>
      <c r="S1975" s="107">
        <f t="shared" si="199"/>
        <v>7.4999999999999997E-3</v>
      </c>
      <c r="T1975" s="108" t="str">
        <f t="shared" si="200"/>
        <v>Piritramide</v>
      </c>
    </row>
    <row r="1976" spans="1:20" hidden="1" x14ac:dyDescent="0.2">
      <c r="A1976" s="50" t="s">
        <v>6510</v>
      </c>
      <c r="B1976" s="50"/>
      <c r="C1976" s="50" t="s">
        <v>6510</v>
      </c>
      <c r="D1976" s="50" t="s">
        <v>6511</v>
      </c>
      <c r="E1976" s="74">
        <v>60</v>
      </c>
      <c r="F1976" s="207"/>
      <c r="G1976" s="207"/>
      <c r="H1976" s="202" t="str">
        <f t="shared" si="201"/>
        <v/>
      </c>
      <c r="I1976" s="203" t="str">
        <f t="shared" ref="I1976:I2039" si="203">T1976</f>
        <v>Tapentadole</v>
      </c>
      <c r="J1976" s="204">
        <f>VLOOKUP(I1976,Grenzmengen!$B$2:$C$351,2,FALSE)</f>
        <v>20</v>
      </c>
      <c r="K1976" s="204">
        <f t="shared" si="198"/>
        <v>0</v>
      </c>
      <c r="L1976" s="141">
        <v>0.100686</v>
      </c>
      <c r="M1976" s="165">
        <v>60</v>
      </c>
      <c r="N1976" s="50" t="s">
        <v>1563</v>
      </c>
      <c r="O1976" s="50" t="s">
        <v>4758</v>
      </c>
      <c r="P1976" s="205" t="s">
        <v>1699</v>
      </c>
      <c r="Q1976" s="81" t="s">
        <v>1646</v>
      </c>
      <c r="R1976" s="81" t="s">
        <v>1646</v>
      </c>
      <c r="S1976" s="107">
        <f t="shared" si="199"/>
        <v>0.100686</v>
      </c>
      <c r="T1976" s="108" t="str">
        <f t="shared" si="200"/>
        <v>Tapentadole</v>
      </c>
    </row>
    <row r="1977" spans="1:20" hidden="1" x14ac:dyDescent="0.2">
      <c r="A1977" s="50" t="s">
        <v>6532</v>
      </c>
      <c r="B1977" s="50"/>
      <c r="C1977" s="50" t="s">
        <v>6532</v>
      </c>
      <c r="D1977" s="50" t="s">
        <v>6533</v>
      </c>
      <c r="E1977" s="74">
        <v>60</v>
      </c>
      <c r="F1977" s="207"/>
      <c r="G1977" s="207"/>
      <c r="H1977" s="202" t="str">
        <f t="shared" si="201"/>
        <v/>
      </c>
      <c r="I1977" s="203" t="str">
        <f t="shared" si="203"/>
        <v>Tapentadole</v>
      </c>
      <c r="J1977" s="204">
        <f>VLOOKUP(I1977,Grenzmengen!$B$2:$C$351,2,FALSE)</f>
        <v>20</v>
      </c>
      <c r="K1977" s="204">
        <f t="shared" si="198"/>
        <v>0</v>
      </c>
      <c r="L1977" s="141">
        <v>0.151032</v>
      </c>
      <c r="M1977" s="165">
        <v>60</v>
      </c>
      <c r="N1977" s="50" t="s">
        <v>1563</v>
      </c>
      <c r="O1977" s="50" t="s">
        <v>4758</v>
      </c>
      <c r="P1977" s="205" t="s">
        <v>1699</v>
      </c>
      <c r="Q1977" s="81" t="s">
        <v>1646</v>
      </c>
      <c r="R1977" s="81" t="s">
        <v>1646</v>
      </c>
      <c r="S1977" s="107">
        <f t="shared" si="199"/>
        <v>0.151032</v>
      </c>
      <c r="T1977" s="108" t="str">
        <f t="shared" si="200"/>
        <v>Tapentadole</v>
      </c>
    </row>
    <row r="1978" spans="1:20" hidden="1" x14ac:dyDescent="0.2">
      <c r="A1978" s="50" t="s">
        <v>6556</v>
      </c>
      <c r="B1978" s="50"/>
      <c r="C1978" s="50" t="s">
        <v>6556</v>
      </c>
      <c r="D1978" s="50" t="s">
        <v>6557</v>
      </c>
      <c r="E1978" s="74">
        <v>60</v>
      </c>
      <c r="F1978" s="207"/>
      <c r="G1978" s="207"/>
      <c r="H1978" s="202" t="str">
        <f t="shared" si="201"/>
        <v/>
      </c>
      <c r="I1978" s="203" t="str">
        <f t="shared" si="203"/>
        <v>Tapentadole</v>
      </c>
      <c r="J1978" s="204">
        <f>VLOOKUP(I1978,Grenzmengen!$B$2:$C$351,2,FALSE)</f>
        <v>20</v>
      </c>
      <c r="K1978" s="204">
        <f t="shared" si="198"/>
        <v>0</v>
      </c>
      <c r="L1978" s="141">
        <v>0.201372</v>
      </c>
      <c r="M1978" s="165">
        <v>60</v>
      </c>
      <c r="N1978" s="50" t="s">
        <v>1563</v>
      </c>
      <c r="O1978" s="50" t="s">
        <v>4758</v>
      </c>
      <c r="P1978" s="205" t="s">
        <v>1699</v>
      </c>
      <c r="Q1978" s="81" t="s">
        <v>1646</v>
      </c>
      <c r="R1978" s="81" t="s">
        <v>1646</v>
      </c>
      <c r="S1978" s="107">
        <f t="shared" si="199"/>
        <v>0.201372</v>
      </c>
      <c r="T1978" s="108" t="str">
        <f t="shared" si="200"/>
        <v>Tapentadole</v>
      </c>
    </row>
    <row r="1979" spans="1:20" hidden="1" x14ac:dyDescent="0.2">
      <c r="A1979" s="50" t="s">
        <v>6575</v>
      </c>
      <c r="B1979" s="50"/>
      <c r="C1979" s="50" t="s">
        <v>6575</v>
      </c>
      <c r="D1979" s="50" t="s">
        <v>6576</v>
      </c>
      <c r="E1979" s="74">
        <v>60</v>
      </c>
      <c r="F1979" s="207"/>
      <c r="G1979" s="207"/>
      <c r="H1979" s="202" t="str">
        <f t="shared" si="201"/>
        <v/>
      </c>
      <c r="I1979" s="203" t="str">
        <f t="shared" si="203"/>
        <v>Tapentadole</v>
      </c>
      <c r="J1979" s="204">
        <f>VLOOKUP(I1979,Grenzmengen!$B$2:$C$351,2,FALSE)</f>
        <v>20</v>
      </c>
      <c r="K1979" s="204">
        <f t="shared" si="198"/>
        <v>0</v>
      </c>
      <c r="L1979" s="141">
        <v>0.251718</v>
      </c>
      <c r="M1979" s="165">
        <v>60</v>
      </c>
      <c r="N1979" s="50" t="s">
        <v>1563</v>
      </c>
      <c r="O1979" s="50" t="s">
        <v>4758</v>
      </c>
      <c r="P1979" s="205" t="s">
        <v>1699</v>
      </c>
      <c r="Q1979" s="81" t="s">
        <v>1646</v>
      </c>
      <c r="R1979" s="81" t="s">
        <v>1646</v>
      </c>
      <c r="S1979" s="107">
        <f t="shared" si="199"/>
        <v>0.251718</v>
      </c>
      <c r="T1979" s="108" t="str">
        <f t="shared" si="200"/>
        <v>Tapentadole</v>
      </c>
    </row>
    <row r="1980" spans="1:20" hidden="1" x14ac:dyDescent="0.2">
      <c r="A1980" s="50" t="s">
        <v>6487</v>
      </c>
      <c r="B1980" s="50"/>
      <c r="C1980" s="50" t="s">
        <v>6487</v>
      </c>
      <c r="D1980" s="50" t="s">
        <v>6488</v>
      </c>
      <c r="E1980" s="74">
        <v>60</v>
      </c>
      <c r="F1980" s="207"/>
      <c r="G1980" s="207"/>
      <c r="H1980" s="202" t="str">
        <f t="shared" si="201"/>
        <v/>
      </c>
      <c r="I1980" s="203" t="str">
        <f t="shared" si="203"/>
        <v>Tapentadole</v>
      </c>
      <c r="J1980" s="204">
        <f>VLOOKUP(I1980,Grenzmengen!$B$2:$C$351,2,FALSE)</f>
        <v>20</v>
      </c>
      <c r="K1980" s="204">
        <f t="shared" si="198"/>
        <v>0</v>
      </c>
      <c r="L1980" s="141">
        <v>5.0346000000000002E-2</v>
      </c>
      <c r="M1980" s="165">
        <v>60</v>
      </c>
      <c r="N1980" s="50" t="s">
        <v>1563</v>
      </c>
      <c r="O1980" s="50" t="s">
        <v>4758</v>
      </c>
      <c r="P1980" s="205" t="s">
        <v>1699</v>
      </c>
      <c r="Q1980" s="81" t="s">
        <v>1646</v>
      </c>
      <c r="R1980" s="81" t="s">
        <v>1646</v>
      </c>
      <c r="S1980" s="107">
        <f t="shared" si="199"/>
        <v>5.0346000000000002E-2</v>
      </c>
      <c r="T1980" s="108" t="str">
        <f t="shared" si="200"/>
        <v>Tapentadole</v>
      </c>
    </row>
    <row r="1981" spans="1:20" hidden="1" x14ac:dyDescent="0.2">
      <c r="A1981" s="50" t="s">
        <v>6508</v>
      </c>
      <c r="B1981" s="50"/>
      <c r="C1981" s="50" t="s">
        <v>6508</v>
      </c>
      <c r="D1981" s="50" t="s">
        <v>6509</v>
      </c>
      <c r="E1981" s="74">
        <v>56</v>
      </c>
      <c r="F1981" s="207"/>
      <c r="G1981" s="207"/>
      <c r="H1981" s="202" t="str">
        <f t="shared" si="201"/>
        <v/>
      </c>
      <c r="I1981" s="203" t="str">
        <f t="shared" si="203"/>
        <v>Tapentadole</v>
      </c>
      <c r="J1981" s="204">
        <f>VLOOKUP(I1981,Grenzmengen!$B$2:$C$351,2,FALSE)</f>
        <v>20</v>
      </c>
      <c r="K1981" s="204">
        <f t="shared" si="198"/>
        <v>0</v>
      </c>
      <c r="L1981" s="141">
        <v>0.100686</v>
      </c>
      <c r="M1981" s="165">
        <v>60</v>
      </c>
      <c r="N1981" s="50" t="s">
        <v>1563</v>
      </c>
      <c r="O1981" s="50" t="s">
        <v>4758</v>
      </c>
      <c r="P1981" s="205" t="s">
        <v>1699</v>
      </c>
      <c r="Q1981" s="81" t="s">
        <v>1646</v>
      </c>
      <c r="R1981" s="81" t="s">
        <v>1646</v>
      </c>
      <c r="S1981" s="107">
        <f t="shared" si="199"/>
        <v>0.100686</v>
      </c>
      <c r="T1981" s="108" t="str">
        <f t="shared" si="200"/>
        <v>Tapentadole</v>
      </c>
    </row>
    <row r="1982" spans="1:20" hidden="1" x14ac:dyDescent="0.2">
      <c r="A1982" s="50" t="s">
        <v>6497</v>
      </c>
      <c r="B1982" s="50"/>
      <c r="C1982" s="50" t="s">
        <v>6497</v>
      </c>
      <c r="D1982" s="50" t="s">
        <v>6498</v>
      </c>
      <c r="E1982" s="74">
        <v>30</v>
      </c>
      <c r="F1982" s="207"/>
      <c r="G1982" s="207"/>
      <c r="H1982" s="202" t="str">
        <f t="shared" si="201"/>
        <v/>
      </c>
      <c r="I1982" s="203" t="str">
        <f t="shared" si="203"/>
        <v>Tapentadole</v>
      </c>
      <c r="J1982" s="204">
        <f>VLOOKUP(I1982,Grenzmengen!$B$2:$C$351,2,FALSE)</f>
        <v>20</v>
      </c>
      <c r="K1982" s="204">
        <f t="shared" si="198"/>
        <v>0</v>
      </c>
      <c r="L1982" s="141">
        <v>0.100686</v>
      </c>
      <c r="M1982" s="165">
        <v>60</v>
      </c>
      <c r="N1982" s="50" t="s">
        <v>1563</v>
      </c>
      <c r="O1982" s="50" t="s">
        <v>4758</v>
      </c>
      <c r="P1982" s="205" t="s">
        <v>1699</v>
      </c>
      <c r="Q1982" s="81" t="s">
        <v>1646</v>
      </c>
      <c r="R1982" s="81" t="s">
        <v>1646</v>
      </c>
      <c r="S1982" s="107">
        <f t="shared" si="199"/>
        <v>0.100686</v>
      </c>
      <c r="T1982" s="108" t="str">
        <f t="shared" si="200"/>
        <v>Tapentadole</v>
      </c>
    </row>
    <row r="1983" spans="1:20" hidden="1" x14ac:dyDescent="0.2">
      <c r="A1983" s="50" t="s">
        <v>6530</v>
      </c>
      <c r="B1983" s="50"/>
      <c r="C1983" s="50" t="s">
        <v>6530</v>
      </c>
      <c r="D1983" s="50" t="s">
        <v>6531</v>
      </c>
      <c r="E1983" s="74">
        <v>56</v>
      </c>
      <c r="F1983" s="207"/>
      <c r="G1983" s="207"/>
      <c r="H1983" s="202" t="str">
        <f t="shared" si="201"/>
        <v/>
      </c>
      <c r="I1983" s="203" t="str">
        <f t="shared" si="203"/>
        <v>Tapentadole</v>
      </c>
      <c r="J1983" s="204">
        <f>VLOOKUP(I1983,Grenzmengen!$B$2:$C$351,2,FALSE)</f>
        <v>20</v>
      </c>
      <c r="K1983" s="204">
        <f t="shared" si="198"/>
        <v>0</v>
      </c>
      <c r="L1983" s="141">
        <v>0.151032</v>
      </c>
      <c r="M1983" s="165">
        <v>60</v>
      </c>
      <c r="N1983" s="50" t="s">
        <v>1563</v>
      </c>
      <c r="O1983" s="50" t="s">
        <v>4758</v>
      </c>
      <c r="P1983" s="205" t="s">
        <v>1699</v>
      </c>
      <c r="Q1983" s="81" t="s">
        <v>1646</v>
      </c>
      <c r="R1983" s="81" t="s">
        <v>1646</v>
      </c>
      <c r="S1983" s="107">
        <f t="shared" si="199"/>
        <v>0.151032</v>
      </c>
      <c r="T1983" s="108" t="str">
        <f t="shared" si="200"/>
        <v>Tapentadole</v>
      </c>
    </row>
    <row r="1984" spans="1:20" hidden="1" x14ac:dyDescent="0.2">
      <c r="A1984" s="50" t="s">
        <v>6519</v>
      </c>
      <c r="B1984" s="50"/>
      <c r="C1984" s="50" t="s">
        <v>6519</v>
      </c>
      <c r="D1984" s="50" t="s">
        <v>6520</v>
      </c>
      <c r="E1984" s="74">
        <v>30</v>
      </c>
      <c r="F1984" s="207"/>
      <c r="G1984" s="207"/>
      <c r="H1984" s="202" t="str">
        <f t="shared" si="201"/>
        <v/>
      </c>
      <c r="I1984" s="203" t="str">
        <f t="shared" si="203"/>
        <v>Tapentadole</v>
      </c>
      <c r="J1984" s="204">
        <f>VLOOKUP(I1984,Grenzmengen!$B$2:$C$351,2,FALSE)</f>
        <v>20</v>
      </c>
      <c r="K1984" s="204">
        <f t="shared" si="198"/>
        <v>0</v>
      </c>
      <c r="L1984" s="141">
        <v>0.151032</v>
      </c>
      <c r="M1984" s="165">
        <v>60</v>
      </c>
      <c r="N1984" s="50" t="s">
        <v>1563</v>
      </c>
      <c r="O1984" s="50" t="s">
        <v>4758</v>
      </c>
      <c r="P1984" s="205" t="s">
        <v>1699</v>
      </c>
      <c r="Q1984" s="81" t="s">
        <v>1646</v>
      </c>
      <c r="R1984" s="81" t="s">
        <v>1646</v>
      </c>
      <c r="S1984" s="107">
        <f t="shared" si="199"/>
        <v>0.151032</v>
      </c>
      <c r="T1984" s="108" t="str">
        <f t="shared" si="200"/>
        <v>Tapentadole</v>
      </c>
    </row>
    <row r="1985" spans="1:20" hidden="1" x14ac:dyDescent="0.2">
      <c r="A1985" s="50" t="s">
        <v>6554</v>
      </c>
      <c r="B1985" s="50"/>
      <c r="C1985" s="50" t="s">
        <v>6554</v>
      </c>
      <c r="D1985" s="50" t="s">
        <v>6555</v>
      </c>
      <c r="E1985" s="74">
        <v>56</v>
      </c>
      <c r="F1985" s="207"/>
      <c r="G1985" s="207"/>
      <c r="H1985" s="202" t="str">
        <f t="shared" si="201"/>
        <v/>
      </c>
      <c r="I1985" s="203" t="str">
        <f t="shared" si="203"/>
        <v>Tapentadole</v>
      </c>
      <c r="J1985" s="204">
        <f>VLOOKUP(I1985,Grenzmengen!$B$2:$C$351,2,FALSE)</f>
        <v>20</v>
      </c>
      <c r="K1985" s="204">
        <f t="shared" si="198"/>
        <v>0</v>
      </c>
      <c r="L1985" s="141">
        <v>0.201372</v>
      </c>
      <c r="M1985" s="165">
        <v>60</v>
      </c>
      <c r="N1985" s="50" t="s">
        <v>1563</v>
      </c>
      <c r="O1985" s="50" t="s">
        <v>4758</v>
      </c>
      <c r="P1985" s="205" t="s">
        <v>1699</v>
      </c>
      <c r="Q1985" s="81" t="s">
        <v>1646</v>
      </c>
      <c r="R1985" s="81" t="s">
        <v>1646</v>
      </c>
      <c r="S1985" s="107">
        <f t="shared" si="199"/>
        <v>0.201372</v>
      </c>
      <c r="T1985" s="108" t="str">
        <f t="shared" si="200"/>
        <v>Tapentadole</v>
      </c>
    </row>
    <row r="1986" spans="1:20" hidden="1" x14ac:dyDescent="0.2">
      <c r="A1986" s="50" t="s">
        <v>6543</v>
      </c>
      <c r="B1986" s="50"/>
      <c r="C1986" s="50" t="s">
        <v>6543</v>
      </c>
      <c r="D1986" s="50" t="s">
        <v>6544</v>
      </c>
      <c r="E1986" s="74">
        <v>30</v>
      </c>
      <c r="F1986" s="207"/>
      <c r="G1986" s="207"/>
      <c r="H1986" s="202" t="str">
        <f t="shared" si="201"/>
        <v/>
      </c>
      <c r="I1986" s="203" t="str">
        <f t="shared" si="203"/>
        <v>Tapentadole</v>
      </c>
      <c r="J1986" s="204">
        <f>VLOOKUP(I1986,Grenzmengen!$B$2:$C$351,2,FALSE)</f>
        <v>20</v>
      </c>
      <c r="K1986" s="204">
        <f t="shared" ref="K1986:K2049" si="204">(F1986*E1986*S1986)+(G1986*S1986)</f>
        <v>0</v>
      </c>
      <c r="L1986" s="141">
        <v>0.201372</v>
      </c>
      <c r="M1986" s="165">
        <v>60</v>
      </c>
      <c r="N1986" s="50" t="s">
        <v>1563</v>
      </c>
      <c r="O1986" s="50" t="s">
        <v>4758</v>
      </c>
      <c r="P1986" s="205" t="s">
        <v>1699</v>
      </c>
      <c r="Q1986" s="81" t="s">
        <v>1646</v>
      </c>
      <c r="R1986" s="81" t="s">
        <v>1646</v>
      </c>
      <c r="S1986" s="107">
        <f t="shared" si="199"/>
        <v>0.201372</v>
      </c>
      <c r="T1986" s="108" t="str">
        <f t="shared" si="200"/>
        <v>Tapentadole</v>
      </c>
    </row>
    <row r="1987" spans="1:20" hidden="1" x14ac:dyDescent="0.2">
      <c r="A1987" s="50" t="s">
        <v>6573</v>
      </c>
      <c r="B1987" s="50"/>
      <c r="C1987" s="50" t="s">
        <v>6573</v>
      </c>
      <c r="D1987" s="50" t="s">
        <v>6574</v>
      </c>
      <c r="E1987" s="74">
        <v>56</v>
      </c>
      <c r="F1987" s="207"/>
      <c r="G1987" s="207"/>
      <c r="H1987" s="202" t="str">
        <f t="shared" si="201"/>
        <v/>
      </c>
      <c r="I1987" s="203" t="str">
        <f t="shared" si="203"/>
        <v>Tapentadole</v>
      </c>
      <c r="J1987" s="204">
        <f>VLOOKUP(I1987,Grenzmengen!$B$2:$C$351,2,FALSE)</f>
        <v>20</v>
      </c>
      <c r="K1987" s="204">
        <f t="shared" si="204"/>
        <v>0</v>
      </c>
      <c r="L1987" s="141">
        <v>0.251718</v>
      </c>
      <c r="M1987" s="165">
        <v>60</v>
      </c>
      <c r="N1987" s="50" t="s">
        <v>1563</v>
      </c>
      <c r="O1987" s="50" t="s">
        <v>4758</v>
      </c>
      <c r="P1987" s="205" t="s">
        <v>1699</v>
      </c>
      <c r="Q1987" s="81" t="s">
        <v>1646</v>
      </c>
      <c r="R1987" s="81" t="s">
        <v>1646</v>
      </c>
      <c r="S1987" s="107">
        <f t="shared" ref="S1987:S2050" si="205">L1987</f>
        <v>0.251718</v>
      </c>
      <c r="T1987" s="108" t="str">
        <f t="shared" ref="T1987:T2050" si="206">O1987</f>
        <v>Tapentadole</v>
      </c>
    </row>
    <row r="1988" spans="1:20" hidden="1" x14ac:dyDescent="0.2">
      <c r="A1988" s="50" t="s">
        <v>6566</v>
      </c>
      <c r="B1988" s="50"/>
      <c r="C1988" s="50" t="s">
        <v>6566</v>
      </c>
      <c r="D1988" s="50" t="s">
        <v>6567</v>
      </c>
      <c r="E1988" s="74">
        <v>30</v>
      </c>
      <c r="F1988" s="207"/>
      <c r="G1988" s="207"/>
      <c r="H1988" s="202" t="str">
        <f t="shared" si="201"/>
        <v/>
      </c>
      <c r="I1988" s="203" t="str">
        <f t="shared" si="203"/>
        <v>Tapentadole</v>
      </c>
      <c r="J1988" s="204">
        <f>VLOOKUP(I1988,Grenzmengen!$B$2:$C$351,2,FALSE)</f>
        <v>20</v>
      </c>
      <c r="K1988" s="204">
        <f t="shared" si="204"/>
        <v>0</v>
      </c>
      <c r="L1988" s="141">
        <v>0.251718</v>
      </c>
      <c r="M1988" s="165">
        <v>60</v>
      </c>
      <c r="N1988" s="50" t="s">
        <v>1563</v>
      </c>
      <c r="O1988" s="50" t="s">
        <v>4758</v>
      </c>
      <c r="P1988" s="205" t="s">
        <v>1699</v>
      </c>
      <c r="Q1988" s="81" t="s">
        <v>1646</v>
      </c>
      <c r="R1988" s="81" t="s">
        <v>1646</v>
      </c>
      <c r="S1988" s="107">
        <f t="shared" si="205"/>
        <v>0.251718</v>
      </c>
      <c r="T1988" s="108" t="str">
        <f t="shared" si="206"/>
        <v>Tapentadole</v>
      </c>
    </row>
    <row r="1989" spans="1:20" hidden="1" x14ac:dyDescent="0.2">
      <c r="A1989" s="3" t="s">
        <v>7057</v>
      </c>
      <c r="B1989" s="3"/>
      <c r="C1989" s="3" t="s">
        <v>7057</v>
      </c>
      <c r="D1989" s="3" t="s">
        <v>7058</v>
      </c>
      <c r="E1989" s="4">
        <v>56</v>
      </c>
      <c r="F1989" s="207"/>
      <c r="G1989" s="207"/>
      <c r="H1989" s="202" t="str">
        <f t="shared" si="201"/>
        <v/>
      </c>
      <c r="I1989" s="203" t="str">
        <f t="shared" si="203"/>
        <v>Tapentadole</v>
      </c>
      <c r="J1989" s="204">
        <f>VLOOKUP(I1989,Grenzmengen!$B$2:$C$351,2,FALSE)</f>
        <v>20</v>
      </c>
      <c r="K1989" s="204">
        <f t="shared" si="204"/>
        <v>0</v>
      </c>
      <c r="L1989" s="8">
        <v>2.5170000000000001E-2</v>
      </c>
      <c r="M1989" s="4">
        <v>60</v>
      </c>
      <c r="N1989" s="13" t="s">
        <v>1563</v>
      </c>
      <c r="O1989" s="7" t="s">
        <v>4758</v>
      </c>
      <c r="P1989" s="6" t="s">
        <v>1699</v>
      </c>
      <c r="Q1989" s="12" t="s">
        <v>1646</v>
      </c>
      <c r="R1989" s="12" t="s">
        <v>1646</v>
      </c>
      <c r="S1989" s="107">
        <f t="shared" si="205"/>
        <v>2.5170000000000001E-2</v>
      </c>
      <c r="T1989" s="108" t="str">
        <f t="shared" si="206"/>
        <v>Tapentadole</v>
      </c>
    </row>
    <row r="1990" spans="1:20" hidden="1" x14ac:dyDescent="0.2">
      <c r="A1990" s="50" t="s">
        <v>6463</v>
      </c>
      <c r="B1990" s="50"/>
      <c r="C1990" s="50" t="s">
        <v>6463</v>
      </c>
      <c r="D1990" s="50" t="s">
        <v>6464</v>
      </c>
      <c r="E1990" s="74">
        <v>30</v>
      </c>
      <c r="F1990" s="207"/>
      <c r="G1990" s="207"/>
      <c r="H1990" s="202" t="str">
        <f t="shared" si="201"/>
        <v/>
      </c>
      <c r="I1990" s="203" t="str">
        <f t="shared" si="203"/>
        <v>Tapentadole</v>
      </c>
      <c r="J1990" s="204">
        <f>VLOOKUP(I1990,Grenzmengen!$B$2:$C$351,2,FALSE)</f>
        <v>20</v>
      </c>
      <c r="K1990" s="204">
        <f t="shared" si="204"/>
        <v>0</v>
      </c>
      <c r="L1990" s="141">
        <v>2.5170000000000001E-2</v>
      </c>
      <c r="M1990" s="165">
        <v>60</v>
      </c>
      <c r="N1990" s="50" t="s">
        <v>1563</v>
      </c>
      <c r="O1990" s="50" t="s">
        <v>4758</v>
      </c>
      <c r="P1990" s="205" t="s">
        <v>1699</v>
      </c>
      <c r="Q1990" s="81" t="s">
        <v>1646</v>
      </c>
      <c r="R1990" s="81" t="s">
        <v>1646</v>
      </c>
      <c r="S1990" s="107">
        <f t="shared" si="205"/>
        <v>2.5170000000000001E-2</v>
      </c>
      <c r="T1990" s="108" t="str">
        <f t="shared" si="206"/>
        <v>Tapentadole</v>
      </c>
    </row>
    <row r="1991" spans="1:20" hidden="1" x14ac:dyDescent="0.2">
      <c r="A1991" s="50" t="s">
        <v>6482</v>
      </c>
      <c r="B1991" s="50"/>
      <c r="C1991" s="50" t="s">
        <v>6482</v>
      </c>
      <c r="D1991" s="50" t="s">
        <v>6483</v>
      </c>
      <c r="E1991" s="74">
        <v>28</v>
      </c>
      <c r="F1991" s="207"/>
      <c r="G1991" s="207"/>
      <c r="H1991" s="202" t="str">
        <f t="shared" si="201"/>
        <v/>
      </c>
      <c r="I1991" s="203" t="str">
        <f t="shared" si="203"/>
        <v>Tapentadole</v>
      </c>
      <c r="J1991" s="204">
        <f>VLOOKUP(I1991,Grenzmengen!$B$2:$C$351,2,FALSE)</f>
        <v>20</v>
      </c>
      <c r="K1991" s="204">
        <f t="shared" si="204"/>
        <v>0</v>
      </c>
      <c r="L1991" s="141">
        <v>5.0346000000000002E-2</v>
      </c>
      <c r="M1991" s="165">
        <v>60</v>
      </c>
      <c r="N1991" s="50" t="s">
        <v>1563</v>
      </c>
      <c r="O1991" s="50" t="s">
        <v>4758</v>
      </c>
      <c r="P1991" s="205" t="s">
        <v>1699</v>
      </c>
      <c r="Q1991" s="81" t="s">
        <v>1646</v>
      </c>
      <c r="R1991" s="81" t="s">
        <v>1646</v>
      </c>
      <c r="S1991" s="107">
        <f t="shared" si="205"/>
        <v>5.0346000000000002E-2</v>
      </c>
      <c r="T1991" s="108" t="str">
        <f t="shared" si="206"/>
        <v>Tapentadole</v>
      </c>
    </row>
    <row r="1992" spans="1:20" hidden="1" x14ac:dyDescent="0.2">
      <c r="A1992" s="50" t="s">
        <v>6486</v>
      </c>
      <c r="B1992" s="50"/>
      <c r="C1992" s="50" t="s">
        <v>6486</v>
      </c>
      <c r="D1992" s="50" t="s">
        <v>6483</v>
      </c>
      <c r="E1992" s="74">
        <v>56</v>
      </c>
      <c r="F1992" s="210"/>
      <c r="G1992" s="210"/>
      <c r="H1992" s="210" t="str">
        <f t="shared" si="201"/>
        <v/>
      </c>
      <c r="I1992" s="203" t="str">
        <f t="shared" si="203"/>
        <v>Tapentadole</v>
      </c>
      <c r="J1992" s="204">
        <f>VLOOKUP(I1992,Grenzmengen!$B$2:$C$351,2,FALSE)</f>
        <v>20</v>
      </c>
      <c r="K1992" s="204">
        <f t="shared" si="204"/>
        <v>0</v>
      </c>
      <c r="L1992" s="141">
        <v>5.0346000000000002E-2</v>
      </c>
      <c r="M1992" s="165">
        <v>60</v>
      </c>
      <c r="N1992" s="50" t="s">
        <v>1563</v>
      </c>
      <c r="O1992" s="50" t="s">
        <v>4758</v>
      </c>
      <c r="P1992" s="205" t="s">
        <v>1699</v>
      </c>
      <c r="Q1992" s="81" t="s">
        <v>1646</v>
      </c>
      <c r="R1992" s="81" t="s">
        <v>1646</v>
      </c>
      <c r="S1992" s="107">
        <f t="shared" si="205"/>
        <v>5.0346000000000002E-2</v>
      </c>
      <c r="T1992" s="108" t="str">
        <f t="shared" si="206"/>
        <v>Tapentadole</v>
      </c>
    </row>
    <row r="1993" spans="1:20" hidden="1" x14ac:dyDescent="0.2">
      <c r="A1993" s="50" t="s">
        <v>6472</v>
      </c>
      <c r="B1993" s="50"/>
      <c r="C1993" s="50" t="s">
        <v>6472</v>
      </c>
      <c r="D1993" s="50" t="s">
        <v>6473</v>
      </c>
      <c r="E1993" s="74">
        <v>30</v>
      </c>
      <c r="F1993" s="207"/>
      <c r="G1993" s="207"/>
      <c r="H1993" s="202" t="str">
        <f t="shared" si="201"/>
        <v/>
      </c>
      <c r="I1993" s="203" t="str">
        <f t="shared" si="203"/>
        <v>Tapentadole</v>
      </c>
      <c r="J1993" s="204">
        <f>VLOOKUP(I1993,Grenzmengen!$B$2:$C$351,2,FALSE)</f>
        <v>20</v>
      </c>
      <c r="K1993" s="204">
        <f t="shared" si="204"/>
        <v>0</v>
      </c>
      <c r="L1993" s="141">
        <v>5.0346000000000002E-2</v>
      </c>
      <c r="M1993" s="165">
        <v>60</v>
      </c>
      <c r="N1993" s="50" t="s">
        <v>1563</v>
      </c>
      <c r="O1993" s="50" t="s">
        <v>4758</v>
      </c>
      <c r="P1993" s="205" t="s">
        <v>1699</v>
      </c>
      <c r="Q1993" s="81" t="s">
        <v>1646</v>
      </c>
      <c r="R1993" s="81" t="s">
        <v>1646</v>
      </c>
      <c r="S1993" s="107">
        <f t="shared" si="205"/>
        <v>5.0346000000000002E-2</v>
      </c>
      <c r="T1993" s="108" t="str">
        <f t="shared" si="206"/>
        <v>Tapentadole</v>
      </c>
    </row>
    <row r="1994" spans="1:20" hidden="1" x14ac:dyDescent="0.2">
      <c r="A1994" s="50" t="s">
        <v>6503</v>
      </c>
      <c r="B1994" s="50"/>
      <c r="C1994" s="50" t="s">
        <v>6503</v>
      </c>
      <c r="D1994" s="50" t="s">
        <v>6504</v>
      </c>
      <c r="E1994" s="74">
        <v>30</v>
      </c>
      <c r="F1994" s="207"/>
      <c r="G1994" s="207"/>
      <c r="H1994" s="202" t="str">
        <f t="shared" si="201"/>
        <v/>
      </c>
      <c r="I1994" s="203" t="str">
        <f t="shared" si="203"/>
        <v>Tapentadole</v>
      </c>
      <c r="J1994" s="204">
        <f>VLOOKUP(I1994,Grenzmengen!$B$2:$C$351,2,FALSE)</f>
        <v>20</v>
      </c>
      <c r="K1994" s="204">
        <f t="shared" si="204"/>
        <v>0</v>
      </c>
      <c r="L1994" s="141">
        <v>0.100686</v>
      </c>
      <c r="M1994" s="165">
        <v>60</v>
      </c>
      <c r="N1994" s="50" t="s">
        <v>1563</v>
      </c>
      <c r="O1994" s="50" t="s">
        <v>4758</v>
      </c>
      <c r="P1994" s="205" t="s">
        <v>1699</v>
      </c>
      <c r="Q1994" s="81" t="s">
        <v>1646</v>
      </c>
      <c r="R1994" s="81" t="s">
        <v>1646</v>
      </c>
      <c r="S1994" s="107">
        <f t="shared" si="205"/>
        <v>0.100686</v>
      </c>
      <c r="T1994" s="108" t="str">
        <f t="shared" si="206"/>
        <v>Tapentadole</v>
      </c>
    </row>
    <row r="1995" spans="1:20" hidden="1" x14ac:dyDescent="0.2">
      <c r="A1995" s="50" t="s">
        <v>6516</v>
      </c>
      <c r="B1995" s="50"/>
      <c r="C1995" s="50" t="s">
        <v>6516</v>
      </c>
      <c r="D1995" s="50" t="s">
        <v>6504</v>
      </c>
      <c r="E1995" s="74">
        <v>100</v>
      </c>
      <c r="F1995" s="207"/>
      <c r="G1995" s="207"/>
      <c r="H1995" s="202" t="str">
        <f t="shared" si="201"/>
        <v/>
      </c>
      <c r="I1995" s="203" t="str">
        <f t="shared" si="203"/>
        <v>Tapentadole</v>
      </c>
      <c r="J1995" s="204">
        <f>VLOOKUP(I1995,Grenzmengen!$B$2:$C$351,2,FALSE)</f>
        <v>20</v>
      </c>
      <c r="K1995" s="204">
        <f t="shared" si="204"/>
        <v>0</v>
      </c>
      <c r="L1995" s="141">
        <v>0.100686</v>
      </c>
      <c r="M1995" s="165">
        <v>60</v>
      </c>
      <c r="N1995" s="50" t="s">
        <v>1563</v>
      </c>
      <c r="O1995" s="50" t="s">
        <v>4758</v>
      </c>
      <c r="P1995" s="205" t="s">
        <v>1699</v>
      </c>
      <c r="Q1995" s="81" t="s">
        <v>1646</v>
      </c>
      <c r="R1995" s="81" t="s">
        <v>1646</v>
      </c>
      <c r="S1995" s="107">
        <f t="shared" si="205"/>
        <v>0.100686</v>
      </c>
      <c r="T1995" s="108" t="str">
        <f t="shared" si="206"/>
        <v>Tapentadole</v>
      </c>
    </row>
    <row r="1996" spans="1:20" hidden="1" x14ac:dyDescent="0.2">
      <c r="A1996" s="50" t="s">
        <v>6525</v>
      </c>
      <c r="B1996" s="50"/>
      <c r="C1996" s="50" t="s">
        <v>6525</v>
      </c>
      <c r="D1996" s="50" t="s">
        <v>6526</v>
      </c>
      <c r="E1996" s="74">
        <v>30</v>
      </c>
      <c r="F1996" s="210"/>
      <c r="G1996" s="210"/>
      <c r="H1996" s="210" t="str">
        <f t="shared" si="201"/>
        <v/>
      </c>
      <c r="I1996" s="203" t="str">
        <f t="shared" si="203"/>
        <v>Tapentadole</v>
      </c>
      <c r="J1996" s="204">
        <f>VLOOKUP(I1996,Grenzmengen!$B$2:$C$351,2,FALSE)</f>
        <v>20</v>
      </c>
      <c r="K1996" s="204">
        <f t="shared" si="204"/>
        <v>0</v>
      </c>
      <c r="L1996" s="141">
        <v>0.151032</v>
      </c>
      <c r="M1996" s="165">
        <v>60</v>
      </c>
      <c r="N1996" s="50" t="s">
        <v>1563</v>
      </c>
      <c r="O1996" s="50" t="s">
        <v>4758</v>
      </c>
      <c r="P1996" s="205" t="s">
        <v>1699</v>
      </c>
      <c r="Q1996" s="81" t="s">
        <v>1646</v>
      </c>
      <c r="R1996" s="81" t="s">
        <v>1646</v>
      </c>
      <c r="S1996" s="107">
        <f t="shared" si="205"/>
        <v>0.151032</v>
      </c>
      <c r="T1996" s="108" t="str">
        <f t="shared" si="206"/>
        <v>Tapentadole</v>
      </c>
    </row>
    <row r="1997" spans="1:20" hidden="1" x14ac:dyDescent="0.2">
      <c r="A1997" s="50" t="s">
        <v>6538</v>
      </c>
      <c r="B1997" s="50"/>
      <c r="C1997" s="50" t="s">
        <v>6538</v>
      </c>
      <c r="D1997" s="50" t="s">
        <v>6526</v>
      </c>
      <c r="E1997" s="74">
        <v>100</v>
      </c>
      <c r="F1997" s="207"/>
      <c r="G1997" s="207"/>
      <c r="H1997" s="202" t="str">
        <f t="shared" si="201"/>
        <v/>
      </c>
      <c r="I1997" s="203" t="str">
        <f t="shared" si="203"/>
        <v>Tapentadole</v>
      </c>
      <c r="J1997" s="204">
        <f>VLOOKUP(I1997,Grenzmengen!$B$2:$C$351,2,FALSE)</f>
        <v>20</v>
      </c>
      <c r="K1997" s="204">
        <f t="shared" si="204"/>
        <v>0</v>
      </c>
      <c r="L1997" s="141">
        <v>0.151032</v>
      </c>
      <c r="M1997" s="165">
        <v>60</v>
      </c>
      <c r="N1997" s="50" t="s">
        <v>1563</v>
      </c>
      <c r="O1997" s="50" t="s">
        <v>4758</v>
      </c>
      <c r="P1997" s="205" t="s">
        <v>1699</v>
      </c>
      <c r="Q1997" s="81" t="s">
        <v>1646</v>
      </c>
      <c r="R1997" s="81" t="s">
        <v>1646</v>
      </c>
      <c r="S1997" s="107">
        <f t="shared" si="205"/>
        <v>0.151032</v>
      </c>
      <c r="T1997" s="108" t="str">
        <f t="shared" si="206"/>
        <v>Tapentadole</v>
      </c>
    </row>
    <row r="1998" spans="1:20" hidden="1" x14ac:dyDescent="0.2">
      <c r="A1998" s="50" t="s">
        <v>6549</v>
      </c>
      <c r="B1998" s="50"/>
      <c r="C1998" s="50" t="s">
        <v>6549</v>
      </c>
      <c r="D1998" s="50" t="s">
        <v>6550</v>
      </c>
      <c r="E1998" s="74">
        <v>30</v>
      </c>
      <c r="F1998" s="207"/>
      <c r="G1998" s="207"/>
      <c r="H1998" s="202" t="str">
        <f t="shared" si="201"/>
        <v/>
      </c>
      <c r="I1998" s="203" t="str">
        <f t="shared" si="203"/>
        <v>Tapentadole</v>
      </c>
      <c r="J1998" s="204">
        <f>VLOOKUP(I1998,Grenzmengen!$B$2:$C$351,2,FALSE)</f>
        <v>20</v>
      </c>
      <c r="K1998" s="204">
        <f t="shared" si="204"/>
        <v>0</v>
      </c>
      <c r="L1998" s="141">
        <v>0.201372</v>
      </c>
      <c r="M1998" s="165">
        <v>60</v>
      </c>
      <c r="N1998" s="50" t="s">
        <v>1563</v>
      </c>
      <c r="O1998" s="50" t="s">
        <v>4758</v>
      </c>
      <c r="P1998" s="205" t="s">
        <v>1699</v>
      </c>
      <c r="Q1998" s="81" t="s">
        <v>1646</v>
      </c>
      <c r="R1998" s="81" t="s">
        <v>1646</v>
      </c>
      <c r="S1998" s="107">
        <f t="shared" si="205"/>
        <v>0.201372</v>
      </c>
      <c r="T1998" s="108" t="str">
        <f t="shared" si="206"/>
        <v>Tapentadole</v>
      </c>
    </row>
    <row r="1999" spans="1:20" hidden="1" x14ac:dyDescent="0.2">
      <c r="A1999" s="50" t="s">
        <v>6562</v>
      </c>
      <c r="B1999" s="50"/>
      <c r="C1999" s="50" t="s">
        <v>6562</v>
      </c>
      <c r="D1999" s="50" t="s">
        <v>6550</v>
      </c>
      <c r="E1999" s="74">
        <v>100</v>
      </c>
      <c r="F1999" s="207"/>
      <c r="G1999" s="207"/>
      <c r="H1999" s="202" t="str">
        <f t="shared" si="201"/>
        <v/>
      </c>
      <c r="I1999" s="203" t="str">
        <f t="shared" si="203"/>
        <v>Tapentadole</v>
      </c>
      <c r="J1999" s="204">
        <f>VLOOKUP(I1999,Grenzmengen!$B$2:$C$351,2,FALSE)</f>
        <v>20</v>
      </c>
      <c r="K1999" s="204">
        <f t="shared" si="204"/>
        <v>0</v>
      </c>
      <c r="L1999" s="141">
        <v>0.201372</v>
      </c>
      <c r="M1999" s="165">
        <v>60</v>
      </c>
      <c r="N1999" s="50" t="s">
        <v>1563</v>
      </c>
      <c r="O1999" s="50" t="s">
        <v>4758</v>
      </c>
      <c r="P1999" s="205" t="s">
        <v>1699</v>
      </c>
      <c r="Q1999" s="81" t="s">
        <v>1646</v>
      </c>
      <c r="R1999" s="81" t="s">
        <v>1646</v>
      </c>
      <c r="S1999" s="107">
        <f t="shared" si="205"/>
        <v>0.201372</v>
      </c>
      <c r="T1999" s="108" t="str">
        <f t="shared" si="206"/>
        <v>Tapentadole</v>
      </c>
    </row>
    <row r="2000" spans="1:20" hidden="1" x14ac:dyDescent="0.2">
      <c r="A2000" s="50" t="s">
        <v>6570</v>
      </c>
      <c r="B2000" s="50"/>
      <c r="C2000" s="50" t="s">
        <v>6570</v>
      </c>
      <c r="D2000" s="50" t="s">
        <v>6571</v>
      </c>
      <c r="E2000" s="74">
        <v>30</v>
      </c>
      <c r="F2000" s="207"/>
      <c r="G2000" s="207"/>
      <c r="H2000" s="202" t="str">
        <f t="shared" si="201"/>
        <v/>
      </c>
      <c r="I2000" s="203" t="str">
        <f t="shared" si="203"/>
        <v>Tapentadole</v>
      </c>
      <c r="J2000" s="204">
        <f>VLOOKUP(I2000,Grenzmengen!$B$2:$C$351,2,FALSE)</f>
        <v>20</v>
      </c>
      <c r="K2000" s="204">
        <f t="shared" si="204"/>
        <v>0</v>
      </c>
      <c r="L2000" s="141">
        <v>0.251718</v>
      </c>
      <c r="M2000" s="165">
        <v>60</v>
      </c>
      <c r="N2000" s="50" t="s">
        <v>1563</v>
      </c>
      <c r="O2000" s="50" t="s">
        <v>4758</v>
      </c>
      <c r="P2000" s="205" t="s">
        <v>1699</v>
      </c>
      <c r="Q2000" s="81" t="s">
        <v>1646</v>
      </c>
      <c r="R2000" s="81" t="s">
        <v>1646</v>
      </c>
      <c r="S2000" s="107">
        <f t="shared" si="205"/>
        <v>0.251718</v>
      </c>
      <c r="T2000" s="108" t="str">
        <f t="shared" si="206"/>
        <v>Tapentadole</v>
      </c>
    </row>
    <row r="2001" spans="1:20" hidden="1" x14ac:dyDescent="0.2">
      <c r="A2001" s="50" t="s">
        <v>6581</v>
      </c>
      <c r="B2001" s="50"/>
      <c r="C2001" s="50" t="s">
        <v>6581</v>
      </c>
      <c r="D2001" s="50" t="s">
        <v>6571</v>
      </c>
      <c r="E2001" s="74">
        <v>100</v>
      </c>
      <c r="F2001" s="207"/>
      <c r="G2001" s="207"/>
      <c r="H2001" s="202" t="str">
        <f t="shared" si="201"/>
        <v/>
      </c>
      <c r="I2001" s="203" t="str">
        <f t="shared" si="203"/>
        <v>Tapentadole</v>
      </c>
      <c r="J2001" s="204">
        <f>VLOOKUP(I2001,Grenzmengen!$B$2:$C$351,2,FALSE)</f>
        <v>20</v>
      </c>
      <c r="K2001" s="204">
        <f t="shared" si="204"/>
        <v>0</v>
      </c>
      <c r="L2001" s="141">
        <v>0.251718</v>
      </c>
      <c r="M2001" s="165">
        <v>60</v>
      </c>
      <c r="N2001" s="50" t="s">
        <v>1563</v>
      </c>
      <c r="O2001" s="50" t="s">
        <v>4758</v>
      </c>
      <c r="P2001" s="205" t="s">
        <v>1699</v>
      </c>
      <c r="Q2001" s="81" t="s">
        <v>1646</v>
      </c>
      <c r="R2001" s="81" t="s">
        <v>1646</v>
      </c>
      <c r="S2001" s="107">
        <f t="shared" si="205"/>
        <v>0.251718</v>
      </c>
      <c r="T2001" s="108" t="str">
        <f t="shared" si="206"/>
        <v>Tapentadole</v>
      </c>
    </row>
    <row r="2002" spans="1:20" hidden="1" x14ac:dyDescent="0.2">
      <c r="A2002" s="50" t="s">
        <v>6465</v>
      </c>
      <c r="B2002" s="50"/>
      <c r="C2002" s="50" t="s">
        <v>6465</v>
      </c>
      <c r="D2002" s="50" t="s">
        <v>6466</v>
      </c>
      <c r="E2002" s="74">
        <v>30</v>
      </c>
      <c r="F2002" s="207"/>
      <c r="G2002" s="207"/>
      <c r="H2002" s="202" t="str">
        <f t="shared" si="201"/>
        <v/>
      </c>
      <c r="I2002" s="203" t="str">
        <f t="shared" si="203"/>
        <v>Tapentadole</v>
      </c>
      <c r="J2002" s="204">
        <f>VLOOKUP(I2002,Grenzmengen!$B$2:$C$351,2,FALSE)</f>
        <v>20</v>
      </c>
      <c r="K2002" s="204">
        <f t="shared" si="204"/>
        <v>0</v>
      </c>
      <c r="L2002" s="141">
        <v>2.5170000000000001E-2</v>
      </c>
      <c r="M2002" s="165">
        <v>60</v>
      </c>
      <c r="N2002" s="50" t="s">
        <v>1563</v>
      </c>
      <c r="O2002" s="50" t="s">
        <v>4758</v>
      </c>
      <c r="P2002" s="205" t="s">
        <v>1699</v>
      </c>
      <c r="Q2002" s="81" t="s">
        <v>1646</v>
      </c>
      <c r="R2002" s="81" t="s">
        <v>1646</v>
      </c>
      <c r="S2002" s="107">
        <f t="shared" si="205"/>
        <v>2.5170000000000001E-2</v>
      </c>
      <c r="T2002" s="108" t="str">
        <f t="shared" si="206"/>
        <v>Tapentadole</v>
      </c>
    </row>
    <row r="2003" spans="1:20" hidden="1" x14ac:dyDescent="0.2">
      <c r="A2003" s="50" t="s">
        <v>6468</v>
      </c>
      <c r="B2003" s="50"/>
      <c r="C2003" s="50" t="s">
        <v>6468</v>
      </c>
      <c r="D2003" s="50" t="s">
        <v>6466</v>
      </c>
      <c r="E2003" s="74">
        <v>100</v>
      </c>
      <c r="F2003" s="207"/>
      <c r="G2003" s="207"/>
      <c r="H2003" s="202" t="str">
        <f t="shared" si="201"/>
        <v/>
      </c>
      <c r="I2003" s="203" t="str">
        <f t="shared" si="203"/>
        <v>Tapentadole</v>
      </c>
      <c r="J2003" s="204">
        <f>VLOOKUP(I2003,Grenzmengen!$B$2:$C$351,2,FALSE)</f>
        <v>20</v>
      </c>
      <c r="K2003" s="204">
        <f t="shared" si="204"/>
        <v>0</v>
      </c>
      <c r="L2003" s="141">
        <v>2.5170000000000001E-2</v>
      </c>
      <c r="M2003" s="165">
        <v>60</v>
      </c>
      <c r="N2003" s="50" t="s">
        <v>1563</v>
      </c>
      <c r="O2003" s="50" t="s">
        <v>4758</v>
      </c>
      <c r="P2003" s="205" t="s">
        <v>1699</v>
      </c>
      <c r="Q2003" s="81" t="s">
        <v>1646</v>
      </c>
      <c r="R2003" s="81" t="s">
        <v>1646</v>
      </c>
      <c r="S2003" s="107">
        <f t="shared" si="205"/>
        <v>2.5170000000000001E-2</v>
      </c>
      <c r="T2003" s="108" t="str">
        <f t="shared" si="206"/>
        <v>Tapentadole</v>
      </c>
    </row>
    <row r="2004" spans="1:20" hidden="1" x14ac:dyDescent="0.2">
      <c r="A2004" s="50" t="s">
        <v>6478</v>
      </c>
      <c r="B2004" s="50"/>
      <c r="C2004" s="50" t="s">
        <v>6478</v>
      </c>
      <c r="D2004" s="50" t="s">
        <v>6479</v>
      </c>
      <c r="E2004" s="74">
        <v>30</v>
      </c>
      <c r="F2004" s="207"/>
      <c r="G2004" s="207"/>
      <c r="H2004" s="202" t="str">
        <f t="shared" si="201"/>
        <v/>
      </c>
      <c r="I2004" s="203" t="str">
        <f t="shared" si="203"/>
        <v>Tapentadole</v>
      </c>
      <c r="J2004" s="204">
        <f>VLOOKUP(I2004,Grenzmengen!$B$2:$C$351,2,FALSE)</f>
        <v>20</v>
      </c>
      <c r="K2004" s="204">
        <f t="shared" si="204"/>
        <v>0</v>
      </c>
      <c r="L2004" s="141">
        <v>5.0346000000000002E-2</v>
      </c>
      <c r="M2004" s="165">
        <v>60</v>
      </c>
      <c r="N2004" s="50" t="s">
        <v>1563</v>
      </c>
      <c r="O2004" s="50" t="s">
        <v>4758</v>
      </c>
      <c r="P2004" s="205" t="s">
        <v>1699</v>
      </c>
      <c r="Q2004" s="81" t="s">
        <v>1646</v>
      </c>
      <c r="R2004" s="81" t="s">
        <v>1646</v>
      </c>
      <c r="S2004" s="107">
        <f t="shared" si="205"/>
        <v>5.0346000000000002E-2</v>
      </c>
      <c r="T2004" s="108" t="str">
        <f t="shared" si="206"/>
        <v>Tapentadole</v>
      </c>
    </row>
    <row r="2005" spans="1:20" hidden="1" x14ac:dyDescent="0.2">
      <c r="A2005" s="50" t="s">
        <v>6493</v>
      </c>
      <c r="B2005" s="50"/>
      <c r="C2005" s="50" t="s">
        <v>6493</v>
      </c>
      <c r="D2005" s="50" t="s">
        <v>6479</v>
      </c>
      <c r="E2005" s="74">
        <v>100</v>
      </c>
      <c r="F2005" s="207"/>
      <c r="G2005" s="207"/>
      <c r="H2005" s="202" t="str">
        <f t="shared" si="201"/>
        <v/>
      </c>
      <c r="I2005" s="203" t="str">
        <f t="shared" si="203"/>
        <v>Tapentadole</v>
      </c>
      <c r="J2005" s="204">
        <f>VLOOKUP(I2005,Grenzmengen!$B$2:$C$351,2,FALSE)</f>
        <v>20</v>
      </c>
      <c r="K2005" s="204">
        <f t="shared" si="204"/>
        <v>0</v>
      </c>
      <c r="L2005" s="141">
        <v>5.0346000000000002E-2</v>
      </c>
      <c r="M2005" s="165">
        <v>60</v>
      </c>
      <c r="N2005" s="50" t="s">
        <v>1563</v>
      </c>
      <c r="O2005" s="50" t="s">
        <v>4758</v>
      </c>
      <c r="P2005" s="205" t="s">
        <v>1699</v>
      </c>
      <c r="Q2005" s="81" t="s">
        <v>1646</v>
      </c>
      <c r="R2005" s="81" t="s">
        <v>1646</v>
      </c>
      <c r="S2005" s="107">
        <f t="shared" si="205"/>
        <v>5.0346000000000002E-2</v>
      </c>
      <c r="T2005" s="108" t="str">
        <f t="shared" si="206"/>
        <v>Tapentadole</v>
      </c>
    </row>
    <row r="2006" spans="1:20" hidden="1" x14ac:dyDescent="0.2">
      <c r="A2006" s="50" t="s">
        <v>6517</v>
      </c>
      <c r="B2006" s="50"/>
      <c r="C2006" s="50" t="s">
        <v>6517</v>
      </c>
      <c r="D2006" s="50" t="s">
        <v>6518</v>
      </c>
      <c r="E2006" s="74">
        <v>100</v>
      </c>
      <c r="F2006" s="207"/>
      <c r="G2006" s="207"/>
      <c r="H2006" s="202" t="str">
        <f t="shared" si="201"/>
        <v/>
      </c>
      <c r="I2006" s="203" t="str">
        <f t="shared" si="203"/>
        <v>Tapentadole</v>
      </c>
      <c r="J2006" s="204">
        <f>VLOOKUP(I2006,Grenzmengen!$B$2:$C$351,2,FALSE)</f>
        <v>20</v>
      </c>
      <c r="K2006" s="204">
        <f t="shared" si="204"/>
        <v>0</v>
      </c>
      <c r="L2006" s="141">
        <v>0.100686</v>
      </c>
      <c r="M2006" s="165">
        <v>60</v>
      </c>
      <c r="N2006" s="50" t="s">
        <v>1563</v>
      </c>
      <c r="O2006" s="50" t="s">
        <v>4758</v>
      </c>
      <c r="P2006" s="205" t="s">
        <v>1699</v>
      </c>
      <c r="Q2006" s="81" t="s">
        <v>1646</v>
      </c>
      <c r="R2006" s="81" t="s">
        <v>1646</v>
      </c>
      <c r="S2006" s="107">
        <f t="shared" si="205"/>
        <v>0.100686</v>
      </c>
      <c r="T2006" s="108" t="str">
        <f t="shared" si="206"/>
        <v>Tapentadole</v>
      </c>
    </row>
    <row r="2007" spans="1:20" hidden="1" x14ac:dyDescent="0.2">
      <c r="A2007" s="50" t="s">
        <v>6539</v>
      </c>
      <c r="B2007" s="50"/>
      <c r="C2007" s="50" t="s">
        <v>6539</v>
      </c>
      <c r="D2007" s="50" t="s">
        <v>6540</v>
      </c>
      <c r="E2007" s="74">
        <v>100</v>
      </c>
      <c r="F2007" s="210"/>
      <c r="G2007" s="210"/>
      <c r="H2007" s="210" t="str">
        <f t="shared" si="201"/>
        <v/>
      </c>
      <c r="I2007" s="203" t="str">
        <f t="shared" si="203"/>
        <v>Tapentadole</v>
      </c>
      <c r="J2007" s="204">
        <f>VLOOKUP(I2007,Grenzmengen!$B$2:$C$351,2,FALSE)</f>
        <v>20</v>
      </c>
      <c r="K2007" s="204">
        <f t="shared" si="204"/>
        <v>0</v>
      </c>
      <c r="L2007" s="141">
        <v>0.151032</v>
      </c>
      <c r="M2007" s="165">
        <v>60</v>
      </c>
      <c r="N2007" s="50" t="s">
        <v>1563</v>
      </c>
      <c r="O2007" s="50" t="s">
        <v>4758</v>
      </c>
      <c r="P2007" s="205" t="s">
        <v>1699</v>
      </c>
      <c r="Q2007" s="81" t="s">
        <v>1646</v>
      </c>
      <c r="R2007" s="81" t="s">
        <v>1646</v>
      </c>
      <c r="S2007" s="107">
        <f t="shared" si="205"/>
        <v>0.151032</v>
      </c>
      <c r="T2007" s="108" t="str">
        <f t="shared" si="206"/>
        <v>Tapentadole</v>
      </c>
    </row>
    <row r="2008" spans="1:20" hidden="1" x14ac:dyDescent="0.2">
      <c r="A2008" s="50" t="s">
        <v>6551</v>
      </c>
      <c r="B2008" s="50"/>
      <c r="C2008" s="50" t="s">
        <v>6551</v>
      </c>
      <c r="D2008" s="50" t="s">
        <v>6552</v>
      </c>
      <c r="E2008" s="74">
        <v>30</v>
      </c>
      <c r="F2008" s="207"/>
      <c r="G2008" s="207"/>
      <c r="H2008" s="202" t="str">
        <f t="shared" si="201"/>
        <v/>
      </c>
      <c r="I2008" s="203" t="str">
        <f t="shared" si="203"/>
        <v>Tapentadole</v>
      </c>
      <c r="J2008" s="204">
        <f>VLOOKUP(I2008,Grenzmengen!$B$2:$C$351,2,FALSE)</f>
        <v>20</v>
      </c>
      <c r="K2008" s="204">
        <f t="shared" si="204"/>
        <v>0</v>
      </c>
      <c r="L2008" s="141">
        <v>0.201372</v>
      </c>
      <c r="M2008" s="165">
        <v>60</v>
      </c>
      <c r="N2008" s="50" t="s">
        <v>1563</v>
      </c>
      <c r="O2008" s="50" t="s">
        <v>4758</v>
      </c>
      <c r="P2008" s="205" t="s">
        <v>1699</v>
      </c>
      <c r="Q2008" s="81" t="s">
        <v>1646</v>
      </c>
      <c r="R2008" s="81" t="s">
        <v>1646</v>
      </c>
      <c r="S2008" s="107">
        <f t="shared" si="205"/>
        <v>0.201372</v>
      </c>
      <c r="T2008" s="108" t="str">
        <f t="shared" si="206"/>
        <v>Tapentadole</v>
      </c>
    </row>
    <row r="2009" spans="1:20" hidden="1" x14ac:dyDescent="0.2">
      <c r="A2009" s="50" t="s">
        <v>6563</v>
      </c>
      <c r="B2009" s="50"/>
      <c r="C2009" s="50" t="s">
        <v>6563</v>
      </c>
      <c r="D2009" s="50" t="s">
        <v>6552</v>
      </c>
      <c r="E2009" s="74">
        <v>100</v>
      </c>
      <c r="F2009" s="207"/>
      <c r="G2009" s="207"/>
      <c r="H2009" s="202" t="str">
        <f t="shared" si="201"/>
        <v/>
      </c>
      <c r="I2009" s="203" t="str">
        <f t="shared" si="203"/>
        <v>Tapentadole</v>
      </c>
      <c r="J2009" s="204">
        <f>VLOOKUP(I2009,Grenzmengen!$B$2:$C$351,2,FALSE)</f>
        <v>20</v>
      </c>
      <c r="K2009" s="204">
        <f t="shared" si="204"/>
        <v>0</v>
      </c>
      <c r="L2009" s="141">
        <v>0.201372</v>
      </c>
      <c r="M2009" s="165">
        <v>60</v>
      </c>
      <c r="N2009" s="50" t="s">
        <v>1563</v>
      </c>
      <c r="O2009" s="50" t="s">
        <v>4758</v>
      </c>
      <c r="P2009" s="205" t="s">
        <v>1699</v>
      </c>
      <c r="Q2009" s="81" t="s">
        <v>1646</v>
      </c>
      <c r="R2009" s="81" t="s">
        <v>1646</v>
      </c>
      <c r="S2009" s="107">
        <f t="shared" si="205"/>
        <v>0.201372</v>
      </c>
      <c r="T2009" s="108" t="str">
        <f t="shared" si="206"/>
        <v>Tapentadole</v>
      </c>
    </row>
    <row r="2010" spans="1:20" hidden="1" x14ac:dyDescent="0.2">
      <c r="A2010" s="50" t="s">
        <v>6582</v>
      </c>
      <c r="B2010" s="50"/>
      <c r="C2010" s="50" t="s">
        <v>6582</v>
      </c>
      <c r="D2010" s="50" t="s">
        <v>6583</v>
      </c>
      <c r="E2010" s="74">
        <v>100</v>
      </c>
      <c r="F2010" s="207"/>
      <c r="G2010" s="207"/>
      <c r="H2010" s="202" t="str">
        <f t="shared" si="201"/>
        <v/>
      </c>
      <c r="I2010" s="203" t="str">
        <f t="shared" si="203"/>
        <v>Tapentadole</v>
      </c>
      <c r="J2010" s="204">
        <f>VLOOKUP(I2010,Grenzmengen!$B$2:$C$351,2,FALSE)</f>
        <v>20</v>
      </c>
      <c r="K2010" s="204">
        <f t="shared" si="204"/>
        <v>0</v>
      </c>
      <c r="L2010" s="141">
        <v>0.251718</v>
      </c>
      <c r="M2010" s="165">
        <v>60</v>
      </c>
      <c r="N2010" s="50" t="s">
        <v>1563</v>
      </c>
      <c r="O2010" s="50" t="s">
        <v>4758</v>
      </c>
      <c r="P2010" s="205" t="s">
        <v>1699</v>
      </c>
      <c r="Q2010" s="81" t="s">
        <v>1646</v>
      </c>
      <c r="R2010" s="81" t="s">
        <v>1646</v>
      </c>
      <c r="S2010" s="107">
        <f t="shared" si="205"/>
        <v>0.251718</v>
      </c>
      <c r="T2010" s="108" t="str">
        <f t="shared" si="206"/>
        <v>Tapentadole</v>
      </c>
    </row>
    <row r="2011" spans="1:20" hidden="1" x14ac:dyDescent="0.2">
      <c r="A2011" s="50" t="s">
        <v>6480</v>
      </c>
      <c r="B2011" s="50"/>
      <c r="C2011" s="50" t="s">
        <v>6480</v>
      </c>
      <c r="D2011" s="50" t="s">
        <v>6481</v>
      </c>
      <c r="E2011" s="74">
        <v>30</v>
      </c>
      <c r="F2011" s="210"/>
      <c r="G2011" s="210"/>
      <c r="H2011" s="210" t="str">
        <f t="shared" ref="H2011:H2074" si="207">IF(ISBLANK(F2011),"","x")&amp;IF(ISBLANK(G2011),"","x")</f>
        <v/>
      </c>
      <c r="I2011" s="203" t="str">
        <f t="shared" si="203"/>
        <v>Tapentadole</v>
      </c>
      <c r="J2011" s="204">
        <f>VLOOKUP(I2011,Grenzmengen!$B$2:$C$351,2,FALSE)</f>
        <v>20</v>
      </c>
      <c r="K2011" s="204">
        <f t="shared" si="204"/>
        <v>0</v>
      </c>
      <c r="L2011" s="141">
        <v>5.0346000000000002E-2</v>
      </c>
      <c r="M2011" s="165">
        <v>60</v>
      </c>
      <c r="N2011" s="50" t="s">
        <v>1563</v>
      </c>
      <c r="O2011" s="50" t="s">
        <v>4758</v>
      </c>
      <c r="P2011" s="205" t="s">
        <v>1699</v>
      </c>
      <c r="Q2011" s="81" t="s">
        <v>1646</v>
      </c>
      <c r="R2011" s="81" t="s">
        <v>1646</v>
      </c>
      <c r="S2011" s="107">
        <f t="shared" si="205"/>
        <v>5.0346000000000002E-2</v>
      </c>
      <c r="T2011" s="108" t="str">
        <f t="shared" si="206"/>
        <v>Tapentadole</v>
      </c>
    </row>
    <row r="2012" spans="1:20" hidden="1" x14ac:dyDescent="0.2">
      <c r="A2012" s="50" t="s">
        <v>6494</v>
      </c>
      <c r="B2012" s="50"/>
      <c r="C2012" s="50" t="s">
        <v>6494</v>
      </c>
      <c r="D2012" s="50" t="s">
        <v>6481</v>
      </c>
      <c r="E2012" s="74">
        <v>100</v>
      </c>
      <c r="F2012" s="210"/>
      <c r="G2012" s="210"/>
      <c r="H2012" s="210" t="str">
        <f t="shared" si="207"/>
        <v/>
      </c>
      <c r="I2012" s="203" t="str">
        <f t="shared" si="203"/>
        <v>Tapentadole</v>
      </c>
      <c r="J2012" s="204">
        <f>VLOOKUP(I2012,Grenzmengen!$B$2:$C$351,2,FALSE)</f>
        <v>20</v>
      </c>
      <c r="K2012" s="204">
        <f t="shared" si="204"/>
        <v>0</v>
      </c>
      <c r="L2012" s="141">
        <v>5.0346000000000002E-2</v>
      </c>
      <c r="M2012" s="165">
        <v>60</v>
      </c>
      <c r="N2012" s="50" t="s">
        <v>1563</v>
      </c>
      <c r="O2012" s="50" t="s">
        <v>4758</v>
      </c>
      <c r="P2012" s="205" t="s">
        <v>1699</v>
      </c>
      <c r="Q2012" s="81" t="s">
        <v>1646</v>
      </c>
      <c r="R2012" s="81" t="s">
        <v>1646</v>
      </c>
      <c r="S2012" s="107">
        <f t="shared" si="205"/>
        <v>5.0346000000000002E-2</v>
      </c>
      <c r="T2012" s="108" t="str">
        <f t="shared" si="206"/>
        <v>Tapentadole</v>
      </c>
    </row>
    <row r="2013" spans="1:20" hidden="1" x14ac:dyDescent="0.2">
      <c r="A2013" s="3" t="s">
        <v>7063</v>
      </c>
      <c r="B2013" s="3"/>
      <c r="C2013" s="3" t="s">
        <v>7063</v>
      </c>
      <c r="D2013" s="3" t="s">
        <v>7064</v>
      </c>
      <c r="E2013" s="4">
        <v>30</v>
      </c>
      <c r="F2013" s="210"/>
      <c r="G2013" s="210"/>
      <c r="H2013" s="210" t="str">
        <f t="shared" si="207"/>
        <v/>
      </c>
      <c r="I2013" s="203" t="str">
        <f t="shared" si="203"/>
        <v>Tapentadole</v>
      </c>
      <c r="J2013" s="204">
        <f>VLOOKUP(I2013,Grenzmengen!$B$2:$C$351,2,FALSE)</f>
        <v>20</v>
      </c>
      <c r="K2013" s="204">
        <f t="shared" si="204"/>
        <v>0</v>
      </c>
      <c r="L2013" s="8">
        <v>0.100686</v>
      </c>
      <c r="M2013" s="4">
        <v>60</v>
      </c>
      <c r="N2013" s="13" t="s">
        <v>1563</v>
      </c>
      <c r="O2013" s="7" t="s">
        <v>4758</v>
      </c>
      <c r="P2013" s="6" t="s">
        <v>1699</v>
      </c>
      <c r="Q2013" s="12" t="s">
        <v>1646</v>
      </c>
      <c r="R2013" s="12" t="s">
        <v>1646</v>
      </c>
      <c r="S2013" s="107">
        <f t="shared" si="205"/>
        <v>0.100686</v>
      </c>
      <c r="T2013" s="108" t="str">
        <f t="shared" si="206"/>
        <v>Tapentadole</v>
      </c>
    </row>
    <row r="2014" spans="1:20" hidden="1" x14ac:dyDescent="0.2">
      <c r="A2014" s="50" t="s">
        <v>6495</v>
      </c>
      <c r="B2014" s="50"/>
      <c r="C2014" s="50" t="s">
        <v>6495</v>
      </c>
      <c r="D2014" s="50" t="s">
        <v>6496</v>
      </c>
      <c r="E2014" s="74">
        <v>20</v>
      </c>
      <c r="F2014" s="210"/>
      <c r="G2014" s="210"/>
      <c r="H2014" s="210" t="str">
        <f t="shared" si="207"/>
        <v/>
      </c>
      <c r="I2014" s="203" t="str">
        <f t="shared" si="203"/>
        <v>Tapentadole</v>
      </c>
      <c r="J2014" s="204">
        <f>VLOOKUP(I2014,Grenzmengen!$B$2:$C$351,2,FALSE)</f>
        <v>20</v>
      </c>
      <c r="K2014" s="204">
        <f t="shared" si="204"/>
        <v>0</v>
      </c>
      <c r="L2014" s="141">
        <v>0.100686</v>
      </c>
      <c r="M2014" s="165">
        <v>60</v>
      </c>
      <c r="N2014" s="50" t="s">
        <v>1563</v>
      </c>
      <c r="O2014" s="50" t="s">
        <v>4758</v>
      </c>
      <c r="P2014" s="205" t="s">
        <v>1699</v>
      </c>
      <c r="Q2014" s="81" t="s">
        <v>1646</v>
      </c>
      <c r="R2014" s="81" t="s">
        <v>1646</v>
      </c>
      <c r="S2014" s="107">
        <f t="shared" si="205"/>
        <v>0.100686</v>
      </c>
      <c r="T2014" s="108" t="str">
        <f t="shared" si="206"/>
        <v>Tapentadole</v>
      </c>
    </row>
    <row r="2015" spans="1:20" hidden="1" x14ac:dyDescent="0.2">
      <c r="A2015" s="50" t="s">
        <v>6505</v>
      </c>
      <c r="B2015" s="50"/>
      <c r="C2015" s="50" t="s">
        <v>6505</v>
      </c>
      <c r="D2015" s="50" t="s">
        <v>6506</v>
      </c>
      <c r="E2015" s="74">
        <v>50</v>
      </c>
      <c r="F2015" s="210"/>
      <c r="G2015" s="210"/>
      <c r="H2015" s="210" t="str">
        <f t="shared" si="207"/>
        <v/>
      </c>
      <c r="I2015" s="203" t="str">
        <f t="shared" si="203"/>
        <v>Tapentadole</v>
      </c>
      <c r="J2015" s="204">
        <f>VLOOKUP(I2015,Grenzmengen!$B$2:$C$351,2,FALSE)</f>
        <v>20</v>
      </c>
      <c r="K2015" s="204">
        <f t="shared" si="204"/>
        <v>0</v>
      </c>
      <c r="L2015" s="141">
        <v>0.100686</v>
      </c>
      <c r="M2015" s="165">
        <v>60</v>
      </c>
      <c r="N2015" s="50" t="s">
        <v>1563</v>
      </c>
      <c r="O2015" s="50" t="s">
        <v>4758</v>
      </c>
      <c r="P2015" s="205" t="s">
        <v>1699</v>
      </c>
      <c r="Q2015" s="81" t="s">
        <v>1646</v>
      </c>
      <c r="R2015" s="81" t="s">
        <v>1646</v>
      </c>
      <c r="S2015" s="107">
        <f t="shared" si="205"/>
        <v>0.100686</v>
      </c>
      <c r="T2015" s="108" t="str">
        <f t="shared" si="206"/>
        <v>Tapentadole</v>
      </c>
    </row>
    <row r="2016" spans="1:20" hidden="1" x14ac:dyDescent="0.2">
      <c r="A2016" s="50" t="s">
        <v>6512</v>
      </c>
      <c r="B2016" s="50"/>
      <c r="C2016" s="50" t="s">
        <v>6512</v>
      </c>
      <c r="D2016" s="50" t="s">
        <v>6506</v>
      </c>
      <c r="E2016" s="74">
        <v>100</v>
      </c>
      <c r="F2016" s="207"/>
      <c r="G2016" s="207"/>
      <c r="H2016" s="202" t="str">
        <f t="shared" si="207"/>
        <v/>
      </c>
      <c r="I2016" s="203" t="str">
        <f t="shared" si="203"/>
        <v>Tapentadole</v>
      </c>
      <c r="J2016" s="204">
        <f>VLOOKUP(I2016,Grenzmengen!$B$2:$C$351,2,FALSE)</f>
        <v>20</v>
      </c>
      <c r="K2016" s="204">
        <f t="shared" si="204"/>
        <v>0</v>
      </c>
      <c r="L2016" s="141">
        <v>0.100686</v>
      </c>
      <c r="M2016" s="165">
        <v>60</v>
      </c>
      <c r="N2016" s="50" t="s">
        <v>1563</v>
      </c>
      <c r="O2016" s="50" t="s">
        <v>4758</v>
      </c>
      <c r="P2016" s="205" t="s">
        <v>1699</v>
      </c>
      <c r="Q2016" s="81" t="s">
        <v>1646</v>
      </c>
      <c r="R2016" s="81" t="s">
        <v>1646</v>
      </c>
      <c r="S2016" s="107">
        <f t="shared" si="205"/>
        <v>0.100686</v>
      </c>
      <c r="T2016" s="108" t="str">
        <f t="shared" si="206"/>
        <v>Tapentadole</v>
      </c>
    </row>
    <row r="2017" spans="1:20" hidden="1" x14ac:dyDescent="0.2">
      <c r="A2017" s="3" t="s">
        <v>7067</v>
      </c>
      <c r="B2017" s="3"/>
      <c r="C2017" s="3" t="s">
        <v>7067</v>
      </c>
      <c r="D2017" s="3" t="s">
        <v>6528</v>
      </c>
      <c r="E2017" s="4">
        <v>20</v>
      </c>
      <c r="F2017" s="207"/>
      <c r="G2017" s="207"/>
      <c r="H2017" s="202" t="str">
        <f t="shared" si="207"/>
        <v/>
      </c>
      <c r="I2017" s="203" t="str">
        <f t="shared" si="203"/>
        <v>Tapentadole</v>
      </c>
      <c r="J2017" s="204">
        <f>VLOOKUP(I2017,Grenzmengen!$B$2:$C$351,2,FALSE)</f>
        <v>20</v>
      </c>
      <c r="K2017" s="204">
        <f t="shared" si="204"/>
        <v>0</v>
      </c>
      <c r="L2017" s="8">
        <v>0.151032</v>
      </c>
      <c r="M2017" s="4">
        <v>60</v>
      </c>
      <c r="N2017" s="13" t="s">
        <v>1563</v>
      </c>
      <c r="O2017" s="7" t="s">
        <v>4758</v>
      </c>
      <c r="P2017" s="6" t="s">
        <v>1699</v>
      </c>
      <c r="Q2017" s="12" t="s">
        <v>1646</v>
      </c>
      <c r="R2017" s="12" t="s">
        <v>1646</v>
      </c>
      <c r="S2017" s="107">
        <f t="shared" si="205"/>
        <v>0.151032</v>
      </c>
      <c r="T2017" s="108" t="str">
        <f t="shared" si="206"/>
        <v>Tapentadole</v>
      </c>
    </row>
    <row r="2018" spans="1:20" hidden="1" x14ac:dyDescent="0.2">
      <c r="A2018" s="50" t="s">
        <v>6527</v>
      </c>
      <c r="B2018" s="50"/>
      <c r="C2018" s="50" t="s">
        <v>6527</v>
      </c>
      <c r="D2018" s="50" t="s">
        <v>6528</v>
      </c>
      <c r="E2018" s="74">
        <v>50</v>
      </c>
      <c r="F2018" s="207"/>
      <c r="G2018" s="207"/>
      <c r="H2018" s="202" t="str">
        <f t="shared" si="207"/>
        <v/>
      </c>
      <c r="I2018" s="203" t="str">
        <f t="shared" si="203"/>
        <v>Tapentadole</v>
      </c>
      <c r="J2018" s="204">
        <f>VLOOKUP(I2018,Grenzmengen!$B$2:$C$351,2,FALSE)</f>
        <v>20</v>
      </c>
      <c r="K2018" s="204">
        <f t="shared" si="204"/>
        <v>0</v>
      </c>
      <c r="L2018" s="141">
        <v>0.151032</v>
      </c>
      <c r="M2018" s="165">
        <v>60</v>
      </c>
      <c r="N2018" s="50" t="s">
        <v>1563</v>
      </c>
      <c r="O2018" s="50" t="s">
        <v>4758</v>
      </c>
      <c r="P2018" s="205" t="s">
        <v>1699</v>
      </c>
      <c r="Q2018" s="81" t="s">
        <v>1646</v>
      </c>
      <c r="R2018" s="81" t="s">
        <v>1646</v>
      </c>
      <c r="S2018" s="107">
        <f t="shared" si="205"/>
        <v>0.151032</v>
      </c>
      <c r="T2018" s="108" t="str">
        <f t="shared" si="206"/>
        <v>Tapentadole</v>
      </c>
    </row>
    <row r="2019" spans="1:20" hidden="1" x14ac:dyDescent="0.2">
      <c r="A2019" s="50" t="s">
        <v>6534</v>
      </c>
      <c r="B2019" s="50"/>
      <c r="C2019" s="50" t="s">
        <v>6534</v>
      </c>
      <c r="D2019" s="50" t="s">
        <v>6528</v>
      </c>
      <c r="E2019" s="74">
        <v>100</v>
      </c>
      <c r="F2019" s="207"/>
      <c r="G2019" s="207"/>
      <c r="H2019" s="202" t="str">
        <f t="shared" si="207"/>
        <v/>
      </c>
      <c r="I2019" s="203" t="str">
        <f t="shared" si="203"/>
        <v>Tapentadole</v>
      </c>
      <c r="J2019" s="204">
        <f>VLOOKUP(I2019,Grenzmengen!$B$2:$C$351,2,FALSE)</f>
        <v>20</v>
      </c>
      <c r="K2019" s="204">
        <f t="shared" si="204"/>
        <v>0</v>
      </c>
      <c r="L2019" s="141">
        <v>0.151032</v>
      </c>
      <c r="M2019" s="165">
        <v>60</v>
      </c>
      <c r="N2019" s="50" t="s">
        <v>1563</v>
      </c>
      <c r="O2019" s="50" t="s">
        <v>4758</v>
      </c>
      <c r="P2019" s="205" t="s">
        <v>1699</v>
      </c>
      <c r="Q2019" s="81" t="s">
        <v>1646</v>
      </c>
      <c r="R2019" s="81" t="s">
        <v>1646</v>
      </c>
      <c r="S2019" s="107">
        <f t="shared" si="205"/>
        <v>0.151032</v>
      </c>
      <c r="T2019" s="108" t="str">
        <f t="shared" si="206"/>
        <v>Tapentadole</v>
      </c>
    </row>
    <row r="2020" spans="1:20" hidden="1" x14ac:dyDescent="0.2">
      <c r="A2020" s="50" t="s">
        <v>6541</v>
      </c>
      <c r="B2020" s="50"/>
      <c r="C2020" s="50" t="s">
        <v>6541</v>
      </c>
      <c r="D2020" s="50" t="s">
        <v>6542</v>
      </c>
      <c r="E2020" s="74">
        <v>20</v>
      </c>
      <c r="F2020" s="207"/>
      <c r="G2020" s="207"/>
      <c r="H2020" s="202" t="str">
        <f t="shared" si="207"/>
        <v/>
      </c>
      <c r="I2020" s="203" t="str">
        <f t="shared" si="203"/>
        <v>Tapentadole</v>
      </c>
      <c r="J2020" s="204">
        <f>VLOOKUP(I2020,Grenzmengen!$B$2:$C$351,2,FALSE)</f>
        <v>20</v>
      </c>
      <c r="K2020" s="204">
        <f t="shared" si="204"/>
        <v>0</v>
      </c>
      <c r="L2020" s="141">
        <v>0.201372</v>
      </c>
      <c r="M2020" s="165">
        <v>60</v>
      </c>
      <c r="N2020" s="50" t="s">
        <v>1563</v>
      </c>
      <c r="O2020" s="50" t="s">
        <v>4758</v>
      </c>
      <c r="P2020" s="205" t="s">
        <v>1699</v>
      </c>
      <c r="Q2020" s="81" t="s">
        <v>1646</v>
      </c>
      <c r="R2020" s="81" t="s">
        <v>1646</v>
      </c>
      <c r="S2020" s="107">
        <f t="shared" si="205"/>
        <v>0.201372</v>
      </c>
      <c r="T2020" s="108" t="str">
        <f t="shared" si="206"/>
        <v>Tapentadole</v>
      </c>
    </row>
    <row r="2021" spans="1:20" hidden="1" x14ac:dyDescent="0.2">
      <c r="A2021" s="50" t="s">
        <v>6553</v>
      </c>
      <c r="B2021" s="50"/>
      <c r="C2021" s="50" t="s">
        <v>6553</v>
      </c>
      <c r="D2021" s="50" t="s">
        <v>6542</v>
      </c>
      <c r="E2021" s="74">
        <v>50</v>
      </c>
      <c r="F2021" s="207"/>
      <c r="G2021" s="207"/>
      <c r="H2021" s="202" t="str">
        <f t="shared" si="207"/>
        <v/>
      </c>
      <c r="I2021" s="203" t="str">
        <f t="shared" si="203"/>
        <v>Tapentadole</v>
      </c>
      <c r="J2021" s="204">
        <f>VLOOKUP(I2021,Grenzmengen!$B$2:$C$351,2,FALSE)</f>
        <v>20</v>
      </c>
      <c r="K2021" s="204">
        <f t="shared" si="204"/>
        <v>0</v>
      </c>
      <c r="L2021" s="141">
        <v>0.201372</v>
      </c>
      <c r="M2021" s="165">
        <v>60</v>
      </c>
      <c r="N2021" s="50" t="s">
        <v>1563</v>
      </c>
      <c r="O2021" s="50" t="s">
        <v>4758</v>
      </c>
      <c r="P2021" s="205" t="s">
        <v>1699</v>
      </c>
      <c r="Q2021" s="81" t="s">
        <v>1646</v>
      </c>
      <c r="R2021" s="81" t="s">
        <v>1646</v>
      </c>
      <c r="S2021" s="107">
        <f t="shared" si="205"/>
        <v>0.201372</v>
      </c>
      <c r="T2021" s="108" t="str">
        <f t="shared" si="206"/>
        <v>Tapentadole</v>
      </c>
    </row>
    <row r="2022" spans="1:20" hidden="1" x14ac:dyDescent="0.2">
      <c r="A2022" s="50" t="s">
        <v>6558</v>
      </c>
      <c r="B2022" s="50"/>
      <c r="C2022" s="50" t="s">
        <v>6558</v>
      </c>
      <c r="D2022" s="50" t="s">
        <v>6542</v>
      </c>
      <c r="E2022" s="74">
        <v>100</v>
      </c>
      <c r="F2022" s="207"/>
      <c r="G2022" s="207"/>
      <c r="H2022" s="202" t="str">
        <f t="shared" si="207"/>
        <v/>
      </c>
      <c r="I2022" s="203" t="str">
        <f t="shared" si="203"/>
        <v>Tapentadole</v>
      </c>
      <c r="J2022" s="204">
        <f>VLOOKUP(I2022,Grenzmengen!$B$2:$C$351,2,FALSE)</f>
        <v>20</v>
      </c>
      <c r="K2022" s="204">
        <f t="shared" si="204"/>
        <v>0</v>
      </c>
      <c r="L2022" s="141">
        <v>0.201372</v>
      </c>
      <c r="M2022" s="165">
        <v>60</v>
      </c>
      <c r="N2022" s="50" t="s">
        <v>1563</v>
      </c>
      <c r="O2022" s="50" t="s">
        <v>4758</v>
      </c>
      <c r="P2022" s="205" t="s">
        <v>1699</v>
      </c>
      <c r="Q2022" s="81" t="s">
        <v>1646</v>
      </c>
      <c r="R2022" s="81" t="s">
        <v>1646</v>
      </c>
      <c r="S2022" s="107">
        <f t="shared" si="205"/>
        <v>0.201372</v>
      </c>
      <c r="T2022" s="108" t="str">
        <f t="shared" si="206"/>
        <v>Tapentadole</v>
      </c>
    </row>
    <row r="2023" spans="1:20" hidden="1" x14ac:dyDescent="0.2">
      <c r="A2023" s="50" t="s">
        <v>6564</v>
      </c>
      <c r="B2023" s="50"/>
      <c r="C2023" s="50" t="s">
        <v>6564</v>
      </c>
      <c r="D2023" s="50" t="s">
        <v>6565</v>
      </c>
      <c r="E2023" s="74">
        <v>20</v>
      </c>
      <c r="F2023" s="207"/>
      <c r="G2023" s="207"/>
      <c r="H2023" s="202" t="str">
        <f t="shared" si="207"/>
        <v/>
      </c>
      <c r="I2023" s="203" t="str">
        <f t="shared" si="203"/>
        <v>Tapentadole</v>
      </c>
      <c r="J2023" s="204">
        <f>VLOOKUP(I2023,Grenzmengen!$B$2:$C$351,2,FALSE)</f>
        <v>20</v>
      </c>
      <c r="K2023" s="204">
        <f t="shared" si="204"/>
        <v>0</v>
      </c>
      <c r="L2023" s="141">
        <v>0.251718</v>
      </c>
      <c r="M2023" s="165">
        <v>60</v>
      </c>
      <c r="N2023" s="50" t="s">
        <v>1563</v>
      </c>
      <c r="O2023" s="50" t="s">
        <v>4758</v>
      </c>
      <c r="P2023" s="205" t="s">
        <v>1699</v>
      </c>
      <c r="Q2023" s="81" t="s">
        <v>1646</v>
      </c>
      <c r="R2023" s="81" t="s">
        <v>1646</v>
      </c>
      <c r="S2023" s="107">
        <f t="shared" si="205"/>
        <v>0.251718</v>
      </c>
      <c r="T2023" s="108" t="str">
        <f t="shared" si="206"/>
        <v>Tapentadole</v>
      </c>
    </row>
    <row r="2024" spans="1:20" hidden="1" x14ac:dyDescent="0.2">
      <c r="A2024" s="50" t="s">
        <v>6572</v>
      </c>
      <c r="B2024" s="50"/>
      <c r="C2024" s="50" t="s">
        <v>6572</v>
      </c>
      <c r="D2024" s="50" t="s">
        <v>6565</v>
      </c>
      <c r="E2024" s="74">
        <v>50</v>
      </c>
      <c r="F2024" s="207"/>
      <c r="G2024" s="207"/>
      <c r="H2024" s="202" t="str">
        <f t="shared" si="207"/>
        <v/>
      </c>
      <c r="I2024" s="203" t="str">
        <f t="shared" si="203"/>
        <v>Tapentadole</v>
      </c>
      <c r="J2024" s="204">
        <f>VLOOKUP(I2024,Grenzmengen!$B$2:$C$351,2,FALSE)</f>
        <v>20</v>
      </c>
      <c r="K2024" s="204">
        <f t="shared" si="204"/>
        <v>0</v>
      </c>
      <c r="L2024" s="141">
        <v>0.251718</v>
      </c>
      <c r="M2024" s="165">
        <v>60</v>
      </c>
      <c r="N2024" s="50" t="s">
        <v>1563</v>
      </c>
      <c r="O2024" s="50" t="s">
        <v>4758</v>
      </c>
      <c r="P2024" s="205" t="s">
        <v>1699</v>
      </c>
      <c r="Q2024" s="81" t="s">
        <v>1646</v>
      </c>
      <c r="R2024" s="81" t="s">
        <v>1646</v>
      </c>
      <c r="S2024" s="107">
        <f t="shared" si="205"/>
        <v>0.251718</v>
      </c>
      <c r="T2024" s="108" t="str">
        <f t="shared" si="206"/>
        <v>Tapentadole</v>
      </c>
    </row>
    <row r="2025" spans="1:20" hidden="1" x14ac:dyDescent="0.2">
      <c r="A2025" s="50" t="s">
        <v>6577</v>
      </c>
      <c r="B2025" s="50"/>
      <c r="C2025" s="50" t="s">
        <v>6577</v>
      </c>
      <c r="D2025" s="50" t="s">
        <v>6565</v>
      </c>
      <c r="E2025" s="74">
        <v>100</v>
      </c>
      <c r="F2025" s="207"/>
      <c r="G2025" s="207"/>
      <c r="H2025" s="202" t="str">
        <f t="shared" si="207"/>
        <v/>
      </c>
      <c r="I2025" s="203" t="str">
        <f t="shared" si="203"/>
        <v>Tapentadole</v>
      </c>
      <c r="J2025" s="204">
        <f>VLOOKUP(I2025,Grenzmengen!$B$2:$C$351,2,FALSE)</f>
        <v>20</v>
      </c>
      <c r="K2025" s="204">
        <f t="shared" si="204"/>
        <v>0</v>
      </c>
      <c r="L2025" s="141">
        <v>0.251718</v>
      </c>
      <c r="M2025" s="165">
        <v>60</v>
      </c>
      <c r="N2025" s="50" t="s">
        <v>1563</v>
      </c>
      <c r="O2025" s="50" t="s">
        <v>4758</v>
      </c>
      <c r="P2025" s="205" t="s">
        <v>1699</v>
      </c>
      <c r="Q2025" s="81" t="s">
        <v>1646</v>
      </c>
      <c r="R2025" s="81" t="s">
        <v>1646</v>
      </c>
      <c r="S2025" s="107">
        <f t="shared" si="205"/>
        <v>0.251718</v>
      </c>
      <c r="T2025" s="108" t="str">
        <f t="shared" si="206"/>
        <v>Tapentadole</v>
      </c>
    </row>
    <row r="2026" spans="1:20" hidden="1" x14ac:dyDescent="0.2">
      <c r="A2026" s="50" t="s">
        <v>6461</v>
      </c>
      <c r="B2026" s="50"/>
      <c r="C2026" s="50" t="s">
        <v>6461</v>
      </c>
      <c r="D2026" s="50" t="s">
        <v>6462</v>
      </c>
      <c r="E2026" s="74">
        <v>20</v>
      </c>
      <c r="F2026" s="207"/>
      <c r="G2026" s="207"/>
      <c r="H2026" s="202" t="str">
        <f t="shared" si="207"/>
        <v/>
      </c>
      <c r="I2026" s="203" t="str">
        <f t="shared" si="203"/>
        <v>Tapentadole</v>
      </c>
      <c r="J2026" s="204">
        <f>VLOOKUP(I2026,Grenzmengen!$B$2:$C$351,2,FALSE)</f>
        <v>20</v>
      </c>
      <c r="K2026" s="204">
        <f t="shared" si="204"/>
        <v>0</v>
      </c>
      <c r="L2026" s="141">
        <v>2.5170000000000001E-2</v>
      </c>
      <c r="M2026" s="165">
        <v>60</v>
      </c>
      <c r="N2026" s="50" t="s">
        <v>1563</v>
      </c>
      <c r="O2026" s="50" t="s">
        <v>4758</v>
      </c>
      <c r="P2026" s="205" t="s">
        <v>1699</v>
      </c>
      <c r="Q2026" s="81" t="s">
        <v>1646</v>
      </c>
      <c r="R2026" s="81" t="s">
        <v>1646</v>
      </c>
      <c r="S2026" s="107">
        <f t="shared" si="205"/>
        <v>2.5170000000000001E-2</v>
      </c>
      <c r="T2026" s="108" t="str">
        <f t="shared" si="206"/>
        <v>Tapentadole</v>
      </c>
    </row>
    <row r="2027" spans="1:20" hidden="1" x14ac:dyDescent="0.2">
      <c r="A2027" s="50" t="s">
        <v>6467</v>
      </c>
      <c r="B2027" s="50"/>
      <c r="C2027" s="50" t="s">
        <v>6467</v>
      </c>
      <c r="D2027" s="50" t="s">
        <v>6462</v>
      </c>
      <c r="E2027" s="74">
        <v>50</v>
      </c>
      <c r="F2027" s="207"/>
      <c r="G2027" s="207"/>
      <c r="H2027" s="202" t="str">
        <f t="shared" si="207"/>
        <v/>
      </c>
      <c r="I2027" s="203" t="str">
        <f t="shared" si="203"/>
        <v>Tapentadole</v>
      </c>
      <c r="J2027" s="204">
        <f>VLOOKUP(I2027,Grenzmengen!$B$2:$C$351,2,FALSE)</f>
        <v>20</v>
      </c>
      <c r="K2027" s="204">
        <f t="shared" si="204"/>
        <v>0</v>
      </c>
      <c r="L2027" s="141">
        <v>2.5170000000000001E-2</v>
      </c>
      <c r="M2027" s="165">
        <v>60</v>
      </c>
      <c r="N2027" s="50" t="s">
        <v>1563</v>
      </c>
      <c r="O2027" s="50" t="s">
        <v>4758</v>
      </c>
      <c r="P2027" s="205" t="s">
        <v>1699</v>
      </c>
      <c r="Q2027" s="81" t="s">
        <v>1646</v>
      </c>
      <c r="R2027" s="81" t="s">
        <v>1646</v>
      </c>
      <c r="S2027" s="107">
        <f t="shared" si="205"/>
        <v>2.5170000000000001E-2</v>
      </c>
      <c r="T2027" s="108" t="str">
        <f t="shared" si="206"/>
        <v>Tapentadole</v>
      </c>
    </row>
    <row r="2028" spans="1:20" hidden="1" x14ac:dyDescent="0.2">
      <c r="A2028" s="3" t="s">
        <v>7059</v>
      </c>
      <c r="B2028" s="3"/>
      <c r="C2028" s="3" t="s">
        <v>7059</v>
      </c>
      <c r="D2028" s="3" t="s">
        <v>6462</v>
      </c>
      <c r="E2028" s="4">
        <v>100</v>
      </c>
      <c r="F2028" s="210"/>
      <c r="G2028" s="210"/>
      <c r="H2028" s="210" t="str">
        <f t="shared" si="207"/>
        <v/>
      </c>
      <c r="I2028" s="203" t="str">
        <f t="shared" si="203"/>
        <v>Tapentadole</v>
      </c>
      <c r="J2028" s="204">
        <f>VLOOKUP(I2028,Grenzmengen!$B$2:$C$351,2,FALSE)</f>
        <v>20</v>
      </c>
      <c r="K2028" s="204">
        <f t="shared" si="204"/>
        <v>0</v>
      </c>
      <c r="L2028" s="8">
        <v>2.5170000000000001E-2</v>
      </c>
      <c r="M2028" s="4">
        <v>60</v>
      </c>
      <c r="N2028" s="13" t="s">
        <v>1563</v>
      </c>
      <c r="O2028" s="7" t="s">
        <v>4758</v>
      </c>
      <c r="P2028" s="6" t="s">
        <v>1699</v>
      </c>
      <c r="Q2028" s="12" t="s">
        <v>1646</v>
      </c>
      <c r="R2028" s="12" t="s">
        <v>1646</v>
      </c>
      <c r="S2028" s="107">
        <f t="shared" si="205"/>
        <v>2.5170000000000001E-2</v>
      </c>
      <c r="T2028" s="108" t="str">
        <f t="shared" si="206"/>
        <v>Tapentadole</v>
      </c>
    </row>
    <row r="2029" spans="1:20" hidden="1" x14ac:dyDescent="0.2">
      <c r="A2029" s="50" t="s">
        <v>6469</v>
      </c>
      <c r="B2029" s="50"/>
      <c r="C2029" s="50" t="s">
        <v>6469</v>
      </c>
      <c r="D2029" s="50" t="s">
        <v>6470</v>
      </c>
      <c r="E2029" s="74">
        <v>20</v>
      </c>
      <c r="F2029" s="207"/>
      <c r="G2029" s="207"/>
      <c r="H2029" s="202" t="str">
        <f t="shared" si="207"/>
        <v/>
      </c>
      <c r="I2029" s="203" t="str">
        <f t="shared" si="203"/>
        <v>Tapentadole</v>
      </c>
      <c r="J2029" s="204">
        <f>VLOOKUP(I2029,Grenzmengen!$B$2:$C$351,2,FALSE)</f>
        <v>20</v>
      </c>
      <c r="K2029" s="204">
        <f t="shared" si="204"/>
        <v>0</v>
      </c>
      <c r="L2029" s="141">
        <v>5.0346000000000002E-2</v>
      </c>
      <c r="M2029" s="165">
        <v>60</v>
      </c>
      <c r="N2029" s="50" t="s">
        <v>1563</v>
      </c>
      <c r="O2029" s="50" t="s">
        <v>4758</v>
      </c>
      <c r="P2029" s="205" t="s">
        <v>1699</v>
      </c>
      <c r="Q2029" s="81" t="s">
        <v>1646</v>
      </c>
      <c r="R2029" s="81" t="s">
        <v>1646</v>
      </c>
      <c r="S2029" s="107">
        <f t="shared" si="205"/>
        <v>5.0346000000000002E-2</v>
      </c>
      <c r="T2029" s="108" t="str">
        <f t="shared" si="206"/>
        <v>Tapentadole</v>
      </c>
    </row>
    <row r="2030" spans="1:20" hidden="1" x14ac:dyDescent="0.2">
      <c r="A2030" s="50" t="s">
        <v>6484</v>
      </c>
      <c r="B2030" s="50"/>
      <c r="C2030" s="50" t="s">
        <v>6484</v>
      </c>
      <c r="D2030" s="50" t="s">
        <v>6470</v>
      </c>
      <c r="E2030" s="74">
        <v>50</v>
      </c>
      <c r="F2030" s="207"/>
      <c r="G2030" s="207"/>
      <c r="H2030" s="202" t="str">
        <f t="shared" si="207"/>
        <v/>
      </c>
      <c r="I2030" s="203" t="str">
        <f t="shared" si="203"/>
        <v>Tapentadole</v>
      </c>
      <c r="J2030" s="204">
        <f>VLOOKUP(I2030,Grenzmengen!$B$2:$C$351,2,FALSE)</f>
        <v>20</v>
      </c>
      <c r="K2030" s="204">
        <f t="shared" si="204"/>
        <v>0</v>
      </c>
      <c r="L2030" s="141">
        <v>5.0346000000000002E-2</v>
      </c>
      <c r="M2030" s="165">
        <v>60</v>
      </c>
      <c r="N2030" s="50" t="s">
        <v>1563</v>
      </c>
      <c r="O2030" s="50" t="s">
        <v>4758</v>
      </c>
      <c r="P2030" s="205" t="s">
        <v>1699</v>
      </c>
      <c r="Q2030" s="81" t="s">
        <v>1646</v>
      </c>
      <c r="R2030" s="81" t="s">
        <v>1646</v>
      </c>
      <c r="S2030" s="107">
        <f t="shared" si="205"/>
        <v>5.0346000000000002E-2</v>
      </c>
      <c r="T2030" s="108" t="str">
        <f t="shared" si="206"/>
        <v>Tapentadole</v>
      </c>
    </row>
    <row r="2031" spans="1:20" hidden="1" x14ac:dyDescent="0.2">
      <c r="A2031" s="50" t="s">
        <v>6489</v>
      </c>
      <c r="B2031" s="50"/>
      <c r="C2031" s="50" t="s">
        <v>6489</v>
      </c>
      <c r="D2031" s="50" t="s">
        <v>6470</v>
      </c>
      <c r="E2031" s="74">
        <v>100</v>
      </c>
      <c r="F2031" s="207"/>
      <c r="G2031" s="207"/>
      <c r="H2031" s="202" t="str">
        <f t="shared" si="207"/>
        <v/>
      </c>
      <c r="I2031" s="203" t="str">
        <f t="shared" si="203"/>
        <v>Tapentadole</v>
      </c>
      <c r="J2031" s="204">
        <f>VLOOKUP(I2031,Grenzmengen!$B$2:$C$351,2,FALSE)</f>
        <v>20</v>
      </c>
      <c r="K2031" s="204">
        <f t="shared" si="204"/>
        <v>0</v>
      </c>
      <c r="L2031" s="141">
        <v>5.0346000000000002E-2</v>
      </c>
      <c r="M2031" s="165">
        <v>60</v>
      </c>
      <c r="N2031" s="50" t="s">
        <v>1563</v>
      </c>
      <c r="O2031" s="50" t="s">
        <v>4758</v>
      </c>
      <c r="P2031" s="205" t="s">
        <v>1699</v>
      </c>
      <c r="Q2031" s="81" t="s">
        <v>1646</v>
      </c>
      <c r="R2031" s="81" t="s">
        <v>1646</v>
      </c>
      <c r="S2031" s="107">
        <f t="shared" si="205"/>
        <v>5.0346000000000002E-2</v>
      </c>
      <c r="T2031" s="108" t="str">
        <f t="shared" si="206"/>
        <v>Tapentadole</v>
      </c>
    </row>
    <row r="2032" spans="1:20" hidden="1" x14ac:dyDescent="0.2">
      <c r="A2032" s="3" t="s">
        <v>7065</v>
      </c>
      <c r="B2032" s="3"/>
      <c r="C2032" s="3" t="s">
        <v>7065</v>
      </c>
      <c r="D2032" s="3" t="s">
        <v>7066</v>
      </c>
      <c r="E2032" s="4">
        <v>56</v>
      </c>
      <c r="F2032" s="207"/>
      <c r="G2032" s="207"/>
      <c r="H2032" s="202" t="str">
        <f t="shared" si="207"/>
        <v/>
      </c>
      <c r="I2032" s="203" t="str">
        <f t="shared" si="203"/>
        <v>Tapentadole</v>
      </c>
      <c r="J2032" s="204">
        <f>VLOOKUP(I2032,Grenzmengen!$B$2:$C$351,2,FALSE)</f>
        <v>20</v>
      </c>
      <c r="K2032" s="204">
        <f t="shared" si="204"/>
        <v>0</v>
      </c>
      <c r="L2032" s="8">
        <v>0.100686</v>
      </c>
      <c r="M2032" s="4">
        <v>60</v>
      </c>
      <c r="N2032" s="13" t="s">
        <v>1563</v>
      </c>
      <c r="O2032" s="7" t="s">
        <v>4758</v>
      </c>
      <c r="P2032" s="6" t="s">
        <v>1699</v>
      </c>
      <c r="Q2032" s="12" t="s">
        <v>1646</v>
      </c>
      <c r="R2032" s="12" t="s">
        <v>1646</v>
      </c>
      <c r="S2032" s="107">
        <f t="shared" si="205"/>
        <v>0.100686</v>
      </c>
      <c r="T2032" s="108" t="str">
        <f t="shared" si="206"/>
        <v>Tapentadole</v>
      </c>
    </row>
    <row r="2033" spans="1:20" hidden="1" x14ac:dyDescent="0.2">
      <c r="A2033" s="3" t="s">
        <v>7068</v>
      </c>
      <c r="B2033" s="3"/>
      <c r="C2033" s="3" t="s">
        <v>7068</v>
      </c>
      <c r="D2033" s="3" t="s">
        <v>7069</v>
      </c>
      <c r="E2033" s="4">
        <v>56</v>
      </c>
      <c r="F2033" s="207"/>
      <c r="G2033" s="207"/>
      <c r="H2033" s="202" t="str">
        <f t="shared" si="207"/>
        <v/>
      </c>
      <c r="I2033" s="203" t="str">
        <f t="shared" si="203"/>
        <v>Tapentadole</v>
      </c>
      <c r="J2033" s="204">
        <f>VLOOKUP(I2033,Grenzmengen!$B$2:$C$351,2,FALSE)</f>
        <v>20</v>
      </c>
      <c r="K2033" s="204">
        <f t="shared" si="204"/>
        <v>0</v>
      </c>
      <c r="L2033" s="8">
        <v>0.151032</v>
      </c>
      <c r="M2033" s="4">
        <v>60</v>
      </c>
      <c r="N2033" s="13" t="s">
        <v>1563</v>
      </c>
      <c r="O2033" s="7" t="s">
        <v>4758</v>
      </c>
      <c r="P2033" s="6" t="s">
        <v>1699</v>
      </c>
      <c r="Q2033" s="12" t="s">
        <v>1646</v>
      </c>
      <c r="R2033" s="12" t="s">
        <v>1646</v>
      </c>
      <c r="S2033" s="107">
        <f t="shared" si="205"/>
        <v>0.151032</v>
      </c>
      <c r="T2033" s="108" t="str">
        <f t="shared" si="206"/>
        <v>Tapentadole</v>
      </c>
    </row>
    <row r="2034" spans="1:20" hidden="1" x14ac:dyDescent="0.2">
      <c r="A2034" s="3" t="s">
        <v>7070</v>
      </c>
      <c r="B2034" s="3"/>
      <c r="C2034" s="3" t="s">
        <v>7070</v>
      </c>
      <c r="D2034" s="3" t="s">
        <v>7071</v>
      </c>
      <c r="E2034" s="4">
        <v>56</v>
      </c>
      <c r="F2034" s="207"/>
      <c r="G2034" s="207"/>
      <c r="H2034" s="202" t="str">
        <f t="shared" si="207"/>
        <v/>
      </c>
      <c r="I2034" s="203" t="str">
        <f t="shared" si="203"/>
        <v>Tapentadole</v>
      </c>
      <c r="J2034" s="204">
        <f>VLOOKUP(I2034,Grenzmengen!$B$2:$C$351,2,FALSE)</f>
        <v>20</v>
      </c>
      <c r="K2034" s="204">
        <f t="shared" si="204"/>
        <v>0</v>
      </c>
      <c r="L2034" s="8">
        <v>0.201372</v>
      </c>
      <c r="M2034" s="4">
        <v>60</v>
      </c>
      <c r="N2034" s="13" t="s">
        <v>1563</v>
      </c>
      <c r="O2034" s="7" t="s">
        <v>4758</v>
      </c>
      <c r="P2034" s="6" t="s">
        <v>1699</v>
      </c>
      <c r="Q2034" s="12" t="s">
        <v>1646</v>
      </c>
      <c r="R2034" s="12" t="s">
        <v>1646</v>
      </c>
      <c r="S2034" s="107">
        <f t="shared" si="205"/>
        <v>0.201372</v>
      </c>
      <c r="T2034" s="108" t="str">
        <f t="shared" si="206"/>
        <v>Tapentadole</v>
      </c>
    </row>
    <row r="2035" spans="1:20" hidden="1" x14ac:dyDescent="0.2">
      <c r="A2035" s="3" t="s">
        <v>7072</v>
      </c>
      <c r="B2035" s="3"/>
      <c r="C2035" s="3" t="s">
        <v>7072</v>
      </c>
      <c r="D2035" s="3" t="s">
        <v>7073</v>
      </c>
      <c r="E2035" s="4">
        <v>56</v>
      </c>
      <c r="F2035" s="210"/>
      <c r="G2035" s="210"/>
      <c r="H2035" s="210" t="str">
        <f t="shared" si="207"/>
        <v/>
      </c>
      <c r="I2035" s="203" t="str">
        <f t="shared" si="203"/>
        <v>Tapentadole</v>
      </c>
      <c r="J2035" s="204">
        <f>VLOOKUP(I2035,Grenzmengen!$B$2:$C$351,2,FALSE)</f>
        <v>20</v>
      </c>
      <c r="K2035" s="204">
        <f t="shared" si="204"/>
        <v>0</v>
      </c>
      <c r="L2035" s="8">
        <v>0.251718</v>
      </c>
      <c r="M2035" s="4">
        <v>60</v>
      </c>
      <c r="N2035" s="13" t="s">
        <v>1563</v>
      </c>
      <c r="O2035" s="7" t="s">
        <v>4758</v>
      </c>
      <c r="P2035" s="6" t="s">
        <v>1699</v>
      </c>
      <c r="Q2035" s="12" t="s">
        <v>1646</v>
      </c>
      <c r="R2035" s="12" t="s">
        <v>1646</v>
      </c>
      <c r="S2035" s="107">
        <f t="shared" si="205"/>
        <v>0.251718</v>
      </c>
      <c r="T2035" s="108" t="str">
        <f t="shared" si="206"/>
        <v>Tapentadole</v>
      </c>
    </row>
    <row r="2036" spans="1:20" hidden="1" x14ac:dyDescent="0.2">
      <c r="A2036" s="3" t="s">
        <v>7061</v>
      </c>
      <c r="B2036" s="3"/>
      <c r="C2036" s="3" t="s">
        <v>7061</v>
      </c>
      <c r="D2036" s="3" t="s">
        <v>7062</v>
      </c>
      <c r="E2036" s="4">
        <v>56</v>
      </c>
      <c r="F2036" s="207"/>
      <c r="G2036" s="207"/>
      <c r="H2036" s="202" t="str">
        <f t="shared" si="207"/>
        <v/>
      </c>
      <c r="I2036" s="203" t="str">
        <f t="shared" si="203"/>
        <v>Tapentadole</v>
      </c>
      <c r="J2036" s="204">
        <f>VLOOKUP(I2036,Grenzmengen!$B$2:$C$351,2,FALSE)</f>
        <v>20</v>
      </c>
      <c r="K2036" s="204">
        <f t="shared" si="204"/>
        <v>0</v>
      </c>
      <c r="L2036" s="8">
        <v>5.0346000000000002E-2</v>
      </c>
      <c r="M2036" s="4">
        <v>60</v>
      </c>
      <c r="N2036" s="13" t="s">
        <v>1563</v>
      </c>
      <c r="O2036" s="7" t="s">
        <v>4758</v>
      </c>
      <c r="P2036" s="6" t="s">
        <v>1699</v>
      </c>
      <c r="Q2036" s="12" t="s">
        <v>1646</v>
      </c>
      <c r="R2036" s="12" t="s">
        <v>1646</v>
      </c>
      <c r="S2036" s="107">
        <f t="shared" si="205"/>
        <v>5.0346000000000002E-2</v>
      </c>
      <c r="T2036" s="108" t="str">
        <f t="shared" si="206"/>
        <v>Tapentadole</v>
      </c>
    </row>
    <row r="2037" spans="1:20" hidden="1" x14ac:dyDescent="0.2">
      <c r="A2037" s="50" t="s">
        <v>6513</v>
      </c>
      <c r="B2037" s="50"/>
      <c r="C2037" s="50" t="s">
        <v>6513</v>
      </c>
      <c r="D2037" s="50" t="s">
        <v>6514</v>
      </c>
      <c r="E2037" s="74">
        <v>100</v>
      </c>
      <c r="F2037" s="216"/>
      <c r="G2037" s="216"/>
      <c r="H2037" s="202" t="str">
        <f t="shared" si="207"/>
        <v/>
      </c>
      <c r="I2037" s="203" t="str">
        <f t="shared" si="203"/>
        <v>Tapentadole</v>
      </c>
      <c r="J2037" s="204">
        <f>VLOOKUP(I2037,Grenzmengen!$B$2:$C$351,2,FALSE)</f>
        <v>20</v>
      </c>
      <c r="K2037" s="204">
        <f t="shared" si="204"/>
        <v>0</v>
      </c>
      <c r="L2037" s="141">
        <v>0.100686</v>
      </c>
      <c r="M2037" s="165">
        <v>60</v>
      </c>
      <c r="N2037" s="50" t="s">
        <v>1563</v>
      </c>
      <c r="O2037" s="50" t="s">
        <v>4758</v>
      </c>
      <c r="P2037" s="205" t="s">
        <v>1699</v>
      </c>
      <c r="Q2037" s="81" t="s">
        <v>1646</v>
      </c>
      <c r="R2037" s="81" t="s">
        <v>1646</v>
      </c>
      <c r="S2037" s="107">
        <f t="shared" si="205"/>
        <v>0.100686</v>
      </c>
      <c r="T2037" s="108" t="str">
        <f t="shared" si="206"/>
        <v>Tapentadole</v>
      </c>
    </row>
    <row r="2038" spans="1:20" hidden="1" x14ac:dyDescent="0.2">
      <c r="A2038" s="50" t="s">
        <v>6499</v>
      </c>
      <c r="B2038" s="50"/>
      <c r="C2038" s="50" t="s">
        <v>6499</v>
      </c>
      <c r="D2038" s="50" t="s">
        <v>6500</v>
      </c>
      <c r="E2038" s="74">
        <v>30</v>
      </c>
      <c r="F2038" s="216"/>
      <c r="G2038" s="216"/>
      <c r="H2038" s="202" t="str">
        <f t="shared" si="207"/>
        <v/>
      </c>
      <c r="I2038" s="203" t="str">
        <f t="shared" si="203"/>
        <v>Tapentadole</v>
      </c>
      <c r="J2038" s="204">
        <f>VLOOKUP(I2038,Grenzmengen!$B$2:$C$351,2,FALSE)</f>
        <v>20</v>
      </c>
      <c r="K2038" s="204">
        <f t="shared" si="204"/>
        <v>0</v>
      </c>
      <c r="L2038" s="141">
        <v>0.100686</v>
      </c>
      <c r="M2038" s="165">
        <v>60</v>
      </c>
      <c r="N2038" s="50" t="s">
        <v>1563</v>
      </c>
      <c r="O2038" s="50" t="s">
        <v>4758</v>
      </c>
      <c r="P2038" s="205" t="s">
        <v>1699</v>
      </c>
      <c r="Q2038" s="81" t="s">
        <v>1646</v>
      </c>
      <c r="R2038" s="81" t="s">
        <v>1646</v>
      </c>
      <c r="S2038" s="107">
        <f t="shared" si="205"/>
        <v>0.100686</v>
      </c>
      <c r="T2038" s="108" t="str">
        <f t="shared" si="206"/>
        <v>Tapentadole</v>
      </c>
    </row>
    <row r="2039" spans="1:20" hidden="1" x14ac:dyDescent="0.2">
      <c r="A2039" s="50" t="s">
        <v>6515</v>
      </c>
      <c r="B2039" s="50"/>
      <c r="C2039" s="50" t="s">
        <v>6515</v>
      </c>
      <c r="D2039" s="50" t="s">
        <v>6500</v>
      </c>
      <c r="E2039" s="74">
        <v>100</v>
      </c>
      <c r="F2039" s="213"/>
      <c r="G2039" s="213"/>
      <c r="H2039" s="202" t="str">
        <f t="shared" si="207"/>
        <v/>
      </c>
      <c r="I2039" s="203" t="str">
        <f t="shared" si="203"/>
        <v>Tapentadole</v>
      </c>
      <c r="J2039" s="204">
        <f>VLOOKUP(I2039,Grenzmengen!$B$2:$C$351,2,FALSE)</f>
        <v>20</v>
      </c>
      <c r="K2039" s="204">
        <f t="shared" si="204"/>
        <v>0</v>
      </c>
      <c r="L2039" s="141">
        <v>0.100686</v>
      </c>
      <c r="M2039" s="165">
        <v>60</v>
      </c>
      <c r="N2039" s="50" t="s">
        <v>1563</v>
      </c>
      <c r="O2039" s="50" t="s">
        <v>4758</v>
      </c>
      <c r="P2039" s="205" t="s">
        <v>1699</v>
      </c>
      <c r="Q2039" s="81" t="s">
        <v>1646</v>
      </c>
      <c r="R2039" s="81" t="s">
        <v>1646</v>
      </c>
      <c r="S2039" s="107">
        <f t="shared" si="205"/>
        <v>0.100686</v>
      </c>
      <c r="T2039" s="108" t="str">
        <f t="shared" si="206"/>
        <v>Tapentadole</v>
      </c>
    </row>
    <row r="2040" spans="1:20" hidden="1" x14ac:dyDescent="0.2">
      <c r="A2040" s="50" t="s">
        <v>6535</v>
      </c>
      <c r="B2040" s="50"/>
      <c r="C2040" s="50" t="s">
        <v>6535</v>
      </c>
      <c r="D2040" s="50" t="s">
        <v>6536</v>
      </c>
      <c r="E2040" s="74">
        <v>100</v>
      </c>
      <c r="F2040" s="213"/>
      <c r="G2040" s="213"/>
      <c r="H2040" s="202" t="str">
        <f t="shared" si="207"/>
        <v/>
      </c>
      <c r="I2040" s="203" t="str">
        <f t="shared" ref="I2040:I2103" si="208">T2040</f>
        <v>Tapentadole</v>
      </c>
      <c r="J2040" s="204">
        <f>VLOOKUP(I2040,Grenzmengen!$B$2:$C$351,2,FALSE)</f>
        <v>20</v>
      </c>
      <c r="K2040" s="204">
        <f t="shared" si="204"/>
        <v>0</v>
      </c>
      <c r="L2040" s="141">
        <v>0.151032</v>
      </c>
      <c r="M2040" s="165">
        <v>60</v>
      </c>
      <c r="N2040" s="50" t="s">
        <v>1563</v>
      </c>
      <c r="O2040" s="50" t="s">
        <v>4758</v>
      </c>
      <c r="P2040" s="205" t="s">
        <v>1699</v>
      </c>
      <c r="Q2040" s="81" t="s">
        <v>1646</v>
      </c>
      <c r="R2040" s="81" t="s">
        <v>1646</v>
      </c>
      <c r="S2040" s="107">
        <f t="shared" si="205"/>
        <v>0.151032</v>
      </c>
      <c r="T2040" s="108" t="str">
        <f t="shared" si="206"/>
        <v>Tapentadole</v>
      </c>
    </row>
    <row r="2041" spans="1:20" hidden="1" x14ac:dyDescent="0.2">
      <c r="A2041" s="50" t="s">
        <v>6521</v>
      </c>
      <c r="B2041" s="50"/>
      <c r="C2041" s="50" t="s">
        <v>6521</v>
      </c>
      <c r="D2041" s="50" t="s">
        <v>6522</v>
      </c>
      <c r="E2041" s="74">
        <v>30</v>
      </c>
      <c r="F2041" s="213"/>
      <c r="G2041" s="213"/>
      <c r="H2041" s="202" t="str">
        <f t="shared" si="207"/>
        <v/>
      </c>
      <c r="I2041" s="203" t="str">
        <f t="shared" si="208"/>
        <v>Tapentadole</v>
      </c>
      <c r="J2041" s="204">
        <f>VLOOKUP(I2041,Grenzmengen!$B$2:$C$351,2,FALSE)</f>
        <v>20</v>
      </c>
      <c r="K2041" s="204">
        <f t="shared" si="204"/>
        <v>0</v>
      </c>
      <c r="L2041" s="141">
        <v>0.151032</v>
      </c>
      <c r="M2041" s="165">
        <v>60</v>
      </c>
      <c r="N2041" s="50" t="s">
        <v>1563</v>
      </c>
      <c r="O2041" s="50" t="s">
        <v>4758</v>
      </c>
      <c r="P2041" s="205" t="s">
        <v>1699</v>
      </c>
      <c r="Q2041" s="81" t="s">
        <v>1646</v>
      </c>
      <c r="R2041" s="81" t="s">
        <v>1646</v>
      </c>
      <c r="S2041" s="107">
        <f t="shared" si="205"/>
        <v>0.151032</v>
      </c>
      <c r="T2041" s="108" t="str">
        <f t="shared" si="206"/>
        <v>Tapentadole</v>
      </c>
    </row>
    <row r="2042" spans="1:20" hidden="1" x14ac:dyDescent="0.2">
      <c r="A2042" s="50" t="s">
        <v>6537</v>
      </c>
      <c r="B2042" s="50"/>
      <c r="C2042" s="50" t="s">
        <v>6537</v>
      </c>
      <c r="D2042" s="50" t="s">
        <v>6522</v>
      </c>
      <c r="E2042" s="74">
        <v>100</v>
      </c>
      <c r="F2042" s="208"/>
      <c r="G2042" s="208"/>
      <c r="H2042" s="202" t="str">
        <f t="shared" si="207"/>
        <v/>
      </c>
      <c r="I2042" s="203" t="str">
        <f t="shared" si="208"/>
        <v>Tapentadole</v>
      </c>
      <c r="J2042" s="204">
        <f>VLOOKUP(I2042,Grenzmengen!$B$2:$C$351,2,FALSE)</f>
        <v>20</v>
      </c>
      <c r="K2042" s="204">
        <f t="shared" si="204"/>
        <v>0</v>
      </c>
      <c r="L2042" s="141">
        <v>0.151032</v>
      </c>
      <c r="M2042" s="165">
        <v>60</v>
      </c>
      <c r="N2042" s="50" t="s">
        <v>1563</v>
      </c>
      <c r="O2042" s="50" t="s">
        <v>4758</v>
      </c>
      <c r="P2042" s="205" t="s">
        <v>1699</v>
      </c>
      <c r="Q2042" s="81" t="s">
        <v>1646</v>
      </c>
      <c r="R2042" s="81" t="s">
        <v>1646</v>
      </c>
      <c r="S2042" s="107">
        <f t="shared" si="205"/>
        <v>0.151032</v>
      </c>
      <c r="T2042" s="108" t="str">
        <f t="shared" si="206"/>
        <v>Tapentadole</v>
      </c>
    </row>
    <row r="2043" spans="1:20" hidden="1" x14ac:dyDescent="0.2">
      <c r="A2043" s="50" t="s">
        <v>6559</v>
      </c>
      <c r="B2043" s="50"/>
      <c r="C2043" s="50" t="s">
        <v>6559</v>
      </c>
      <c r="D2043" s="50" t="s">
        <v>6560</v>
      </c>
      <c r="E2043" s="74">
        <v>100</v>
      </c>
      <c r="F2043" s="208"/>
      <c r="G2043" s="208"/>
      <c r="H2043" s="202" t="str">
        <f t="shared" si="207"/>
        <v/>
      </c>
      <c r="I2043" s="203" t="str">
        <f t="shared" si="208"/>
        <v>Tapentadole</v>
      </c>
      <c r="J2043" s="204">
        <f>VLOOKUP(I2043,Grenzmengen!$B$2:$C$351,2,FALSE)</f>
        <v>20</v>
      </c>
      <c r="K2043" s="204">
        <f t="shared" si="204"/>
        <v>0</v>
      </c>
      <c r="L2043" s="141">
        <v>0.201372</v>
      </c>
      <c r="M2043" s="165">
        <v>60</v>
      </c>
      <c r="N2043" s="50" t="s">
        <v>1563</v>
      </c>
      <c r="O2043" s="50" t="s">
        <v>4758</v>
      </c>
      <c r="P2043" s="205" t="s">
        <v>1699</v>
      </c>
      <c r="Q2043" s="81" t="s">
        <v>1646</v>
      </c>
      <c r="R2043" s="81" t="s">
        <v>1646</v>
      </c>
      <c r="S2043" s="107">
        <f t="shared" si="205"/>
        <v>0.201372</v>
      </c>
      <c r="T2043" s="108" t="str">
        <f t="shared" si="206"/>
        <v>Tapentadole</v>
      </c>
    </row>
    <row r="2044" spans="1:20" hidden="1" x14ac:dyDescent="0.2">
      <c r="A2044" s="50" t="s">
        <v>6545</v>
      </c>
      <c r="B2044" s="50"/>
      <c r="C2044" s="50" t="s">
        <v>6545</v>
      </c>
      <c r="D2044" s="50" t="s">
        <v>6546</v>
      </c>
      <c r="E2044" s="74">
        <v>30</v>
      </c>
      <c r="F2044" s="208"/>
      <c r="G2044" s="208"/>
      <c r="H2044" s="202" t="str">
        <f t="shared" si="207"/>
        <v/>
      </c>
      <c r="I2044" s="203" t="str">
        <f t="shared" si="208"/>
        <v>Tapentadole</v>
      </c>
      <c r="J2044" s="204">
        <f>VLOOKUP(I2044,Grenzmengen!$B$2:$C$351,2,FALSE)</f>
        <v>20</v>
      </c>
      <c r="K2044" s="204">
        <f t="shared" si="204"/>
        <v>0</v>
      </c>
      <c r="L2044" s="141">
        <v>0.201372</v>
      </c>
      <c r="M2044" s="165">
        <v>60</v>
      </c>
      <c r="N2044" s="50" t="s">
        <v>1563</v>
      </c>
      <c r="O2044" s="50" t="s">
        <v>4758</v>
      </c>
      <c r="P2044" s="205" t="s">
        <v>1699</v>
      </c>
      <c r="Q2044" s="81" t="s">
        <v>1646</v>
      </c>
      <c r="R2044" s="81" t="s">
        <v>1646</v>
      </c>
      <c r="S2044" s="107">
        <f t="shared" si="205"/>
        <v>0.201372</v>
      </c>
      <c r="T2044" s="108" t="str">
        <f t="shared" si="206"/>
        <v>Tapentadole</v>
      </c>
    </row>
    <row r="2045" spans="1:20" hidden="1" x14ac:dyDescent="0.2">
      <c r="A2045" s="50" t="s">
        <v>6561</v>
      </c>
      <c r="B2045" s="50"/>
      <c r="C2045" s="50" t="s">
        <v>6561</v>
      </c>
      <c r="D2045" s="50" t="s">
        <v>6546</v>
      </c>
      <c r="E2045" s="74">
        <v>100</v>
      </c>
      <c r="F2045" s="208"/>
      <c r="G2045" s="208"/>
      <c r="H2045" s="202" t="str">
        <f t="shared" si="207"/>
        <v/>
      </c>
      <c r="I2045" s="203" t="str">
        <f t="shared" si="208"/>
        <v>Tapentadole</v>
      </c>
      <c r="J2045" s="204">
        <f>VLOOKUP(I2045,Grenzmengen!$B$2:$C$351,2,FALSE)</f>
        <v>20</v>
      </c>
      <c r="K2045" s="204">
        <f t="shared" si="204"/>
        <v>0</v>
      </c>
      <c r="L2045" s="141">
        <v>0.201372</v>
      </c>
      <c r="M2045" s="165">
        <v>60</v>
      </c>
      <c r="N2045" s="50" t="s">
        <v>1563</v>
      </c>
      <c r="O2045" s="50" t="s">
        <v>4758</v>
      </c>
      <c r="P2045" s="205" t="s">
        <v>1699</v>
      </c>
      <c r="Q2045" s="81" t="s">
        <v>1646</v>
      </c>
      <c r="R2045" s="81" t="s">
        <v>1646</v>
      </c>
      <c r="S2045" s="107">
        <f t="shared" si="205"/>
        <v>0.201372</v>
      </c>
      <c r="T2045" s="108" t="str">
        <f t="shared" si="206"/>
        <v>Tapentadole</v>
      </c>
    </row>
    <row r="2046" spans="1:20" hidden="1" x14ac:dyDescent="0.2">
      <c r="A2046" s="50" t="s">
        <v>6578</v>
      </c>
      <c r="B2046" s="50"/>
      <c r="C2046" s="50" t="s">
        <v>6578</v>
      </c>
      <c r="D2046" s="50" t="s">
        <v>6579</v>
      </c>
      <c r="E2046" s="74">
        <v>100</v>
      </c>
      <c r="F2046" s="208"/>
      <c r="G2046" s="208"/>
      <c r="H2046" s="202" t="str">
        <f t="shared" si="207"/>
        <v/>
      </c>
      <c r="I2046" s="203" t="str">
        <f t="shared" si="208"/>
        <v>Tapentadole</v>
      </c>
      <c r="J2046" s="204">
        <f>VLOOKUP(I2046,Grenzmengen!$B$2:$C$351,2,FALSE)</f>
        <v>20</v>
      </c>
      <c r="K2046" s="204">
        <f t="shared" si="204"/>
        <v>0</v>
      </c>
      <c r="L2046" s="141">
        <v>0.251718</v>
      </c>
      <c r="M2046" s="165">
        <v>60</v>
      </c>
      <c r="N2046" s="50" t="s">
        <v>1563</v>
      </c>
      <c r="O2046" s="50" t="s">
        <v>4758</v>
      </c>
      <c r="P2046" s="205" t="s">
        <v>1699</v>
      </c>
      <c r="Q2046" s="81" t="s">
        <v>1646</v>
      </c>
      <c r="R2046" s="81" t="s">
        <v>1646</v>
      </c>
      <c r="S2046" s="107">
        <f t="shared" si="205"/>
        <v>0.251718</v>
      </c>
      <c r="T2046" s="108" t="str">
        <f t="shared" si="206"/>
        <v>Tapentadole</v>
      </c>
    </row>
    <row r="2047" spans="1:20" hidden="1" x14ac:dyDescent="0.2">
      <c r="A2047" s="50" t="s">
        <v>6568</v>
      </c>
      <c r="B2047" s="50"/>
      <c r="C2047" s="50" t="s">
        <v>6568</v>
      </c>
      <c r="D2047" s="50" t="s">
        <v>6569</v>
      </c>
      <c r="E2047" s="74">
        <v>30</v>
      </c>
      <c r="F2047" s="207"/>
      <c r="G2047" s="207"/>
      <c r="H2047" s="202" t="str">
        <f t="shared" si="207"/>
        <v/>
      </c>
      <c r="I2047" s="203" t="str">
        <f t="shared" si="208"/>
        <v>Tapentadole</v>
      </c>
      <c r="J2047" s="204">
        <f>VLOOKUP(I2047,Grenzmengen!$B$2:$C$351,2,FALSE)</f>
        <v>20</v>
      </c>
      <c r="K2047" s="204">
        <f t="shared" si="204"/>
        <v>0</v>
      </c>
      <c r="L2047" s="141">
        <v>0.251718</v>
      </c>
      <c r="M2047" s="165">
        <v>60</v>
      </c>
      <c r="N2047" s="50" t="s">
        <v>1563</v>
      </c>
      <c r="O2047" s="50" t="s">
        <v>4758</v>
      </c>
      <c r="P2047" s="205" t="s">
        <v>1699</v>
      </c>
      <c r="Q2047" s="81" t="s">
        <v>1646</v>
      </c>
      <c r="R2047" s="81" t="s">
        <v>1646</v>
      </c>
      <c r="S2047" s="107">
        <f t="shared" si="205"/>
        <v>0.251718</v>
      </c>
      <c r="T2047" s="108" t="str">
        <f t="shared" si="206"/>
        <v>Tapentadole</v>
      </c>
    </row>
    <row r="2048" spans="1:20" hidden="1" x14ac:dyDescent="0.2">
      <c r="A2048" s="50" t="s">
        <v>6580</v>
      </c>
      <c r="B2048" s="50"/>
      <c r="C2048" s="50" t="s">
        <v>6580</v>
      </c>
      <c r="D2048" s="50" t="s">
        <v>6569</v>
      </c>
      <c r="E2048" s="74">
        <v>100</v>
      </c>
      <c r="F2048" s="207"/>
      <c r="G2048" s="207"/>
      <c r="H2048" s="202" t="str">
        <f t="shared" si="207"/>
        <v/>
      </c>
      <c r="I2048" s="203" t="str">
        <f t="shared" si="208"/>
        <v>Tapentadole</v>
      </c>
      <c r="J2048" s="204">
        <f>VLOOKUP(I2048,Grenzmengen!$B$2:$C$351,2,FALSE)</f>
        <v>20</v>
      </c>
      <c r="K2048" s="204">
        <f t="shared" si="204"/>
        <v>0</v>
      </c>
      <c r="L2048" s="141">
        <v>0.251718</v>
      </c>
      <c r="M2048" s="165">
        <v>60</v>
      </c>
      <c r="N2048" s="50" t="s">
        <v>1563</v>
      </c>
      <c r="O2048" s="50" t="s">
        <v>4758</v>
      </c>
      <c r="P2048" s="205" t="s">
        <v>1699</v>
      </c>
      <c r="Q2048" s="81" t="s">
        <v>1646</v>
      </c>
      <c r="R2048" s="81" t="s">
        <v>1646</v>
      </c>
      <c r="S2048" s="107">
        <f t="shared" si="205"/>
        <v>0.251718</v>
      </c>
      <c r="T2048" s="108" t="str">
        <f t="shared" si="206"/>
        <v>Tapentadole</v>
      </c>
    </row>
    <row r="2049" spans="1:20" hidden="1" x14ac:dyDescent="0.2">
      <c r="A2049" s="3" t="s">
        <v>7060</v>
      </c>
      <c r="B2049" s="3"/>
      <c r="C2049" s="3" t="s">
        <v>7060</v>
      </c>
      <c r="D2049" s="3" t="s">
        <v>6491</v>
      </c>
      <c r="E2049" s="4">
        <v>30</v>
      </c>
      <c r="F2049" s="207"/>
      <c r="G2049" s="207"/>
      <c r="H2049" s="202" t="str">
        <f t="shared" si="207"/>
        <v/>
      </c>
      <c r="I2049" s="203" t="str">
        <f t="shared" si="208"/>
        <v>Tapentadole</v>
      </c>
      <c r="J2049" s="204">
        <f>VLOOKUP(I2049,Grenzmengen!$B$2:$C$351,2,FALSE)</f>
        <v>20</v>
      </c>
      <c r="K2049" s="204">
        <f t="shared" si="204"/>
        <v>0</v>
      </c>
      <c r="L2049" s="8">
        <v>5.0346000000000002E-2</v>
      </c>
      <c r="M2049" s="4">
        <v>60</v>
      </c>
      <c r="N2049" s="13" t="s">
        <v>1563</v>
      </c>
      <c r="O2049" s="7" t="s">
        <v>4758</v>
      </c>
      <c r="P2049" s="6" t="s">
        <v>1699</v>
      </c>
      <c r="Q2049" s="12" t="s">
        <v>1646</v>
      </c>
      <c r="R2049" s="12" t="s">
        <v>1646</v>
      </c>
      <c r="S2049" s="107">
        <f t="shared" si="205"/>
        <v>5.0346000000000002E-2</v>
      </c>
      <c r="T2049" s="108" t="str">
        <f t="shared" si="206"/>
        <v>Tapentadole</v>
      </c>
    </row>
    <row r="2050" spans="1:20" hidden="1" x14ac:dyDescent="0.2">
      <c r="A2050" s="50" t="s">
        <v>6490</v>
      </c>
      <c r="B2050" s="50"/>
      <c r="C2050" s="50" t="s">
        <v>6490</v>
      </c>
      <c r="D2050" s="50" t="s">
        <v>6491</v>
      </c>
      <c r="E2050" s="74">
        <v>100</v>
      </c>
      <c r="F2050" s="207"/>
      <c r="G2050" s="207"/>
      <c r="H2050" s="202" t="str">
        <f t="shared" si="207"/>
        <v/>
      </c>
      <c r="I2050" s="203" t="str">
        <f t="shared" si="208"/>
        <v>Tapentadole</v>
      </c>
      <c r="J2050" s="204">
        <f>VLOOKUP(I2050,Grenzmengen!$B$2:$C$351,2,FALSE)</f>
        <v>20</v>
      </c>
      <c r="K2050" s="204">
        <f t="shared" ref="K2050:K2113" si="209">(F2050*E2050*S2050)+(G2050*S2050)</f>
        <v>0</v>
      </c>
      <c r="L2050" s="141">
        <v>5.0346000000000002E-2</v>
      </c>
      <c r="M2050" s="165">
        <v>60</v>
      </c>
      <c r="N2050" s="50" t="s">
        <v>1563</v>
      </c>
      <c r="O2050" s="50" t="s">
        <v>4758</v>
      </c>
      <c r="P2050" s="205" t="s">
        <v>1699</v>
      </c>
      <c r="Q2050" s="81" t="s">
        <v>1646</v>
      </c>
      <c r="R2050" s="81" t="s">
        <v>1646</v>
      </c>
      <c r="S2050" s="107">
        <f t="shared" si="205"/>
        <v>5.0346000000000002E-2</v>
      </c>
      <c r="T2050" s="108" t="str">
        <f t="shared" si="206"/>
        <v>Tapentadole</v>
      </c>
    </row>
    <row r="2051" spans="1:20" hidden="1" x14ac:dyDescent="0.2">
      <c r="A2051" s="50" t="s">
        <v>6474</v>
      </c>
      <c r="B2051" s="50"/>
      <c r="C2051" s="50" t="s">
        <v>6474</v>
      </c>
      <c r="D2051" s="50" t="s">
        <v>6475</v>
      </c>
      <c r="E2051" s="74">
        <v>30</v>
      </c>
      <c r="F2051" s="213"/>
      <c r="G2051" s="213"/>
      <c r="H2051" s="202" t="str">
        <f t="shared" si="207"/>
        <v/>
      </c>
      <c r="I2051" s="203" t="str">
        <f t="shared" si="208"/>
        <v>Tapentadole</v>
      </c>
      <c r="J2051" s="204">
        <f>VLOOKUP(I2051,Grenzmengen!$B$2:$C$351,2,FALSE)</f>
        <v>20</v>
      </c>
      <c r="K2051" s="204">
        <f t="shared" si="209"/>
        <v>0</v>
      </c>
      <c r="L2051" s="141">
        <v>5.0346000000000002E-2</v>
      </c>
      <c r="M2051" s="165">
        <v>60</v>
      </c>
      <c r="N2051" s="50" t="s">
        <v>1563</v>
      </c>
      <c r="O2051" s="50" t="s">
        <v>4758</v>
      </c>
      <c r="P2051" s="205" t="s">
        <v>1699</v>
      </c>
      <c r="Q2051" s="81" t="s">
        <v>1646</v>
      </c>
      <c r="R2051" s="81" t="s">
        <v>1646</v>
      </c>
      <c r="S2051" s="107">
        <f t="shared" ref="S2051:S2114" si="210">L2051</f>
        <v>5.0346000000000002E-2</v>
      </c>
      <c r="T2051" s="108" t="str">
        <f t="shared" ref="T2051:T2114" si="211">O2051</f>
        <v>Tapentadole</v>
      </c>
    </row>
    <row r="2052" spans="1:20" hidden="1" x14ac:dyDescent="0.2">
      <c r="A2052" s="50" t="s">
        <v>6492</v>
      </c>
      <c r="B2052" s="50"/>
      <c r="C2052" s="50" t="s">
        <v>6492</v>
      </c>
      <c r="D2052" s="50" t="s">
        <v>6475</v>
      </c>
      <c r="E2052" s="74">
        <v>100</v>
      </c>
      <c r="F2052" s="213"/>
      <c r="G2052" s="213"/>
      <c r="H2052" s="202" t="str">
        <f t="shared" si="207"/>
        <v/>
      </c>
      <c r="I2052" s="203" t="str">
        <f t="shared" si="208"/>
        <v>Tapentadole</v>
      </c>
      <c r="J2052" s="204">
        <f>VLOOKUP(I2052,Grenzmengen!$B$2:$C$351,2,FALSE)</f>
        <v>20</v>
      </c>
      <c r="K2052" s="204">
        <f t="shared" si="209"/>
        <v>0</v>
      </c>
      <c r="L2052" s="141">
        <v>5.0346000000000002E-2</v>
      </c>
      <c r="M2052" s="165">
        <v>60</v>
      </c>
      <c r="N2052" s="50" t="s">
        <v>1563</v>
      </c>
      <c r="O2052" s="50" t="s">
        <v>4758</v>
      </c>
      <c r="P2052" s="205" t="s">
        <v>1699</v>
      </c>
      <c r="Q2052" s="81" t="s">
        <v>1646</v>
      </c>
      <c r="R2052" s="81" t="s">
        <v>1646</v>
      </c>
      <c r="S2052" s="107">
        <f t="shared" si="210"/>
        <v>5.0346000000000002E-2</v>
      </c>
      <c r="T2052" s="108" t="str">
        <f t="shared" si="211"/>
        <v>Tapentadole</v>
      </c>
    </row>
    <row r="2053" spans="1:20" hidden="1" x14ac:dyDescent="0.2">
      <c r="A2053" s="50" t="s">
        <v>6501</v>
      </c>
      <c r="B2053" s="50"/>
      <c r="C2053" s="50" t="s">
        <v>6501</v>
      </c>
      <c r="D2053" s="50" t="s">
        <v>6502</v>
      </c>
      <c r="E2053" s="74">
        <v>30</v>
      </c>
      <c r="F2053" s="213"/>
      <c r="G2053" s="213"/>
      <c r="H2053" s="202" t="str">
        <f t="shared" si="207"/>
        <v/>
      </c>
      <c r="I2053" s="203" t="str">
        <f t="shared" si="208"/>
        <v>Tapentadole</v>
      </c>
      <c r="J2053" s="204">
        <f>VLOOKUP(I2053,Grenzmengen!$B$2:$C$351,2,FALSE)</f>
        <v>20</v>
      </c>
      <c r="K2053" s="204">
        <f t="shared" si="209"/>
        <v>0</v>
      </c>
      <c r="L2053" s="141">
        <v>0.100686</v>
      </c>
      <c r="M2053" s="165">
        <v>60</v>
      </c>
      <c r="N2053" s="50" t="s">
        <v>1563</v>
      </c>
      <c r="O2053" s="50" t="s">
        <v>4758</v>
      </c>
      <c r="P2053" s="205" t="s">
        <v>1699</v>
      </c>
      <c r="Q2053" s="81" t="s">
        <v>1646</v>
      </c>
      <c r="R2053" s="81" t="s">
        <v>1646</v>
      </c>
      <c r="S2053" s="107">
        <f t="shared" si="210"/>
        <v>0.100686</v>
      </c>
      <c r="T2053" s="108" t="str">
        <f t="shared" si="211"/>
        <v>Tapentadole</v>
      </c>
    </row>
    <row r="2054" spans="1:20" hidden="1" x14ac:dyDescent="0.2">
      <c r="A2054" s="50" t="s">
        <v>6523</v>
      </c>
      <c r="B2054" s="50"/>
      <c r="C2054" s="50" t="s">
        <v>6523</v>
      </c>
      <c r="D2054" s="50" t="s">
        <v>6524</v>
      </c>
      <c r="E2054" s="74">
        <v>30</v>
      </c>
      <c r="F2054" s="213"/>
      <c r="G2054" s="213"/>
      <c r="H2054" s="202" t="str">
        <f t="shared" si="207"/>
        <v/>
      </c>
      <c r="I2054" s="203" t="str">
        <f t="shared" si="208"/>
        <v>Tapentadole</v>
      </c>
      <c r="J2054" s="204">
        <f>VLOOKUP(I2054,Grenzmengen!$B$2:$C$351,2,FALSE)</f>
        <v>20</v>
      </c>
      <c r="K2054" s="204">
        <f t="shared" si="209"/>
        <v>0</v>
      </c>
      <c r="L2054" s="141">
        <v>0.151032</v>
      </c>
      <c r="M2054" s="165">
        <v>60</v>
      </c>
      <c r="N2054" s="50" t="s">
        <v>1563</v>
      </c>
      <c r="O2054" s="50" t="s">
        <v>4758</v>
      </c>
      <c r="P2054" s="205" t="s">
        <v>1699</v>
      </c>
      <c r="Q2054" s="81" t="s">
        <v>1646</v>
      </c>
      <c r="R2054" s="81" t="s">
        <v>1646</v>
      </c>
      <c r="S2054" s="107">
        <f t="shared" si="210"/>
        <v>0.151032</v>
      </c>
      <c r="T2054" s="108" t="str">
        <f t="shared" si="211"/>
        <v>Tapentadole</v>
      </c>
    </row>
    <row r="2055" spans="1:20" hidden="1" x14ac:dyDescent="0.2">
      <c r="A2055" s="50" t="s">
        <v>6547</v>
      </c>
      <c r="B2055" s="50"/>
      <c r="C2055" s="50" t="s">
        <v>6547</v>
      </c>
      <c r="D2055" s="50" t="s">
        <v>6548</v>
      </c>
      <c r="E2055" s="74">
        <v>30</v>
      </c>
      <c r="F2055" s="213"/>
      <c r="G2055" s="213"/>
      <c r="H2055" s="202" t="str">
        <f t="shared" si="207"/>
        <v/>
      </c>
      <c r="I2055" s="203" t="str">
        <f t="shared" si="208"/>
        <v>Tapentadole</v>
      </c>
      <c r="J2055" s="204">
        <f>VLOOKUP(I2055,Grenzmengen!$B$2:$C$351,2,FALSE)</f>
        <v>20</v>
      </c>
      <c r="K2055" s="204">
        <f t="shared" si="209"/>
        <v>0</v>
      </c>
      <c r="L2055" s="141">
        <v>0.201372</v>
      </c>
      <c r="M2055" s="165">
        <v>60</v>
      </c>
      <c r="N2055" s="50" t="s">
        <v>1563</v>
      </c>
      <c r="O2055" s="50" t="s">
        <v>4758</v>
      </c>
      <c r="P2055" s="205" t="s">
        <v>1699</v>
      </c>
      <c r="Q2055" s="81" t="s">
        <v>1646</v>
      </c>
      <c r="R2055" s="81" t="s">
        <v>1646</v>
      </c>
      <c r="S2055" s="107">
        <f t="shared" si="210"/>
        <v>0.201372</v>
      </c>
      <c r="T2055" s="108" t="str">
        <f t="shared" si="211"/>
        <v>Tapentadole</v>
      </c>
    </row>
    <row r="2056" spans="1:20" hidden="1" x14ac:dyDescent="0.2">
      <c r="A2056" s="3" t="s">
        <v>7055</v>
      </c>
      <c r="B2056" s="3"/>
      <c r="C2056" s="3" t="s">
        <v>7055</v>
      </c>
      <c r="D2056" s="3" t="s">
        <v>7056</v>
      </c>
      <c r="E2056" s="4">
        <v>30</v>
      </c>
      <c r="F2056" s="213"/>
      <c r="G2056" s="213"/>
      <c r="H2056" s="202" t="str">
        <f t="shared" si="207"/>
        <v/>
      </c>
      <c r="I2056" s="203" t="str">
        <f t="shared" si="208"/>
        <v>Tapentadole</v>
      </c>
      <c r="J2056" s="204">
        <f>VLOOKUP(I2056,Grenzmengen!$B$2:$C$351,2,FALSE)</f>
        <v>20</v>
      </c>
      <c r="K2056" s="204">
        <f t="shared" si="209"/>
        <v>0</v>
      </c>
      <c r="L2056" s="8">
        <v>2.5170000000000001E-2</v>
      </c>
      <c r="M2056" s="4">
        <v>60</v>
      </c>
      <c r="N2056" s="13" t="s">
        <v>1563</v>
      </c>
      <c r="O2056" s="7" t="s">
        <v>4758</v>
      </c>
      <c r="P2056" s="6" t="s">
        <v>1699</v>
      </c>
      <c r="Q2056" s="12" t="s">
        <v>1646</v>
      </c>
      <c r="R2056" s="12" t="s">
        <v>1646</v>
      </c>
      <c r="S2056" s="107">
        <f t="shared" si="210"/>
        <v>2.5170000000000001E-2</v>
      </c>
      <c r="T2056" s="108" t="str">
        <f t="shared" si="211"/>
        <v>Tapentadole</v>
      </c>
    </row>
    <row r="2057" spans="1:20" hidden="1" x14ac:dyDescent="0.2">
      <c r="A2057" s="50" t="s">
        <v>6476</v>
      </c>
      <c r="B2057" s="50"/>
      <c r="C2057" s="50" t="s">
        <v>6476</v>
      </c>
      <c r="D2057" s="50" t="s">
        <v>6477</v>
      </c>
      <c r="E2057" s="74">
        <v>30</v>
      </c>
      <c r="F2057" s="213"/>
      <c r="G2057" s="213"/>
      <c r="H2057" s="202" t="str">
        <f t="shared" si="207"/>
        <v/>
      </c>
      <c r="I2057" s="203" t="str">
        <f t="shared" si="208"/>
        <v>Tapentadole</v>
      </c>
      <c r="J2057" s="204">
        <f>VLOOKUP(I2057,Grenzmengen!$B$2:$C$351,2,FALSE)</f>
        <v>20</v>
      </c>
      <c r="K2057" s="204">
        <f t="shared" si="209"/>
        <v>0</v>
      </c>
      <c r="L2057" s="141">
        <v>5.0346000000000002E-2</v>
      </c>
      <c r="M2057" s="165">
        <v>60</v>
      </c>
      <c r="N2057" s="50" t="s">
        <v>1563</v>
      </c>
      <c r="O2057" s="50" t="s">
        <v>4758</v>
      </c>
      <c r="P2057" s="205" t="s">
        <v>1699</v>
      </c>
      <c r="Q2057" s="81" t="s">
        <v>1646</v>
      </c>
      <c r="R2057" s="81" t="s">
        <v>1646</v>
      </c>
      <c r="S2057" s="107">
        <f t="shared" si="210"/>
        <v>5.0346000000000002E-2</v>
      </c>
      <c r="T2057" s="108" t="str">
        <f t="shared" si="211"/>
        <v>Tapentadole</v>
      </c>
    </row>
    <row r="2058" spans="1:20" hidden="1" x14ac:dyDescent="0.2">
      <c r="A2058" s="13">
        <v>70145</v>
      </c>
      <c r="B2058" s="164"/>
      <c r="C2058" s="13">
        <v>70145</v>
      </c>
      <c r="D2058" s="143" t="s">
        <v>5864</v>
      </c>
      <c r="E2058" s="145">
        <v>1</v>
      </c>
      <c r="F2058" s="213"/>
      <c r="G2058" s="213"/>
      <c r="H2058" s="202" t="str">
        <f t="shared" si="207"/>
        <v/>
      </c>
      <c r="I2058" s="203" t="str">
        <f t="shared" si="208"/>
        <v>Tapentadole</v>
      </c>
      <c r="J2058" s="204">
        <f>VLOOKUP(I2058,Grenzmengen!$B$2:$C$351,2,FALSE)</f>
        <v>20</v>
      </c>
      <c r="K2058" s="204">
        <f t="shared" si="209"/>
        <v>0</v>
      </c>
      <c r="L2058" s="113">
        <v>2.0137200000000002</v>
      </c>
      <c r="M2058" s="145">
        <v>60</v>
      </c>
      <c r="N2058" s="143" t="s">
        <v>1563</v>
      </c>
      <c r="O2058" s="44" t="s">
        <v>4758</v>
      </c>
      <c r="P2058" s="205" t="s">
        <v>1699</v>
      </c>
      <c r="Q2058" s="81" t="s">
        <v>1646</v>
      </c>
      <c r="R2058" s="81" t="s">
        <v>1646</v>
      </c>
      <c r="S2058" s="107">
        <f t="shared" si="210"/>
        <v>2.0137200000000002</v>
      </c>
      <c r="T2058" s="108" t="str">
        <f t="shared" si="211"/>
        <v>Tapentadole</v>
      </c>
    </row>
    <row r="2059" spans="1:20" hidden="1" x14ac:dyDescent="0.2">
      <c r="A2059" s="13">
        <v>70147</v>
      </c>
      <c r="B2059" s="164"/>
      <c r="C2059" s="13">
        <v>70147</v>
      </c>
      <c r="D2059" s="143" t="s">
        <v>5865</v>
      </c>
      <c r="E2059" s="145">
        <v>1</v>
      </c>
      <c r="F2059" s="213"/>
      <c r="G2059" s="213"/>
      <c r="H2059" s="202" t="str">
        <f t="shared" si="207"/>
        <v/>
      </c>
      <c r="I2059" s="203" t="str">
        <f t="shared" si="208"/>
        <v>Tapentadole</v>
      </c>
      <c r="J2059" s="204">
        <f>VLOOKUP(I2059,Grenzmengen!$B$2:$C$351,2,FALSE)</f>
        <v>20</v>
      </c>
      <c r="K2059" s="204">
        <f t="shared" si="209"/>
        <v>0</v>
      </c>
      <c r="L2059" s="113">
        <v>4.0274400000000004</v>
      </c>
      <c r="M2059" s="145">
        <v>60</v>
      </c>
      <c r="N2059" s="143" t="s">
        <v>1563</v>
      </c>
      <c r="O2059" s="44" t="s">
        <v>4758</v>
      </c>
      <c r="P2059" s="205" t="s">
        <v>1699</v>
      </c>
      <c r="Q2059" s="81" t="s">
        <v>1646</v>
      </c>
      <c r="R2059" s="81" t="s">
        <v>1646</v>
      </c>
      <c r="S2059" s="107">
        <f t="shared" si="210"/>
        <v>4.0274400000000004</v>
      </c>
      <c r="T2059" s="108" t="str">
        <f t="shared" si="211"/>
        <v>Tapentadole</v>
      </c>
    </row>
    <row r="2060" spans="1:20" hidden="1" x14ac:dyDescent="0.2">
      <c r="A2060" s="132" t="s">
        <v>6210</v>
      </c>
      <c r="B2060" s="133"/>
      <c r="C2060" s="132" t="s">
        <v>6210</v>
      </c>
      <c r="D2060" s="132" t="s">
        <v>6211</v>
      </c>
      <c r="E2060" s="116">
        <v>10</v>
      </c>
      <c r="F2060" s="213"/>
      <c r="G2060" s="213"/>
      <c r="H2060" s="202" t="str">
        <f t="shared" si="207"/>
        <v/>
      </c>
      <c r="I2060" s="203" t="str">
        <f t="shared" si="208"/>
        <v>Tapentadole</v>
      </c>
      <c r="J2060" s="204">
        <f>VLOOKUP(I2060,Grenzmengen!$B$2:$C$351,2,FALSE)</f>
        <v>20</v>
      </c>
      <c r="K2060" s="204">
        <f t="shared" si="209"/>
        <v>0</v>
      </c>
      <c r="L2060" s="113">
        <v>0.100686</v>
      </c>
      <c r="M2060" s="145">
        <v>60</v>
      </c>
      <c r="N2060" s="143" t="s">
        <v>1563</v>
      </c>
      <c r="O2060" s="44" t="s">
        <v>4758</v>
      </c>
      <c r="P2060" s="205" t="s">
        <v>1699</v>
      </c>
      <c r="Q2060" s="81" t="s">
        <v>1646</v>
      </c>
      <c r="R2060" s="81" t="s">
        <v>1646</v>
      </c>
      <c r="S2060" s="107">
        <f t="shared" si="210"/>
        <v>0.100686</v>
      </c>
      <c r="T2060" s="108" t="str">
        <f t="shared" si="211"/>
        <v>Tapentadole</v>
      </c>
    </row>
    <row r="2061" spans="1:20" hidden="1" x14ac:dyDescent="0.2">
      <c r="A2061" s="132" t="s">
        <v>6214</v>
      </c>
      <c r="B2061" s="133"/>
      <c r="C2061" s="132" t="s">
        <v>6214</v>
      </c>
      <c r="D2061" s="132" t="s">
        <v>6211</v>
      </c>
      <c r="E2061" s="116">
        <v>20</v>
      </c>
      <c r="F2061" s="207"/>
      <c r="G2061" s="207"/>
      <c r="H2061" s="202" t="str">
        <f t="shared" si="207"/>
        <v/>
      </c>
      <c r="I2061" s="203" t="str">
        <f t="shared" si="208"/>
        <v>Tapentadole</v>
      </c>
      <c r="J2061" s="204">
        <f>VLOOKUP(I2061,Grenzmengen!$B$2:$C$351,2,FALSE)</f>
        <v>20</v>
      </c>
      <c r="K2061" s="204">
        <f t="shared" si="209"/>
        <v>0</v>
      </c>
      <c r="L2061" s="113">
        <v>0.100686</v>
      </c>
      <c r="M2061" s="145">
        <v>60</v>
      </c>
      <c r="N2061" s="143" t="s">
        <v>1563</v>
      </c>
      <c r="O2061" s="44" t="s">
        <v>4758</v>
      </c>
      <c r="P2061" s="205" t="s">
        <v>1699</v>
      </c>
      <c r="Q2061" s="81" t="s">
        <v>1646</v>
      </c>
      <c r="R2061" s="81" t="s">
        <v>1646</v>
      </c>
      <c r="S2061" s="107">
        <f t="shared" si="210"/>
        <v>0.100686</v>
      </c>
      <c r="T2061" s="108" t="str">
        <f t="shared" si="211"/>
        <v>Tapentadole</v>
      </c>
    </row>
    <row r="2062" spans="1:20" hidden="1" x14ac:dyDescent="0.2">
      <c r="A2062" s="132" t="s">
        <v>6216</v>
      </c>
      <c r="B2062" s="133"/>
      <c r="C2062" s="132" t="s">
        <v>6216</v>
      </c>
      <c r="D2062" s="132" t="s">
        <v>6211</v>
      </c>
      <c r="E2062" s="116">
        <v>50</v>
      </c>
      <c r="F2062" s="213"/>
      <c r="G2062" s="213"/>
      <c r="H2062" s="202" t="str">
        <f t="shared" si="207"/>
        <v/>
      </c>
      <c r="I2062" s="203" t="str">
        <f t="shared" si="208"/>
        <v>Tapentadole</v>
      </c>
      <c r="J2062" s="204">
        <f>VLOOKUP(I2062,Grenzmengen!$B$2:$C$351,2,FALSE)</f>
        <v>20</v>
      </c>
      <c r="K2062" s="204">
        <f t="shared" si="209"/>
        <v>0</v>
      </c>
      <c r="L2062" s="113">
        <v>0.100686</v>
      </c>
      <c r="M2062" s="145">
        <v>60</v>
      </c>
      <c r="N2062" s="143" t="s">
        <v>1563</v>
      </c>
      <c r="O2062" s="44" t="s">
        <v>4758</v>
      </c>
      <c r="P2062" s="205" t="s">
        <v>1699</v>
      </c>
      <c r="Q2062" s="81" t="s">
        <v>1646</v>
      </c>
      <c r="R2062" s="81" t="s">
        <v>1646</v>
      </c>
      <c r="S2062" s="107">
        <f t="shared" si="210"/>
        <v>0.100686</v>
      </c>
      <c r="T2062" s="108" t="str">
        <f t="shared" si="211"/>
        <v>Tapentadole</v>
      </c>
    </row>
    <row r="2063" spans="1:20" hidden="1" x14ac:dyDescent="0.2">
      <c r="A2063" s="50" t="s">
        <v>6218</v>
      </c>
      <c r="B2063" s="136"/>
      <c r="C2063" s="54" t="s">
        <v>6218</v>
      </c>
      <c r="D2063" s="52" t="s">
        <v>6211</v>
      </c>
      <c r="E2063" s="54">
        <v>100</v>
      </c>
      <c r="F2063" s="208"/>
      <c r="G2063" s="208"/>
      <c r="H2063" s="202" t="str">
        <f t="shared" si="207"/>
        <v/>
      </c>
      <c r="I2063" s="203" t="str">
        <f t="shared" si="208"/>
        <v>Tapentadole</v>
      </c>
      <c r="J2063" s="204">
        <f>VLOOKUP(I2063,Grenzmengen!$B$2:$C$351,2,FALSE)</f>
        <v>20</v>
      </c>
      <c r="K2063" s="204">
        <f t="shared" si="209"/>
        <v>0</v>
      </c>
      <c r="L2063" s="141">
        <v>0.100686</v>
      </c>
      <c r="M2063" s="145">
        <v>60</v>
      </c>
      <c r="N2063" s="143" t="s">
        <v>1563</v>
      </c>
      <c r="O2063" s="44" t="s">
        <v>4758</v>
      </c>
      <c r="P2063" s="205" t="s">
        <v>1699</v>
      </c>
      <c r="Q2063" s="81" t="s">
        <v>1646</v>
      </c>
      <c r="R2063" s="81" t="s">
        <v>1646</v>
      </c>
      <c r="S2063" s="107">
        <f t="shared" si="210"/>
        <v>0.100686</v>
      </c>
      <c r="T2063" s="108" t="str">
        <f t="shared" si="211"/>
        <v>Tapentadole</v>
      </c>
    </row>
    <row r="2064" spans="1:20" hidden="1" x14ac:dyDescent="0.2">
      <c r="A2064" s="54" t="s">
        <v>6221</v>
      </c>
      <c r="B2064" s="133"/>
      <c r="C2064" s="54" t="s">
        <v>6221</v>
      </c>
      <c r="D2064" s="52" t="s">
        <v>6222</v>
      </c>
      <c r="E2064" s="54">
        <v>20</v>
      </c>
      <c r="F2064" s="208"/>
      <c r="G2064" s="208"/>
      <c r="H2064" s="202" t="str">
        <f t="shared" si="207"/>
        <v/>
      </c>
      <c r="I2064" s="203" t="str">
        <f t="shared" si="208"/>
        <v>Tapentadole</v>
      </c>
      <c r="J2064" s="204">
        <f>VLOOKUP(I2064,Grenzmengen!$B$2:$C$351,2,FALSE)</f>
        <v>20</v>
      </c>
      <c r="K2064" s="204">
        <f t="shared" si="209"/>
        <v>0</v>
      </c>
      <c r="L2064" s="141">
        <v>0.151032</v>
      </c>
      <c r="M2064" s="145">
        <v>60</v>
      </c>
      <c r="N2064" s="143" t="s">
        <v>1563</v>
      </c>
      <c r="O2064" s="44" t="s">
        <v>4758</v>
      </c>
      <c r="P2064" s="205" t="s">
        <v>1699</v>
      </c>
      <c r="Q2064" s="81" t="s">
        <v>1646</v>
      </c>
      <c r="R2064" s="81" t="s">
        <v>1646</v>
      </c>
      <c r="S2064" s="107">
        <f t="shared" si="210"/>
        <v>0.151032</v>
      </c>
      <c r="T2064" s="108" t="str">
        <f t="shared" si="211"/>
        <v>Tapentadole</v>
      </c>
    </row>
    <row r="2065" spans="1:20" hidden="1" x14ac:dyDescent="0.2">
      <c r="A2065" s="54" t="s">
        <v>6224</v>
      </c>
      <c r="B2065" s="133"/>
      <c r="C2065" s="54" t="s">
        <v>6224</v>
      </c>
      <c r="D2065" s="52" t="s">
        <v>6222</v>
      </c>
      <c r="E2065" s="54">
        <v>50</v>
      </c>
      <c r="F2065" s="207"/>
      <c r="G2065" s="207"/>
      <c r="H2065" s="202" t="str">
        <f t="shared" si="207"/>
        <v/>
      </c>
      <c r="I2065" s="203" t="str">
        <f t="shared" si="208"/>
        <v>Tapentadole</v>
      </c>
      <c r="J2065" s="204">
        <f>VLOOKUP(I2065,Grenzmengen!$B$2:$C$351,2,FALSE)</f>
        <v>20</v>
      </c>
      <c r="K2065" s="204">
        <f t="shared" si="209"/>
        <v>0</v>
      </c>
      <c r="L2065" s="141">
        <v>0.151032</v>
      </c>
      <c r="M2065" s="145">
        <v>60</v>
      </c>
      <c r="N2065" s="143" t="s">
        <v>1563</v>
      </c>
      <c r="O2065" s="44" t="s">
        <v>4758</v>
      </c>
      <c r="P2065" s="205" t="s">
        <v>1699</v>
      </c>
      <c r="Q2065" s="81" t="s">
        <v>1646</v>
      </c>
      <c r="R2065" s="81" t="s">
        <v>1646</v>
      </c>
      <c r="S2065" s="107">
        <f t="shared" si="210"/>
        <v>0.151032</v>
      </c>
      <c r="T2065" s="108" t="str">
        <f t="shared" si="211"/>
        <v>Tapentadole</v>
      </c>
    </row>
    <row r="2066" spans="1:20" hidden="1" x14ac:dyDescent="0.2">
      <c r="A2066" s="54" t="s">
        <v>6226</v>
      </c>
      <c r="B2066" s="133"/>
      <c r="C2066" s="54" t="s">
        <v>6226</v>
      </c>
      <c r="D2066" s="52" t="s">
        <v>6222</v>
      </c>
      <c r="E2066" s="54">
        <v>100</v>
      </c>
      <c r="F2066" s="208"/>
      <c r="G2066" s="208"/>
      <c r="H2066" s="202" t="str">
        <f t="shared" si="207"/>
        <v/>
      </c>
      <c r="I2066" s="203" t="str">
        <f t="shared" si="208"/>
        <v>Tapentadole</v>
      </c>
      <c r="J2066" s="204">
        <f>VLOOKUP(I2066,Grenzmengen!$B$2:$C$351,2,FALSE)</f>
        <v>20</v>
      </c>
      <c r="K2066" s="204">
        <f t="shared" si="209"/>
        <v>0</v>
      </c>
      <c r="L2066" s="141">
        <v>0.151032</v>
      </c>
      <c r="M2066" s="145">
        <v>60</v>
      </c>
      <c r="N2066" s="143" t="s">
        <v>1563</v>
      </c>
      <c r="O2066" s="44" t="s">
        <v>4758</v>
      </c>
      <c r="P2066" s="205" t="s">
        <v>1699</v>
      </c>
      <c r="Q2066" s="81" t="s">
        <v>1646</v>
      </c>
      <c r="R2066" s="81" t="s">
        <v>1646</v>
      </c>
      <c r="S2066" s="107">
        <f t="shared" si="210"/>
        <v>0.151032</v>
      </c>
      <c r="T2066" s="108" t="str">
        <f t="shared" si="211"/>
        <v>Tapentadole</v>
      </c>
    </row>
    <row r="2067" spans="1:20" hidden="1" x14ac:dyDescent="0.2">
      <c r="A2067" s="54" t="s">
        <v>6229</v>
      </c>
      <c r="B2067" s="133"/>
      <c r="C2067" s="54" t="s">
        <v>6229</v>
      </c>
      <c r="D2067" s="52" t="s">
        <v>6230</v>
      </c>
      <c r="E2067" s="54">
        <v>20</v>
      </c>
      <c r="F2067" s="208"/>
      <c r="G2067" s="208"/>
      <c r="H2067" s="202" t="str">
        <f t="shared" si="207"/>
        <v/>
      </c>
      <c r="I2067" s="203" t="str">
        <f t="shared" si="208"/>
        <v>Tapentadole</v>
      </c>
      <c r="J2067" s="204">
        <f>VLOOKUP(I2067,Grenzmengen!$B$2:$C$351,2,FALSE)</f>
        <v>20</v>
      </c>
      <c r="K2067" s="204">
        <f t="shared" si="209"/>
        <v>0</v>
      </c>
      <c r="L2067" s="141">
        <v>0.201372</v>
      </c>
      <c r="M2067" s="145">
        <v>60</v>
      </c>
      <c r="N2067" s="143" t="s">
        <v>1563</v>
      </c>
      <c r="O2067" s="44" t="s">
        <v>4758</v>
      </c>
      <c r="P2067" s="205" t="s">
        <v>1699</v>
      </c>
      <c r="Q2067" s="81" t="s">
        <v>1646</v>
      </c>
      <c r="R2067" s="81" t="s">
        <v>1646</v>
      </c>
      <c r="S2067" s="107">
        <f t="shared" si="210"/>
        <v>0.201372</v>
      </c>
      <c r="T2067" s="108" t="str">
        <f t="shared" si="211"/>
        <v>Tapentadole</v>
      </c>
    </row>
    <row r="2068" spans="1:20" hidden="1" x14ac:dyDescent="0.2">
      <c r="A2068" s="50" t="s">
        <v>6232</v>
      </c>
      <c r="B2068" s="136"/>
      <c r="C2068" s="50" t="s">
        <v>6232</v>
      </c>
      <c r="D2068" s="195" t="s">
        <v>6230</v>
      </c>
      <c r="E2068" s="74">
        <v>50</v>
      </c>
      <c r="F2068" s="202"/>
      <c r="G2068" s="202"/>
      <c r="H2068" s="202" t="str">
        <f t="shared" si="207"/>
        <v/>
      </c>
      <c r="I2068" s="203" t="str">
        <f t="shared" si="208"/>
        <v>Tapentadole</v>
      </c>
      <c r="J2068" s="204">
        <f>VLOOKUP(I2068,Grenzmengen!$B$2:$C$351,2,FALSE)</f>
        <v>20</v>
      </c>
      <c r="K2068" s="204">
        <f t="shared" si="209"/>
        <v>0</v>
      </c>
      <c r="L2068" s="141">
        <v>0.201372</v>
      </c>
      <c r="M2068" s="145">
        <v>60</v>
      </c>
      <c r="N2068" s="143" t="s">
        <v>1563</v>
      </c>
      <c r="O2068" s="44" t="s">
        <v>4758</v>
      </c>
      <c r="P2068" s="205" t="s">
        <v>1699</v>
      </c>
      <c r="Q2068" s="81" t="s">
        <v>1646</v>
      </c>
      <c r="R2068" s="81" t="s">
        <v>1646</v>
      </c>
      <c r="S2068" s="107">
        <f t="shared" si="210"/>
        <v>0.201372</v>
      </c>
      <c r="T2068" s="108" t="str">
        <f t="shared" si="211"/>
        <v>Tapentadole</v>
      </c>
    </row>
    <row r="2069" spans="1:20" hidden="1" x14ac:dyDescent="0.2">
      <c r="A2069" s="50" t="s">
        <v>6234</v>
      </c>
      <c r="B2069" s="136"/>
      <c r="C2069" s="50" t="s">
        <v>6234</v>
      </c>
      <c r="D2069" s="195" t="s">
        <v>6230</v>
      </c>
      <c r="E2069" s="74">
        <v>100</v>
      </c>
      <c r="F2069" s="202"/>
      <c r="G2069" s="202"/>
      <c r="H2069" s="202" t="str">
        <f t="shared" si="207"/>
        <v/>
      </c>
      <c r="I2069" s="203" t="str">
        <f t="shared" si="208"/>
        <v>Tapentadole</v>
      </c>
      <c r="J2069" s="204">
        <f>VLOOKUP(I2069,Grenzmengen!$B$2:$C$351,2,FALSE)</f>
        <v>20</v>
      </c>
      <c r="K2069" s="204">
        <f t="shared" si="209"/>
        <v>0</v>
      </c>
      <c r="L2069" s="141">
        <v>0.201372</v>
      </c>
      <c r="M2069" s="145">
        <v>60</v>
      </c>
      <c r="N2069" s="143" t="s">
        <v>1563</v>
      </c>
      <c r="O2069" s="44" t="s">
        <v>4758</v>
      </c>
      <c r="P2069" s="205" t="s">
        <v>1699</v>
      </c>
      <c r="Q2069" s="81" t="s">
        <v>1646</v>
      </c>
      <c r="R2069" s="81" t="s">
        <v>1646</v>
      </c>
      <c r="S2069" s="107">
        <f t="shared" si="210"/>
        <v>0.201372</v>
      </c>
      <c r="T2069" s="108" t="str">
        <f t="shared" si="211"/>
        <v>Tapentadole</v>
      </c>
    </row>
    <row r="2070" spans="1:20" hidden="1" x14ac:dyDescent="0.2">
      <c r="A2070" s="50" t="s">
        <v>6238</v>
      </c>
      <c r="B2070" s="136"/>
      <c r="C2070" s="50" t="s">
        <v>6238</v>
      </c>
      <c r="D2070" s="195" t="s">
        <v>6239</v>
      </c>
      <c r="E2070" s="74">
        <v>50</v>
      </c>
      <c r="F2070" s="202"/>
      <c r="G2070" s="202"/>
      <c r="H2070" s="202" t="str">
        <f t="shared" si="207"/>
        <v/>
      </c>
      <c r="I2070" s="203" t="str">
        <f t="shared" si="208"/>
        <v>Tapentadole</v>
      </c>
      <c r="J2070" s="204">
        <f>VLOOKUP(I2070,Grenzmengen!$B$2:$C$351,2,FALSE)</f>
        <v>20</v>
      </c>
      <c r="K2070" s="204">
        <f t="shared" si="209"/>
        <v>0</v>
      </c>
      <c r="L2070" s="141">
        <v>0.251718</v>
      </c>
      <c r="M2070" s="145">
        <v>60</v>
      </c>
      <c r="N2070" s="143" t="s">
        <v>1563</v>
      </c>
      <c r="O2070" s="44" t="s">
        <v>4758</v>
      </c>
      <c r="P2070" s="205" t="s">
        <v>1699</v>
      </c>
      <c r="Q2070" s="81" t="s">
        <v>1646</v>
      </c>
      <c r="R2070" s="81" t="s">
        <v>1646</v>
      </c>
      <c r="S2070" s="107">
        <f t="shared" si="210"/>
        <v>0.251718</v>
      </c>
      <c r="T2070" s="108" t="str">
        <f t="shared" si="211"/>
        <v>Tapentadole</v>
      </c>
    </row>
    <row r="2071" spans="1:20" hidden="1" x14ac:dyDescent="0.2">
      <c r="A2071" s="50" t="s">
        <v>6241</v>
      </c>
      <c r="B2071" s="136"/>
      <c r="C2071" s="50" t="s">
        <v>6241</v>
      </c>
      <c r="D2071" s="195" t="s">
        <v>6239</v>
      </c>
      <c r="E2071" s="74">
        <v>100</v>
      </c>
      <c r="F2071" s="202"/>
      <c r="G2071" s="202"/>
      <c r="H2071" s="202" t="str">
        <f t="shared" si="207"/>
        <v/>
      </c>
      <c r="I2071" s="203" t="str">
        <f t="shared" si="208"/>
        <v>Tapentadole</v>
      </c>
      <c r="J2071" s="204">
        <f>VLOOKUP(I2071,Grenzmengen!$B$2:$C$351,2,FALSE)</f>
        <v>20</v>
      </c>
      <c r="K2071" s="204">
        <f t="shared" si="209"/>
        <v>0</v>
      </c>
      <c r="L2071" s="141">
        <v>0.251718</v>
      </c>
      <c r="M2071" s="145">
        <v>60</v>
      </c>
      <c r="N2071" s="143" t="s">
        <v>1563</v>
      </c>
      <c r="O2071" s="44" t="s">
        <v>4758</v>
      </c>
      <c r="P2071" s="205" t="s">
        <v>1699</v>
      </c>
      <c r="Q2071" s="81" t="s">
        <v>1646</v>
      </c>
      <c r="R2071" s="81" t="s">
        <v>1646</v>
      </c>
      <c r="S2071" s="107">
        <f t="shared" si="210"/>
        <v>0.251718</v>
      </c>
      <c r="T2071" s="108" t="str">
        <f t="shared" si="211"/>
        <v>Tapentadole</v>
      </c>
    </row>
    <row r="2072" spans="1:20" hidden="1" x14ac:dyDescent="0.2">
      <c r="A2072" s="132" t="s">
        <v>6193</v>
      </c>
      <c r="B2072" s="133"/>
      <c r="C2072" s="132" t="s">
        <v>6193</v>
      </c>
      <c r="D2072" s="132" t="s">
        <v>6194</v>
      </c>
      <c r="E2072" s="116">
        <v>10</v>
      </c>
      <c r="F2072" s="202"/>
      <c r="G2072" s="202"/>
      <c r="H2072" s="202" t="str">
        <f t="shared" si="207"/>
        <v/>
      </c>
      <c r="I2072" s="203" t="str">
        <f t="shared" si="208"/>
        <v>Tapentadole</v>
      </c>
      <c r="J2072" s="204">
        <f>VLOOKUP(I2072,Grenzmengen!$B$2:$C$351,2,FALSE)</f>
        <v>20</v>
      </c>
      <c r="K2072" s="204">
        <f t="shared" si="209"/>
        <v>0</v>
      </c>
      <c r="L2072" s="113">
        <v>2.5170000000000001E-2</v>
      </c>
      <c r="M2072" s="145">
        <v>60</v>
      </c>
      <c r="N2072" s="143" t="s">
        <v>1563</v>
      </c>
      <c r="O2072" s="44" t="s">
        <v>4758</v>
      </c>
      <c r="P2072" s="205" t="s">
        <v>1699</v>
      </c>
      <c r="Q2072" s="81" t="s">
        <v>1646</v>
      </c>
      <c r="R2072" s="81" t="s">
        <v>1646</v>
      </c>
      <c r="S2072" s="107">
        <f t="shared" si="210"/>
        <v>2.5170000000000001E-2</v>
      </c>
      <c r="T2072" s="108" t="str">
        <f t="shared" si="211"/>
        <v>Tapentadole</v>
      </c>
    </row>
    <row r="2073" spans="1:20" hidden="1" x14ac:dyDescent="0.2">
      <c r="A2073" s="132" t="s">
        <v>6197</v>
      </c>
      <c r="B2073" s="133"/>
      <c r="C2073" s="132" t="s">
        <v>6197</v>
      </c>
      <c r="D2073" s="132" t="s">
        <v>6194</v>
      </c>
      <c r="E2073" s="116">
        <v>20</v>
      </c>
      <c r="F2073" s="202"/>
      <c r="G2073" s="202"/>
      <c r="H2073" s="202" t="str">
        <f t="shared" si="207"/>
        <v/>
      </c>
      <c r="I2073" s="203" t="str">
        <f t="shared" si="208"/>
        <v>Tapentadole</v>
      </c>
      <c r="J2073" s="204">
        <f>VLOOKUP(I2073,Grenzmengen!$B$2:$C$351,2,FALSE)</f>
        <v>20</v>
      </c>
      <c r="K2073" s="204">
        <f t="shared" si="209"/>
        <v>0</v>
      </c>
      <c r="L2073" s="113">
        <v>2.5170000000000001E-2</v>
      </c>
      <c r="M2073" s="145">
        <v>60</v>
      </c>
      <c r="N2073" s="143" t="s">
        <v>1563</v>
      </c>
      <c r="O2073" s="44" t="s">
        <v>4758</v>
      </c>
      <c r="P2073" s="205" t="s">
        <v>1699</v>
      </c>
      <c r="Q2073" s="81" t="s">
        <v>1646</v>
      </c>
      <c r="R2073" s="81" t="s">
        <v>1646</v>
      </c>
      <c r="S2073" s="107">
        <f t="shared" si="210"/>
        <v>2.5170000000000001E-2</v>
      </c>
      <c r="T2073" s="108" t="str">
        <f t="shared" si="211"/>
        <v>Tapentadole</v>
      </c>
    </row>
    <row r="2074" spans="1:20" hidden="1" x14ac:dyDescent="0.2">
      <c r="A2074" s="132" t="s">
        <v>6199</v>
      </c>
      <c r="B2074" s="133"/>
      <c r="C2074" s="132" t="s">
        <v>6199</v>
      </c>
      <c r="D2074" s="132" t="s">
        <v>6194</v>
      </c>
      <c r="E2074" s="116">
        <v>50</v>
      </c>
      <c r="F2074" s="202"/>
      <c r="G2074" s="202"/>
      <c r="H2074" s="202" t="str">
        <f t="shared" si="207"/>
        <v/>
      </c>
      <c r="I2074" s="203" t="str">
        <f t="shared" si="208"/>
        <v>Tapentadole</v>
      </c>
      <c r="J2074" s="204">
        <f>VLOOKUP(I2074,Grenzmengen!$B$2:$C$351,2,FALSE)</f>
        <v>20</v>
      </c>
      <c r="K2074" s="204">
        <f t="shared" si="209"/>
        <v>0</v>
      </c>
      <c r="L2074" s="113">
        <v>2.5170000000000001E-2</v>
      </c>
      <c r="M2074" s="145">
        <v>60</v>
      </c>
      <c r="N2074" s="143" t="s">
        <v>1563</v>
      </c>
      <c r="O2074" s="44" t="s">
        <v>4758</v>
      </c>
      <c r="P2074" s="205" t="s">
        <v>1699</v>
      </c>
      <c r="Q2074" s="81" t="s">
        <v>1646</v>
      </c>
      <c r="R2074" s="81" t="s">
        <v>1646</v>
      </c>
      <c r="S2074" s="107">
        <f t="shared" si="210"/>
        <v>2.5170000000000001E-2</v>
      </c>
      <c r="T2074" s="108" t="str">
        <f t="shared" si="211"/>
        <v>Tapentadole</v>
      </c>
    </row>
    <row r="2075" spans="1:20" hidden="1" x14ac:dyDescent="0.2">
      <c r="A2075" s="132" t="s">
        <v>6200</v>
      </c>
      <c r="B2075" s="133"/>
      <c r="C2075" s="132" t="s">
        <v>6200</v>
      </c>
      <c r="D2075" s="132" t="s">
        <v>6194</v>
      </c>
      <c r="E2075" s="116">
        <v>100</v>
      </c>
      <c r="F2075" s="215"/>
      <c r="G2075" s="215"/>
      <c r="H2075" s="202" t="str">
        <f t="shared" ref="H2075:H2138" si="212">IF(ISBLANK(F2075),"","x")&amp;IF(ISBLANK(G2075),"","x")</f>
        <v/>
      </c>
      <c r="I2075" s="203" t="str">
        <f t="shared" si="208"/>
        <v>Tapentadole</v>
      </c>
      <c r="J2075" s="204">
        <f>VLOOKUP(I2075,Grenzmengen!$B$2:$C$351,2,FALSE)</f>
        <v>20</v>
      </c>
      <c r="K2075" s="204">
        <f t="shared" si="209"/>
        <v>0</v>
      </c>
      <c r="L2075" s="113">
        <v>2.5170000000000001E-2</v>
      </c>
      <c r="M2075" s="145">
        <v>60</v>
      </c>
      <c r="N2075" s="143" t="s">
        <v>1563</v>
      </c>
      <c r="O2075" s="44" t="s">
        <v>4758</v>
      </c>
      <c r="P2075" s="205" t="s">
        <v>1699</v>
      </c>
      <c r="Q2075" s="81" t="s">
        <v>1646</v>
      </c>
      <c r="R2075" s="81" t="s">
        <v>1646</v>
      </c>
      <c r="S2075" s="107">
        <f t="shared" si="210"/>
        <v>2.5170000000000001E-2</v>
      </c>
      <c r="T2075" s="108" t="str">
        <f t="shared" si="211"/>
        <v>Tapentadole</v>
      </c>
    </row>
    <row r="2076" spans="1:20" hidden="1" x14ac:dyDescent="0.2">
      <c r="A2076" s="132" t="s">
        <v>6201</v>
      </c>
      <c r="B2076" s="133"/>
      <c r="C2076" s="132" t="s">
        <v>6201</v>
      </c>
      <c r="D2076" s="132" t="s">
        <v>6202</v>
      </c>
      <c r="E2076" s="116">
        <v>10</v>
      </c>
      <c r="F2076" s="215"/>
      <c r="G2076" s="215"/>
      <c r="H2076" s="202" t="str">
        <f t="shared" si="212"/>
        <v/>
      </c>
      <c r="I2076" s="203" t="str">
        <f t="shared" si="208"/>
        <v>Tapentadole</v>
      </c>
      <c r="J2076" s="204">
        <f>VLOOKUP(I2076,Grenzmengen!$B$2:$C$351,2,FALSE)</f>
        <v>20</v>
      </c>
      <c r="K2076" s="204">
        <f t="shared" si="209"/>
        <v>0</v>
      </c>
      <c r="L2076" s="113">
        <v>5.0346000000000002E-2</v>
      </c>
      <c r="M2076" s="145">
        <v>60</v>
      </c>
      <c r="N2076" s="143" t="s">
        <v>1563</v>
      </c>
      <c r="O2076" s="44" t="s">
        <v>4758</v>
      </c>
      <c r="P2076" s="205" t="s">
        <v>1699</v>
      </c>
      <c r="Q2076" s="81" t="s">
        <v>1646</v>
      </c>
      <c r="R2076" s="81" t="s">
        <v>1646</v>
      </c>
      <c r="S2076" s="107">
        <f t="shared" si="210"/>
        <v>5.0346000000000002E-2</v>
      </c>
      <c r="T2076" s="108" t="str">
        <f t="shared" si="211"/>
        <v>Tapentadole</v>
      </c>
    </row>
    <row r="2077" spans="1:20" hidden="1" x14ac:dyDescent="0.2">
      <c r="A2077" s="132" t="s">
        <v>6205</v>
      </c>
      <c r="B2077" s="133"/>
      <c r="C2077" s="132" t="s">
        <v>6205</v>
      </c>
      <c r="D2077" s="132" t="s">
        <v>6202</v>
      </c>
      <c r="E2077" s="116">
        <v>20</v>
      </c>
      <c r="F2077" s="215"/>
      <c r="G2077" s="215"/>
      <c r="H2077" s="202" t="str">
        <f t="shared" si="212"/>
        <v/>
      </c>
      <c r="I2077" s="203" t="str">
        <f t="shared" si="208"/>
        <v>Tapentadole</v>
      </c>
      <c r="J2077" s="204">
        <f>VLOOKUP(I2077,Grenzmengen!$B$2:$C$351,2,FALSE)</f>
        <v>20</v>
      </c>
      <c r="K2077" s="204">
        <f t="shared" si="209"/>
        <v>0</v>
      </c>
      <c r="L2077" s="113">
        <v>5.0346000000000002E-2</v>
      </c>
      <c r="M2077" s="145">
        <v>60</v>
      </c>
      <c r="N2077" s="143" t="s">
        <v>1563</v>
      </c>
      <c r="O2077" s="44" t="s">
        <v>4758</v>
      </c>
      <c r="P2077" s="205" t="s">
        <v>1699</v>
      </c>
      <c r="Q2077" s="81" t="s">
        <v>1646</v>
      </c>
      <c r="R2077" s="81" t="s">
        <v>1646</v>
      </c>
      <c r="S2077" s="107">
        <f t="shared" si="210"/>
        <v>5.0346000000000002E-2</v>
      </c>
      <c r="T2077" s="108" t="str">
        <f t="shared" si="211"/>
        <v>Tapentadole</v>
      </c>
    </row>
    <row r="2078" spans="1:20" hidden="1" x14ac:dyDescent="0.2">
      <c r="A2078" s="132" t="s">
        <v>6207</v>
      </c>
      <c r="B2078" s="133"/>
      <c r="C2078" s="132" t="s">
        <v>6207</v>
      </c>
      <c r="D2078" s="132" t="s">
        <v>6202</v>
      </c>
      <c r="E2078" s="116">
        <v>50</v>
      </c>
      <c r="F2078" s="210"/>
      <c r="G2078" s="210"/>
      <c r="H2078" s="202" t="str">
        <f t="shared" si="212"/>
        <v/>
      </c>
      <c r="I2078" s="203" t="str">
        <f t="shared" si="208"/>
        <v>Tapentadole</v>
      </c>
      <c r="J2078" s="204">
        <f>VLOOKUP(I2078,Grenzmengen!$B$2:$C$351,2,FALSE)</f>
        <v>20</v>
      </c>
      <c r="K2078" s="204">
        <f t="shared" si="209"/>
        <v>0</v>
      </c>
      <c r="L2078" s="113">
        <v>5.0346000000000002E-2</v>
      </c>
      <c r="M2078" s="145">
        <v>60</v>
      </c>
      <c r="N2078" s="143" t="s">
        <v>1563</v>
      </c>
      <c r="O2078" s="44" t="s">
        <v>4758</v>
      </c>
      <c r="P2078" s="205" t="s">
        <v>1699</v>
      </c>
      <c r="Q2078" s="81" t="s">
        <v>1646</v>
      </c>
      <c r="R2078" s="81" t="s">
        <v>1646</v>
      </c>
      <c r="S2078" s="107">
        <f t="shared" si="210"/>
        <v>5.0346000000000002E-2</v>
      </c>
      <c r="T2078" s="108" t="str">
        <f t="shared" si="211"/>
        <v>Tapentadole</v>
      </c>
    </row>
    <row r="2079" spans="1:20" hidden="1" x14ac:dyDescent="0.2">
      <c r="A2079" s="132" t="s">
        <v>6209</v>
      </c>
      <c r="B2079" s="133"/>
      <c r="C2079" s="132" t="s">
        <v>6209</v>
      </c>
      <c r="D2079" s="132" t="s">
        <v>6202</v>
      </c>
      <c r="E2079" s="116">
        <v>100</v>
      </c>
      <c r="F2079" s="215"/>
      <c r="G2079" s="215"/>
      <c r="H2079" s="202" t="str">
        <f t="shared" si="212"/>
        <v/>
      </c>
      <c r="I2079" s="203" t="str">
        <f t="shared" si="208"/>
        <v>Tapentadole</v>
      </c>
      <c r="J2079" s="204">
        <f>VLOOKUP(I2079,Grenzmengen!$B$2:$C$351,2,FALSE)</f>
        <v>20</v>
      </c>
      <c r="K2079" s="204">
        <f t="shared" si="209"/>
        <v>0</v>
      </c>
      <c r="L2079" s="113">
        <v>5.0346000000000002E-2</v>
      </c>
      <c r="M2079" s="145">
        <v>60</v>
      </c>
      <c r="N2079" s="143" t="s">
        <v>1563</v>
      </c>
      <c r="O2079" s="44" t="s">
        <v>4758</v>
      </c>
      <c r="P2079" s="205" t="s">
        <v>1699</v>
      </c>
      <c r="Q2079" s="81" t="s">
        <v>1646</v>
      </c>
      <c r="R2079" s="81" t="s">
        <v>1646</v>
      </c>
      <c r="S2079" s="107">
        <f t="shared" si="210"/>
        <v>5.0346000000000002E-2</v>
      </c>
      <c r="T2079" s="108" t="str">
        <f t="shared" si="211"/>
        <v>Tapentadole</v>
      </c>
    </row>
    <row r="2080" spans="1:20" hidden="1" x14ac:dyDescent="0.2">
      <c r="A2080" s="132" t="s">
        <v>6212</v>
      </c>
      <c r="B2080" s="133"/>
      <c r="C2080" s="132" t="s">
        <v>6212</v>
      </c>
      <c r="D2080" s="132" t="s">
        <v>6213</v>
      </c>
      <c r="E2080" s="116">
        <v>20</v>
      </c>
      <c r="F2080" s="210"/>
      <c r="G2080" s="210"/>
      <c r="H2080" s="202" t="str">
        <f t="shared" si="212"/>
        <v/>
      </c>
      <c r="I2080" s="203" t="str">
        <f t="shared" si="208"/>
        <v>Tapentadole</v>
      </c>
      <c r="J2080" s="204">
        <f>VLOOKUP(I2080,Grenzmengen!$B$2:$C$351,2,FALSE)</f>
        <v>20</v>
      </c>
      <c r="K2080" s="204">
        <f t="shared" si="209"/>
        <v>0</v>
      </c>
      <c r="L2080" s="113">
        <v>0.100686</v>
      </c>
      <c r="M2080" s="145">
        <v>60</v>
      </c>
      <c r="N2080" s="143" t="s">
        <v>1563</v>
      </c>
      <c r="O2080" s="44" t="s">
        <v>4758</v>
      </c>
      <c r="P2080" s="205" t="s">
        <v>1699</v>
      </c>
      <c r="Q2080" s="81" t="s">
        <v>1646</v>
      </c>
      <c r="R2080" s="81" t="s">
        <v>1646</v>
      </c>
      <c r="S2080" s="107">
        <f t="shared" si="210"/>
        <v>0.100686</v>
      </c>
      <c r="T2080" s="108" t="str">
        <f t="shared" si="211"/>
        <v>Tapentadole</v>
      </c>
    </row>
    <row r="2081" spans="1:20" hidden="1" x14ac:dyDescent="0.2">
      <c r="A2081" s="132" t="s">
        <v>6215</v>
      </c>
      <c r="B2081" s="133"/>
      <c r="C2081" s="132" t="s">
        <v>6215</v>
      </c>
      <c r="D2081" s="132" t="s">
        <v>6213</v>
      </c>
      <c r="E2081" s="116">
        <v>50</v>
      </c>
      <c r="F2081" s="202"/>
      <c r="G2081" s="202"/>
      <c r="H2081" s="202" t="str">
        <f t="shared" si="212"/>
        <v/>
      </c>
      <c r="I2081" s="203" t="str">
        <f t="shared" si="208"/>
        <v>Tapentadole</v>
      </c>
      <c r="J2081" s="204">
        <f>VLOOKUP(I2081,Grenzmengen!$B$2:$C$351,2,FALSE)</f>
        <v>20</v>
      </c>
      <c r="K2081" s="204">
        <f t="shared" si="209"/>
        <v>0</v>
      </c>
      <c r="L2081" s="113">
        <v>0.100686</v>
      </c>
      <c r="M2081" s="145">
        <v>60</v>
      </c>
      <c r="N2081" s="143" t="s">
        <v>1563</v>
      </c>
      <c r="O2081" s="44" t="s">
        <v>4758</v>
      </c>
      <c r="P2081" s="205" t="s">
        <v>1699</v>
      </c>
      <c r="Q2081" s="81" t="s">
        <v>1646</v>
      </c>
      <c r="R2081" s="81" t="s">
        <v>1646</v>
      </c>
      <c r="S2081" s="107">
        <f t="shared" si="210"/>
        <v>0.100686</v>
      </c>
      <c r="T2081" s="108" t="str">
        <f t="shared" si="211"/>
        <v>Tapentadole</v>
      </c>
    </row>
    <row r="2082" spans="1:20" hidden="1" x14ac:dyDescent="0.2">
      <c r="A2082" s="50" t="s">
        <v>6507</v>
      </c>
      <c r="B2082" s="50"/>
      <c r="C2082" s="50" t="s">
        <v>6507</v>
      </c>
      <c r="D2082" s="50" t="s">
        <v>6213</v>
      </c>
      <c r="E2082" s="74">
        <v>54</v>
      </c>
      <c r="F2082" s="224"/>
      <c r="G2082" s="224"/>
      <c r="H2082" s="202" t="str">
        <f t="shared" si="212"/>
        <v/>
      </c>
      <c r="I2082" s="203" t="str">
        <f t="shared" si="208"/>
        <v>Tapentadole</v>
      </c>
      <c r="J2082" s="204">
        <f>VLOOKUP(I2082,Grenzmengen!$B$2:$C$351,2,FALSE)</f>
        <v>20</v>
      </c>
      <c r="K2082" s="204">
        <f t="shared" si="209"/>
        <v>0</v>
      </c>
      <c r="L2082" s="141">
        <v>0.100686</v>
      </c>
      <c r="M2082" s="165">
        <v>60</v>
      </c>
      <c r="N2082" s="50" t="s">
        <v>1563</v>
      </c>
      <c r="O2082" s="50" t="s">
        <v>4758</v>
      </c>
      <c r="P2082" s="205" t="s">
        <v>1699</v>
      </c>
      <c r="Q2082" s="81" t="s">
        <v>1646</v>
      </c>
      <c r="R2082" s="81" t="s">
        <v>1646</v>
      </c>
      <c r="S2082" s="107">
        <f t="shared" si="210"/>
        <v>0.100686</v>
      </c>
      <c r="T2082" s="108" t="str">
        <f t="shared" si="211"/>
        <v>Tapentadole</v>
      </c>
    </row>
    <row r="2083" spans="1:20" hidden="1" x14ac:dyDescent="0.2">
      <c r="A2083" s="132" t="s">
        <v>6217</v>
      </c>
      <c r="B2083" s="133"/>
      <c r="C2083" s="132" t="s">
        <v>6217</v>
      </c>
      <c r="D2083" s="132" t="s">
        <v>6213</v>
      </c>
      <c r="E2083" s="116">
        <v>100</v>
      </c>
      <c r="F2083" s="212"/>
      <c r="G2083" s="212"/>
      <c r="H2083" s="202" t="str">
        <f t="shared" si="212"/>
        <v/>
      </c>
      <c r="I2083" s="203" t="str">
        <f t="shared" si="208"/>
        <v>Tapentadole</v>
      </c>
      <c r="J2083" s="204">
        <f>VLOOKUP(I2083,Grenzmengen!$B$2:$C$351,2,FALSE)</f>
        <v>20</v>
      </c>
      <c r="K2083" s="204">
        <f t="shared" si="209"/>
        <v>0</v>
      </c>
      <c r="L2083" s="113">
        <v>0.100686</v>
      </c>
      <c r="M2083" s="145">
        <v>60</v>
      </c>
      <c r="N2083" s="143" t="s">
        <v>1563</v>
      </c>
      <c r="O2083" s="44" t="s">
        <v>4758</v>
      </c>
      <c r="P2083" s="205" t="s">
        <v>1699</v>
      </c>
      <c r="Q2083" s="81" t="s">
        <v>1646</v>
      </c>
      <c r="R2083" s="81" t="s">
        <v>1646</v>
      </c>
      <c r="S2083" s="107">
        <f t="shared" si="210"/>
        <v>0.100686</v>
      </c>
      <c r="T2083" s="108" t="str">
        <f t="shared" si="211"/>
        <v>Tapentadole</v>
      </c>
    </row>
    <row r="2084" spans="1:20" hidden="1" x14ac:dyDescent="0.2">
      <c r="A2084" s="54" t="s">
        <v>6219</v>
      </c>
      <c r="B2084" s="133"/>
      <c r="C2084" s="54" t="s">
        <v>6219</v>
      </c>
      <c r="D2084" s="52" t="s">
        <v>6220</v>
      </c>
      <c r="E2084" s="54">
        <v>20</v>
      </c>
      <c r="F2084" s="224"/>
      <c r="G2084" s="224"/>
      <c r="H2084" s="202" t="str">
        <f t="shared" si="212"/>
        <v/>
      </c>
      <c r="I2084" s="203" t="str">
        <f t="shared" si="208"/>
        <v>Tapentadole</v>
      </c>
      <c r="J2084" s="204">
        <f>VLOOKUP(I2084,Grenzmengen!$B$2:$C$351,2,FALSE)</f>
        <v>20</v>
      </c>
      <c r="K2084" s="204">
        <f t="shared" si="209"/>
        <v>0</v>
      </c>
      <c r="L2084" s="141">
        <v>0.151032</v>
      </c>
      <c r="M2084" s="145">
        <v>60</v>
      </c>
      <c r="N2084" s="143" t="s">
        <v>1563</v>
      </c>
      <c r="O2084" s="44" t="s">
        <v>4758</v>
      </c>
      <c r="P2084" s="205" t="s">
        <v>1699</v>
      </c>
      <c r="Q2084" s="81" t="s">
        <v>1646</v>
      </c>
      <c r="R2084" s="81" t="s">
        <v>1646</v>
      </c>
      <c r="S2084" s="107">
        <f t="shared" si="210"/>
        <v>0.151032</v>
      </c>
      <c r="T2084" s="108" t="str">
        <f t="shared" si="211"/>
        <v>Tapentadole</v>
      </c>
    </row>
    <row r="2085" spans="1:20" hidden="1" x14ac:dyDescent="0.2">
      <c r="A2085" s="54" t="s">
        <v>6223</v>
      </c>
      <c r="B2085" s="133"/>
      <c r="C2085" s="54" t="s">
        <v>6223</v>
      </c>
      <c r="D2085" s="52" t="s">
        <v>6220</v>
      </c>
      <c r="E2085" s="54">
        <v>50</v>
      </c>
      <c r="F2085" s="224"/>
      <c r="G2085" s="224"/>
      <c r="H2085" s="202" t="str">
        <f t="shared" si="212"/>
        <v/>
      </c>
      <c r="I2085" s="203" t="str">
        <f t="shared" si="208"/>
        <v>Tapentadole</v>
      </c>
      <c r="J2085" s="204">
        <f>VLOOKUP(I2085,Grenzmengen!$B$2:$C$351,2,FALSE)</f>
        <v>20</v>
      </c>
      <c r="K2085" s="204">
        <f t="shared" si="209"/>
        <v>0</v>
      </c>
      <c r="L2085" s="141">
        <v>0.151032</v>
      </c>
      <c r="M2085" s="145">
        <v>60</v>
      </c>
      <c r="N2085" s="143" t="s">
        <v>1563</v>
      </c>
      <c r="O2085" s="44" t="s">
        <v>4758</v>
      </c>
      <c r="P2085" s="205" t="s">
        <v>1699</v>
      </c>
      <c r="Q2085" s="81" t="s">
        <v>1646</v>
      </c>
      <c r="R2085" s="81" t="s">
        <v>1646</v>
      </c>
      <c r="S2085" s="107">
        <f t="shared" si="210"/>
        <v>0.151032</v>
      </c>
      <c r="T2085" s="108" t="str">
        <f t="shared" si="211"/>
        <v>Tapentadole</v>
      </c>
    </row>
    <row r="2086" spans="1:20" hidden="1" x14ac:dyDescent="0.2">
      <c r="A2086" s="50" t="s">
        <v>6529</v>
      </c>
      <c r="B2086" s="50"/>
      <c r="C2086" s="50" t="s">
        <v>6529</v>
      </c>
      <c r="D2086" s="50" t="s">
        <v>6220</v>
      </c>
      <c r="E2086" s="74">
        <v>54</v>
      </c>
      <c r="F2086" s="232"/>
      <c r="G2086" s="232"/>
      <c r="H2086" s="202" t="str">
        <f t="shared" si="212"/>
        <v/>
      </c>
      <c r="I2086" s="203" t="str">
        <f t="shared" si="208"/>
        <v>Tapentadole</v>
      </c>
      <c r="J2086" s="204">
        <f>VLOOKUP(I2086,Grenzmengen!$B$2:$C$351,2,FALSE)</f>
        <v>20</v>
      </c>
      <c r="K2086" s="204">
        <f t="shared" si="209"/>
        <v>0</v>
      </c>
      <c r="L2086" s="141">
        <v>0.151032</v>
      </c>
      <c r="M2086" s="165">
        <v>60</v>
      </c>
      <c r="N2086" s="50" t="s">
        <v>1563</v>
      </c>
      <c r="O2086" s="50" t="s">
        <v>4758</v>
      </c>
      <c r="P2086" s="205" t="s">
        <v>1699</v>
      </c>
      <c r="Q2086" s="81" t="s">
        <v>1646</v>
      </c>
      <c r="R2086" s="81" t="s">
        <v>1646</v>
      </c>
      <c r="S2086" s="107">
        <f t="shared" si="210"/>
        <v>0.151032</v>
      </c>
      <c r="T2086" s="108" t="str">
        <f t="shared" si="211"/>
        <v>Tapentadole</v>
      </c>
    </row>
    <row r="2087" spans="1:20" hidden="1" x14ac:dyDescent="0.2">
      <c r="A2087" s="54" t="s">
        <v>6225</v>
      </c>
      <c r="B2087" s="133"/>
      <c r="C2087" s="54" t="s">
        <v>6225</v>
      </c>
      <c r="D2087" s="52" t="s">
        <v>6220</v>
      </c>
      <c r="E2087" s="54">
        <v>100</v>
      </c>
      <c r="F2087" s="224"/>
      <c r="G2087" s="224"/>
      <c r="H2087" s="202" t="str">
        <f t="shared" si="212"/>
        <v/>
      </c>
      <c r="I2087" s="203" t="str">
        <f t="shared" si="208"/>
        <v>Tapentadole</v>
      </c>
      <c r="J2087" s="204">
        <f>VLOOKUP(I2087,Grenzmengen!$B$2:$C$351,2,FALSE)</f>
        <v>20</v>
      </c>
      <c r="K2087" s="204">
        <f t="shared" si="209"/>
        <v>0</v>
      </c>
      <c r="L2087" s="141">
        <v>0.151032</v>
      </c>
      <c r="M2087" s="145">
        <v>60</v>
      </c>
      <c r="N2087" s="143" t="s">
        <v>1563</v>
      </c>
      <c r="O2087" s="44" t="s">
        <v>4758</v>
      </c>
      <c r="P2087" s="205" t="s">
        <v>1699</v>
      </c>
      <c r="Q2087" s="81" t="s">
        <v>1646</v>
      </c>
      <c r="R2087" s="81" t="s">
        <v>1646</v>
      </c>
      <c r="S2087" s="107">
        <f t="shared" si="210"/>
        <v>0.151032</v>
      </c>
      <c r="T2087" s="108" t="str">
        <f t="shared" si="211"/>
        <v>Tapentadole</v>
      </c>
    </row>
    <row r="2088" spans="1:20" hidden="1" x14ac:dyDescent="0.2">
      <c r="A2088" s="54" t="s">
        <v>6227</v>
      </c>
      <c r="B2088" s="133"/>
      <c r="C2088" s="54" t="s">
        <v>6227</v>
      </c>
      <c r="D2088" s="52" t="s">
        <v>6228</v>
      </c>
      <c r="E2088" s="54">
        <v>20</v>
      </c>
      <c r="F2088" s="232"/>
      <c r="G2088" s="232"/>
      <c r="H2088" s="202" t="str">
        <f t="shared" si="212"/>
        <v/>
      </c>
      <c r="I2088" s="203" t="str">
        <f t="shared" si="208"/>
        <v>Tapentadole</v>
      </c>
      <c r="J2088" s="204">
        <f>VLOOKUP(I2088,Grenzmengen!$B$2:$C$351,2,FALSE)</f>
        <v>20</v>
      </c>
      <c r="K2088" s="204">
        <f t="shared" si="209"/>
        <v>0</v>
      </c>
      <c r="L2088" s="141">
        <v>0.201372</v>
      </c>
      <c r="M2088" s="145">
        <v>60</v>
      </c>
      <c r="N2088" s="143" t="s">
        <v>1563</v>
      </c>
      <c r="O2088" s="44" t="s">
        <v>4758</v>
      </c>
      <c r="P2088" s="205" t="s">
        <v>1699</v>
      </c>
      <c r="Q2088" s="81" t="s">
        <v>1646</v>
      </c>
      <c r="R2088" s="81" t="s">
        <v>1646</v>
      </c>
      <c r="S2088" s="107">
        <f t="shared" si="210"/>
        <v>0.201372</v>
      </c>
      <c r="T2088" s="108" t="str">
        <f t="shared" si="211"/>
        <v>Tapentadole</v>
      </c>
    </row>
    <row r="2089" spans="1:20" hidden="1" x14ac:dyDescent="0.2">
      <c r="A2089" s="50" t="s">
        <v>6231</v>
      </c>
      <c r="B2089" s="136"/>
      <c r="C2089" s="50" t="s">
        <v>6231</v>
      </c>
      <c r="D2089" s="195" t="s">
        <v>6228</v>
      </c>
      <c r="E2089" s="74">
        <v>50</v>
      </c>
      <c r="F2089" s="232"/>
      <c r="G2089" s="232"/>
      <c r="H2089" s="202" t="str">
        <f t="shared" si="212"/>
        <v/>
      </c>
      <c r="I2089" s="203" t="str">
        <f t="shared" si="208"/>
        <v>Tapentadole</v>
      </c>
      <c r="J2089" s="204">
        <f>VLOOKUP(I2089,Grenzmengen!$B$2:$C$351,2,FALSE)</f>
        <v>20</v>
      </c>
      <c r="K2089" s="204">
        <f t="shared" si="209"/>
        <v>0</v>
      </c>
      <c r="L2089" s="141">
        <v>0.201372</v>
      </c>
      <c r="M2089" s="145">
        <v>60</v>
      </c>
      <c r="N2089" s="143" t="s">
        <v>1563</v>
      </c>
      <c r="O2089" s="44" t="s">
        <v>4758</v>
      </c>
      <c r="P2089" s="205" t="s">
        <v>1699</v>
      </c>
      <c r="Q2089" s="81" t="s">
        <v>1646</v>
      </c>
      <c r="R2089" s="81" t="s">
        <v>1646</v>
      </c>
      <c r="S2089" s="107">
        <f t="shared" si="210"/>
        <v>0.201372</v>
      </c>
      <c r="T2089" s="108" t="str">
        <f t="shared" si="211"/>
        <v>Tapentadole</v>
      </c>
    </row>
    <row r="2090" spans="1:20" hidden="1" x14ac:dyDescent="0.2">
      <c r="A2090" s="50" t="s">
        <v>6233</v>
      </c>
      <c r="B2090" s="136"/>
      <c r="C2090" s="50" t="s">
        <v>6233</v>
      </c>
      <c r="D2090" s="195" t="s">
        <v>6228</v>
      </c>
      <c r="E2090" s="74">
        <v>100</v>
      </c>
      <c r="F2090" s="224"/>
      <c r="G2090" s="224"/>
      <c r="H2090" s="202" t="str">
        <f t="shared" si="212"/>
        <v/>
      </c>
      <c r="I2090" s="203" t="str">
        <f t="shared" si="208"/>
        <v>Tapentadole</v>
      </c>
      <c r="J2090" s="204">
        <f>VLOOKUP(I2090,Grenzmengen!$B$2:$C$351,2,FALSE)</f>
        <v>20</v>
      </c>
      <c r="K2090" s="204">
        <f t="shared" si="209"/>
        <v>0</v>
      </c>
      <c r="L2090" s="141">
        <v>0.201372</v>
      </c>
      <c r="M2090" s="145">
        <v>60</v>
      </c>
      <c r="N2090" s="143" t="s">
        <v>1563</v>
      </c>
      <c r="O2090" s="44" t="s">
        <v>4758</v>
      </c>
      <c r="P2090" s="205" t="s">
        <v>1699</v>
      </c>
      <c r="Q2090" s="81" t="s">
        <v>1646</v>
      </c>
      <c r="R2090" s="81" t="s">
        <v>1646</v>
      </c>
      <c r="S2090" s="107">
        <f t="shared" si="210"/>
        <v>0.201372</v>
      </c>
      <c r="T2090" s="108" t="str">
        <f t="shared" si="211"/>
        <v>Tapentadole</v>
      </c>
    </row>
    <row r="2091" spans="1:20" hidden="1" x14ac:dyDescent="0.2">
      <c r="A2091" s="50" t="s">
        <v>6235</v>
      </c>
      <c r="B2091" s="136"/>
      <c r="C2091" s="50" t="s">
        <v>6235</v>
      </c>
      <c r="D2091" s="195" t="s">
        <v>6236</v>
      </c>
      <c r="E2091" s="74">
        <v>20</v>
      </c>
      <c r="F2091" s="224"/>
      <c r="G2091" s="224"/>
      <c r="H2091" s="202" t="str">
        <f t="shared" si="212"/>
        <v/>
      </c>
      <c r="I2091" s="203" t="str">
        <f t="shared" si="208"/>
        <v>Tapentadole</v>
      </c>
      <c r="J2091" s="204">
        <f>VLOOKUP(I2091,Grenzmengen!$B$2:$C$351,2,FALSE)</f>
        <v>20</v>
      </c>
      <c r="K2091" s="204">
        <f t="shared" si="209"/>
        <v>0</v>
      </c>
      <c r="L2091" s="141">
        <v>0.251718</v>
      </c>
      <c r="M2091" s="145">
        <v>60</v>
      </c>
      <c r="N2091" s="143" t="s">
        <v>1563</v>
      </c>
      <c r="O2091" s="44" t="s">
        <v>4758</v>
      </c>
      <c r="P2091" s="205" t="s">
        <v>1699</v>
      </c>
      <c r="Q2091" s="81" t="s">
        <v>1646</v>
      </c>
      <c r="R2091" s="81" t="s">
        <v>1646</v>
      </c>
      <c r="S2091" s="107">
        <f t="shared" si="210"/>
        <v>0.251718</v>
      </c>
      <c r="T2091" s="108" t="str">
        <f t="shared" si="211"/>
        <v>Tapentadole</v>
      </c>
    </row>
    <row r="2092" spans="1:20" hidden="1" x14ac:dyDescent="0.2">
      <c r="A2092" s="50" t="s">
        <v>6237</v>
      </c>
      <c r="B2092" s="136"/>
      <c r="C2092" s="50" t="s">
        <v>6237</v>
      </c>
      <c r="D2092" s="195" t="s">
        <v>6236</v>
      </c>
      <c r="E2092" s="74">
        <v>50</v>
      </c>
      <c r="F2092" s="224"/>
      <c r="G2092" s="224"/>
      <c r="H2092" s="202" t="str">
        <f t="shared" si="212"/>
        <v/>
      </c>
      <c r="I2092" s="203" t="str">
        <f t="shared" si="208"/>
        <v>Tapentadole</v>
      </c>
      <c r="J2092" s="204">
        <f>VLOOKUP(I2092,Grenzmengen!$B$2:$C$351,2,FALSE)</f>
        <v>20</v>
      </c>
      <c r="K2092" s="204">
        <f t="shared" si="209"/>
        <v>0</v>
      </c>
      <c r="L2092" s="141">
        <v>0.251718</v>
      </c>
      <c r="M2092" s="145">
        <v>60</v>
      </c>
      <c r="N2092" s="143" t="s">
        <v>1563</v>
      </c>
      <c r="O2092" s="44" t="s">
        <v>4758</v>
      </c>
      <c r="P2092" s="205" t="s">
        <v>1699</v>
      </c>
      <c r="Q2092" s="81" t="s">
        <v>1646</v>
      </c>
      <c r="R2092" s="81" t="s">
        <v>1646</v>
      </c>
      <c r="S2092" s="107">
        <f t="shared" si="210"/>
        <v>0.251718</v>
      </c>
      <c r="T2092" s="108" t="str">
        <f t="shared" si="211"/>
        <v>Tapentadole</v>
      </c>
    </row>
    <row r="2093" spans="1:20" hidden="1" x14ac:dyDescent="0.2">
      <c r="A2093" s="50" t="s">
        <v>6240</v>
      </c>
      <c r="B2093" s="136"/>
      <c r="C2093" s="50" t="s">
        <v>6240</v>
      </c>
      <c r="D2093" s="195" t="s">
        <v>6236</v>
      </c>
      <c r="E2093" s="74">
        <v>100</v>
      </c>
      <c r="F2093" s="202"/>
      <c r="G2093" s="202"/>
      <c r="H2093" s="202" t="str">
        <f t="shared" si="212"/>
        <v/>
      </c>
      <c r="I2093" s="203" t="str">
        <f t="shared" si="208"/>
        <v>Tapentadole</v>
      </c>
      <c r="J2093" s="204">
        <f>VLOOKUP(I2093,Grenzmengen!$B$2:$C$351,2,FALSE)</f>
        <v>20</v>
      </c>
      <c r="K2093" s="204">
        <f t="shared" si="209"/>
        <v>0</v>
      </c>
      <c r="L2093" s="141">
        <v>0.251718</v>
      </c>
      <c r="M2093" s="145">
        <v>60</v>
      </c>
      <c r="N2093" s="143" t="s">
        <v>1563</v>
      </c>
      <c r="O2093" s="44" t="s">
        <v>4758</v>
      </c>
      <c r="P2093" s="205" t="s">
        <v>1699</v>
      </c>
      <c r="Q2093" s="81" t="s">
        <v>1646</v>
      </c>
      <c r="R2093" s="81" t="s">
        <v>1646</v>
      </c>
      <c r="S2093" s="107">
        <f t="shared" si="210"/>
        <v>0.251718</v>
      </c>
      <c r="T2093" s="108" t="str">
        <f t="shared" si="211"/>
        <v>Tapentadole</v>
      </c>
    </row>
    <row r="2094" spans="1:20" hidden="1" x14ac:dyDescent="0.2">
      <c r="A2094" s="132" t="s">
        <v>6195</v>
      </c>
      <c r="B2094" s="133"/>
      <c r="C2094" s="132" t="s">
        <v>6195</v>
      </c>
      <c r="D2094" s="132" t="s">
        <v>6196</v>
      </c>
      <c r="E2094" s="116">
        <v>20</v>
      </c>
      <c r="F2094" s="202"/>
      <c r="G2094" s="202"/>
      <c r="H2094" s="202" t="str">
        <f t="shared" si="212"/>
        <v/>
      </c>
      <c r="I2094" s="203" t="str">
        <f t="shared" si="208"/>
        <v>Tapentadole</v>
      </c>
      <c r="J2094" s="204">
        <f>VLOOKUP(I2094,Grenzmengen!$B$2:$C$351,2,FALSE)</f>
        <v>20</v>
      </c>
      <c r="K2094" s="204">
        <f t="shared" si="209"/>
        <v>0</v>
      </c>
      <c r="L2094" s="113">
        <v>2.5170000000000001E-2</v>
      </c>
      <c r="M2094" s="145">
        <v>60</v>
      </c>
      <c r="N2094" s="143" t="s">
        <v>1563</v>
      </c>
      <c r="O2094" s="44" t="s">
        <v>4758</v>
      </c>
      <c r="P2094" s="205" t="s">
        <v>1699</v>
      </c>
      <c r="Q2094" s="81" t="s">
        <v>1646</v>
      </c>
      <c r="R2094" s="81" t="s">
        <v>1646</v>
      </c>
      <c r="S2094" s="107">
        <f t="shared" si="210"/>
        <v>2.5170000000000001E-2</v>
      </c>
      <c r="T2094" s="108" t="str">
        <f t="shared" si="211"/>
        <v>Tapentadole</v>
      </c>
    </row>
    <row r="2095" spans="1:20" hidden="1" x14ac:dyDescent="0.2">
      <c r="A2095" s="132" t="s">
        <v>6198</v>
      </c>
      <c r="B2095" s="133"/>
      <c r="C2095" s="132" t="s">
        <v>6198</v>
      </c>
      <c r="D2095" s="132" t="s">
        <v>6196</v>
      </c>
      <c r="E2095" s="116">
        <v>50</v>
      </c>
      <c r="F2095" s="202"/>
      <c r="G2095" s="202"/>
      <c r="H2095" s="202" t="str">
        <f t="shared" si="212"/>
        <v/>
      </c>
      <c r="I2095" s="203" t="str">
        <f t="shared" si="208"/>
        <v>Tapentadole</v>
      </c>
      <c r="J2095" s="204">
        <f>VLOOKUP(I2095,Grenzmengen!$B$2:$C$351,2,FALSE)</f>
        <v>20</v>
      </c>
      <c r="K2095" s="204">
        <f t="shared" si="209"/>
        <v>0</v>
      </c>
      <c r="L2095" s="113">
        <v>2.5170000000000001E-2</v>
      </c>
      <c r="M2095" s="145">
        <v>60</v>
      </c>
      <c r="N2095" s="143" t="s">
        <v>1563</v>
      </c>
      <c r="O2095" s="44" t="s">
        <v>4758</v>
      </c>
      <c r="P2095" s="205" t="s">
        <v>1699</v>
      </c>
      <c r="Q2095" s="81" t="s">
        <v>1646</v>
      </c>
      <c r="R2095" s="81" t="s">
        <v>1646</v>
      </c>
      <c r="S2095" s="107">
        <f t="shared" si="210"/>
        <v>2.5170000000000001E-2</v>
      </c>
      <c r="T2095" s="108" t="str">
        <f t="shared" si="211"/>
        <v>Tapentadole</v>
      </c>
    </row>
    <row r="2096" spans="1:20" hidden="1" x14ac:dyDescent="0.2">
      <c r="A2096" s="132" t="s">
        <v>6203</v>
      </c>
      <c r="B2096" s="133"/>
      <c r="C2096" s="132" t="s">
        <v>6203</v>
      </c>
      <c r="D2096" s="132" t="s">
        <v>6204</v>
      </c>
      <c r="E2096" s="116">
        <v>20</v>
      </c>
      <c r="F2096" s="202"/>
      <c r="G2096" s="202"/>
      <c r="H2096" s="202" t="str">
        <f t="shared" si="212"/>
        <v/>
      </c>
      <c r="I2096" s="203" t="str">
        <f t="shared" si="208"/>
        <v>Tapentadole</v>
      </c>
      <c r="J2096" s="204">
        <f>VLOOKUP(I2096,Grenzmengen!$B$2:$C$351,2,FALSE)</f>
        <v>20</v>
      </c>
      <c r="K2096" s="204">
        <f t="shared" si="209"/>
        <v>0</v>
      </c>
      <c r="L2096" s="113">
        <v>5.0346000000000002E-2</v>
      </c>
      <c r="M2096" s="145">
        <v>60</v>
      </c>
      <c r="N2096" s="143" t="s">
        <v>1563</v>
      </c>
      <c r="O2096" s="44" t="s">
        <v>4758</v>
      </c>
      <c r="P2096" s="205" t="s">
        <v>1699</v>
      </c>
      <c r="Q2096" s="81" t="s">
        <v>1646</v>
      </c>
      <c r="R2096" s="81" t="s">
        <v>1646</v>
      </c>
      <c r="S2096" s="107">
        <f t="shared" si="210"/>
        <v>5.0346000000000002E-2</v>
      </c>
      <c r="T2096" s="108" t="str">
        <f t="shared" si="211"/>
        <v>Tapentadole</v>
      </c>
    </row>
    <row r="2097" spans="1:20" hidden="1" x14ac:dyDescent="0.2">
      <c r="A2097" s="50" t="s">
        <v>6471</v>
      </c>
      <c r="B2097" s="50"/>
      <c r="C2097" s="50" t="s">
        <v>6471</v>
      </c>
      <c r="D2097" s="50" t="s">
        <v>6204</v>
      </c>
      <c r="E2097" s="74">
        <v>24</v>
      </c>
      <c r="F2097" s="224"/>
      <c r="G2097" s="224"/>
      <c r="H2097" s="202" t="str">
        <f t="shared" si="212"/>
        <v/>
      </c>
      <c r="I2097" s="203" t="str">
        <f t="shared" si="208"/>
        <v>Tapentadole</v>
      </c>
      <c r="J2097" s="204">
        <f>VLOOKUP(I2097,Grenzmengen!$B$2:$C$351,2,FALSE)</f>
        <v>20</v>
      </c>
      <c r="K2097" s="204">
        <f t="shared" si="209"/>
        <v>0</v>
      </c>
      <c r="L2097" s="141">
        <v>5.0346000000000002E-2</v>
      </c>
      <c r="M2097" s="165">
        <v>60</v>
      </c>
      <c r="N2097" s="50" t="s">
        <v>1563</v>
      </c>
      <c r="O2097" s="50" t="s">
        <v>4758</v>
      </c>
      <c r="P2097" s="205" t="s">
        <v>1699</v>
      </c>
      <c r="Q2097" s="81" t="s">
        <v>1646</v>
      </c>
      <c r="R2097" s="81" t="s">
        <v>1646</v>
      </c>
      <c r="S2097" s="107">
        <f t="shared" si="210"/>
        <v>5.0346000000000002E-2</v>
      </c>
      <c r="T2097" s="108" t="str">
        <f t="shared" si="211"/>
        <v>Tapentadole</v>
      </c>
    </row>
    <row r="2098" spans="1:20" hidden="1" x14ac:dyDescent="0.2">
      <c r="A2098" s="132" t="s">
        <v>6206</v>
      </c>
      <c r="B2098" s="133"/>
      <c r="C2098" s="132" t="s">
        <v>6206</v>
      </c>
      <c r="D2098" s="132" t="s">
        <v>6204</v>
      </c>
      <c r="E2098" s="116">
        <v>50</v>
      </c>
      <c r="F2098" s="202"/>
      <c r="G2098" s="202"/>
      <c r="H2098" s="202" t="str">
        <f t="shared" si="212"/>
        <v/>
      </c>
      <c r="I2098" s="203" t="str">
        <f t="shared" si="208"/>
        <v>Tapentadole</v>
      </c>
      <c r="J2098" s="204">
        <f>VLOOKUP(I2098,Grenzmengen!$B$2:$C$351,2,FALSE)</f>
        <v>20</v>
      </c>
      <c r="K2098" s="204">
        <f t="shared" si="209"/>
        <v>0</v>
      </c>
      <c r="L2098" s="113">
        <v>5.0346000000000002E-2</v>
      </c>
      <c r="M2098" s="145">
        <v>60</v>
      </c>
      <c r="N2098" s="143" t="s">
        <v>1563</v>
      </c>
      <c r="O2098" s="44" t="s">
        <v>4758</v>
      </c>
      <c r="P2098" s="205" t="s">
        <v>1699</v>
      </c>
      <c r="Q2098" s="81" t="s">
        <v>1646</v>
      </c>
      <c r="R2098" s="81" t="s">
        <v>1646</v>
      </c>
      <c r="S2098" s="107">
        <f t="shared" si="210"/>
        <v>5.0346000000000002E-2</v>
      </c>
      <c r="T2098" s="108" t="str">
        <f t="shared" si="211"/>
        <v>Tapentadole</v>
      </c>
    </row>
    <row r="2099" spans="1:20" hidden="1" x14ac:dyDescent="0.2">
      <c r="A2099" s="50" t="s">
        <v>6485</v>
      </c>
      <c r="B2099" s="50"/>
      <c r="C2099" s="50" t="s">
        <v>6485</v>
      </c>
      <c r="D2099" s="50" t="s">
        <v>6204</v>
      </c>
      <c r="E2099" s="74">
        <v>54</v>
      </c>
      <c r="F2099" s="224"/>
      <c r="G2099" s="224"/>
      <c r="H2099" s="202" t="str">
        <f t="shared" si="212"/>
        <v/>
      </c>
      <c r="I2099" s="203" t="str">
        <f t="shared" si="208"/>
        <v>Tapentadole</v>
      </c>
      <c r="J2099" s="204">
        <f>VLOOKUP(I2099,Grenzmengen!$B$2:$C$351,2,FALSE)</f>
        <v>20</v>
      </c>
      <c r="K2099" s="204">
        <f t="shared" si="209"/>
        <v>0</v>
      </c>
      <c r="L2099" s="141">
        <v>5.0346000000000002E-2</v>
      </c>
      <c r="M2099" s="165">
        <v>60</v>
      </c>
      <c r="N2099" s="50" t="s">
        <v>1563</v>
      </c>
      <c r="O2099" s="50" t="s">
        <v>4758</v>
      </c>
      <c r="P2099" s="205" t="s">
        <v>1699</v>
      </c>
      <c r="Q2099" s="81" t="s">
        <v>1646</v>
      </c>
      <c r="R2099" s="81" t="s">
        <v>1646</v>
      </c>
      <c r="S2099" s="107">
        <f t="shared" si="210"/>
        <v>5.0346000000000002E-2</v>
      </c>
      <c r="T2099" s="108" t="str">
        <f t="shared" si="211"/>
        <v>Tapentadole</v>
      </c>
    </row>
    <row r="2100" spans="1:20" hidden="1" x14ac:dyDescent="0.2">
      <c r="A2100" s="132" t="s">
        <v>6208</v>
      </c>
      <c r="B2100" s="133"/>
      <c r="C2100" s="132" t="s">
        <v>6208</v>
      </c>
      <c r="D2100" s="132" t="s">
        <v>6204</v>
      </c>
      <c r="E2100" s="116">
        <v>100</v>
      </c>
      <c r="F2100" s="202"/>
      <c r="G2100" s="202"/>
      <c r="H2100" s="202" t="str">
        <f t="shared" si="212"/>
        <v/>
      </c>
      <c r="I2100" s="203" t="str">
        <f t="shared" si="208"/>
        <v>Tapentadole</v>
      </c>
      <c r="J2100" s="204">
        <f>VLOOKUP(I2100,Grenzmengen!$B$2:$C$351,2,FALSE)</f>
        <v>20</v>
      </c>
      <c r="K2100" s="204">
        <f t="shared" si="209"/>
        <v>0</v>
      </c>
      <c r="L2100" s="113">
        <v>5.0346000000000002E-2</v>
      </c>
      <c r="M2100" s="145">
        <v>60</v>
      </c>
      <c r="N2100" s="143" t="s">
        <v>1563</v>
      </c>
      <c r="O2100" s="44" t="s">
        <v>4758</v>
      </c>
      <c r="P2100" s="205" t="s">
        <v>1699</v>
      </c>
      <c r="Q2100" s="81" t="s">
        <v>1646</v>
      </c>
      <c r="R2100" s="81" t="s">
        <v>1646</v>
      </c>
      <c r="S2100" s="107">
        <f t="shared" si="210"/>
        <v>5.0346000000000002E-2</v>
      </c>
      <c r="T2100" s="108" t="str">
        <f t="shared" si="211"/>
        <v>Tapentadole</v>
      </c>
    </row>
    <row r="2101" spans="1:20" hidden="1" x14ac:dyDescent="0.2">
      <c r="A2101" s="118">
        <v>9088882467808</v>
      </c>
      <c r="B2101" s="109">
        <v>2467802</v>
      </c>
      <c r="C2101" s="102"/>
      <c r="D2101" s="44" t="s">
        <v>864</v>
      </c>
      <c r="E2101" s="105">
        <v>10</v>
      </c>
      <c r="F2101" s="207"/>
      <c r="G2101" s="207"/>
      <c r="H2101" s="202" t="str">
        <f t="shared" si="212"/>
        <v/>
      </c>
      <c r="I2101" s="203" t="str">
        <f t="shared" si="208"/>
        <v>Tramadol</v>
      </c>
      <c r="J2101" s="204">
        <f>VLOOKUP(I2101,Grenzmengen!$B$2:$C$351,2,FALSE)</f>
        <v>40</v>
      </c>
      <c r="K2101" s="204">
        <f t="shared" si="209"/>
        <v>0</v>
      </c>
      <c r="L2101" s="106">
        <v>4.3999999999999997E-2</v>
      </c>
      <c r="M2101" s="105">
        <v>88</v>
      </c>
      <c r="N2101" s="44" t="s">
        <v>865</v>
      </c>
      <c r="O2101" s="44" t="s">
        <v>866</v>
      </c>
      <c r="P2101" s="205" t="s">
        <v>1699</v>
      </c>
      <c r="Q2101" s="81" t="s">
        <v>1646</v>
      </c>
      <c r="R2101" s="81" t="s">
        <v>1646</v>
      </c>
      <c r="S2101" s="107">
        <f t="shared" si="210"/>
        <v>4.3999999999999997E-2</v>
      </c>
      <c r="T2101" s="108" t="str">
        <f t="shared" si="211"/>
        <v>Tramadol</v>
      </c>
    </row>
    <row r="2102" spans="1:20" hidden="1" x14ac:dyDescent="0.2">
      <c r="A2102" s="118">
        <v>9088882467815</v>
      </c>
      <c r="B2102" s="109">
        <v>2467819</v>
      </c>
      <c r="C2102" s="102"/>
      <c r="D2102" s="44" t="s">
        <v>864</v>
      </c>
      <c r="E2102" s="105">
        <v>30</v>
      </c>
      <c r="F2102" s="207"/>
      <c r="G2102" s="207"/>
      <c r="H2102" s="202" t="str">
        <f t="shared" si="212"/>
        <v/>
      </c>
      <c r="I2102" s="203" t="str">
        <f t="shared" si="208"/>
        <v>Tramadol</v>
      </c>
      <c r="J2102" s="204">
        <f>VLOOKUP(I2102,Grenzmengen!$B$2:$C$351,2,FALSE)</f>
        <v>40</v>
      </c>
      <c r="K2102" s="204">
        <f t="shared" si="209"/>
        <v>0</v>
      </c>
      <c r="L2102" s="106">
        <v>4.4000000000000004E-2</v>
      </c>
      <c r="M2102" s="105">
        <v>88</v>
      </c>
      <c r="N2102" s="44" t="s">
        <v>865</v>
      </c>
      <c r="O2102" s="44" t="s">
        <v>866</v>
      </c>
      <c r="P2102" s="205" t="s">
        <v>1699</v>
      </c>
      <c r="Q2102" s="81" t="s">
        <v>1646</v>
      </c>
      <c r="R2102" s="81" t="s">
        <v>1646</v>
      </c>
      <c r="S2102" s="107">
        <f t="shared" si="210"/>
        <v>4.4000000000000004E-2</v>
      </c>
      <c r="T2102" s="108" t="str">
        <f t="shared" si="211"/>
        <v>Tramadol</v>
      </c>
    </row>
    <row r="2103" spans="1:20" hidden="1" x14ac:dyDescent="0.2">
      <c r="A2103" s="118">
        <v>9088882468119</v>
      </c>
      <c r="B2103" s="109">
        <v>2468115</v>
      </c>
      <c r="C2103" s="102"/>
      <c r="D2103" s="44" t="s">
        <v>867</v>
      </c>
      <c r="E2103" s="105">
        <v>10</v>
      </c>
      <c r="F2103" s="207"/>
      <c r="G2103" s="207"/>
      <c r="H2103" s="202" t="str">
        <f t="shared" si="212"/>
        <v/>
      </c>
      <c r="I2103" s="203" t="str">
        <f t="shared" si="208"/>
        <v>Tramadol</v>
      </c>
      <c r="J2103" s="204">
        <f>VLOOKUP(I2103,Grenzmengen!$B$2:$C$351,2,FALSE)</f>
        <v>40</v>
      </c>
      <c r="K2103" s="204">
        <f t="shared" si="209"/>
        <v>0</v>
      </c>
      <c r="L2103" s="106">
        <v>0.13200000000000001</v>
      </c>
      <c r="M2103" s="105">
        <v>88</v>
      </c>
      <c r="N2103" s="44" t="s">
        <v>865</v>
      </c>
      <c r="O2103" s="44" t="s">
        <v>866</v>
      </c>
      <c r="P2103" s="205" t="s">
        <v>1699</v>
      </c>
      <c r="Q2103" s="81" t="s">
        <v>1646</v>
      </c>
      <c r="R2103" s="81" t="s">
        <v>1646</v>
      </c>
      <c r="S2103" s="107">
        <f t="shared" si="210"/>
        <v>0.13200000000000001</v>
      </c>
      <c r="T2103" s="108" t="str">
        <f t="shared" si="211"/>
        <v>Tramadol</v>
      </c>
    </row>
    <row r="2104" spans="1:20" hidden="1" x14ac:dyDescent="0.2">
      <c r="A2104" s="118">
        <v>9088882468126</v>
      </c>
      <c r="B2104" s="109">
        <v>2468121</v>
      </c>
      <c r="C2104" s="102"/>
      <c r="D2104" s="44" t="s">
        <v>867</v>
      </c>
      <c r="E2104" s="105">
        <v>30</v>
      </c>
      <c r="F2104" s="213"/>
      <c r="G2104" s="213"/>
      <c r="H2104" s="202" t="str">
        <f t="shared" si="212"/>
        <v/>
      </c>
      <c r="I2104" s="203" t="str">
        <f t="shared" ref="I2104:I2167" si="213">T2104</f>
        <v>Tramadol</v>
      </c>
      <c r="J2104" s="204">
        <f>VLOOKUP(I2104,Grenzmengen!$B$2:$C$351,2,FALSE)</f>
        <v>40</v>
      </c>
      <c r="K2104" s="204">
        <f t="shared" si="209"/>
        <v>0</v>
      </c>
      <c r="L2104" s="106">
        <v>0.13200000000000001</v>
      </c>
      <c r="M2104" s="105">
        <v>88</v>
      </c>
      <c r="N2104" s="44" t="s">
        <v>865</v>
      </c>
      <c r="O2104" s="44" t="s">
        <v>866</v>
      </c>
      <c r="P2104" s="205" t="s">
        <v>1699</v>
      </c>
      <c r="Q2104" s="81" t="s">
        <v>1646</v>
      </c>
      <c r="R2104" s="81" t="s">
        <v>1646</v>
      </c>
      <c r="S2104" s="107">
        <f t="shared" si="210"/>
        <v>0.13200000000000001</v>
      </c>
      <c r="T2104" s="108" t="str">
        <f t="shared" si="211"/>
        <v>Tramadol</v>
      </c>
    </row>
    <row r="2105" spans="1:20" hidden="1" x14ac:dyDescent="0.2">
      <c r="A2105" s="118">
        <v>9088882469819</v>
      </c>
      <c r="B2105" s="109">
        <v>2469818</v>
      </c>
      <c r="C2105" s="102"/>
      <c r="D2105" s="44" t="s">
        <v>868</v>
      </c>
      <c r="E2105" s="105">
        <v>10</v>
      </c>
      <c r="F2105" s="213"/>
      <c r="G2105" s="213"/>
      <c r="H2105" s="202" t="str">
        <f t="shared" si="212"/>
        <v/>
      </c>
      <c r="I2105" s="203" t="str">
        <f t="shared" si="213"/>
        <v>Tramadol</v>
      </c>
      <c r="J2105" s="204">
        <f>VLOOKUP(I2105,Grenzmengen!$B$2:$C$351,2,FALSE)</f>
        <v>40</v>
      </c>
      <c r="K2105" s="204">
        <f t="shared" si="209"/>
        <v>0</v>
      </c>
      <c r="L2105" s="106">
        <v>0.26400000000000001</v>
      </c>
      <c r="M2105" s="105">
        <v>88</v>
      </c>
      <c r="N2105" s="44" t="s">
        <v>865</v>
      </c>
      <c r="O2105" s="44" t="s">
        <v>866</v>
      </c>
      <c r="P2105" s="205" t="s">
        <v>1699</v>
      </c>
      <c r="Q2105" s="81" t="s">
        <v>1646</v>
      </c>
      <c r="R2105" s="81" t="s">
        <v>1646</v>
      </c>
      <c r="S2105" s="107">
        <f t="shared" si="210"/>
        <v>0.26400000000000001</v>
      </c>
      <c r="T2105" s="108" t="str">
        <f t="shared" si="211"/>
        <v>Tramadol</v>
      </c>
    </row>
    <row r="2106" spans="1:20" hidden="1" x14ac:dyDescent="0.2">
      <c r="A2106" s="118">
        <v>9088882469826</v>
      </c>
      <c r="B2106" s="109">
        <v>2469824</v>
      </c>
      <c r="C2106" s="102"/>
      <c r="D2106" s="44" t="s">
        <v>868</v>
      </c>
      <c r="E2106" s="105">
        <v>30</v>
      </c>
      <c r="F2106" s="213"/>
      <c r="G2106" s="213"/>
      <c r="H2106" s="202" t="str">
        <f t="shared" si="212"/>
        <v/>
      </c>
      <c r="I2106" s="203" t="str">
        <f t="shared" si="213"/>
        <v>Tramadol</v>
      </c>
      <c r="J2106" s="204">
        <f>VLOOKUP(I2106,Grenzmengen!$B$2:$C$351,2,FALSE)</f>
        <v>40</v>
      </c>
      <c r="K2106" s="204">
        <f t="shared" si="209"/>
        <v>0</v>
      </c>
      <c r="L2106" s="106">
        <v>0.26400000000000001</v>
      </c>
      <c r="M2106" s="105">
        <v>88</v>
      </c>
      <c r="N2106" s="44" t="s">
        <v>865</v>
      </c>
      <c r="O2106" s="44" t="s">
        <v>866</v>
      </c>
      <c r="P2106" s="205" t="s">
        <v>1699</v>
      </c>
      <c r="Q2106" s="81" t="s">
        <v>1646</v>
      </c>
      <c r="R2106" s="81" t="s">
        <v>1646</v>
      </c>
      <c r="S2106" s="107">
        <f t="shared" si="210"/>
        <v>0.26400000000000001</v>
      </c>
      <c r="T2106" s="108" t="str">
        <f t="shared" si="211"/>
        <v>Tramadol</v>
      </c>
    </row>
    <row r="2107" spans="1:20" hidden="1" x14ac:dyDescent="0.2">
      <c r="A2107" s="118">
        <v>9088884454172</v>
      </c>
      <c r="B2107" s="115">
        <v>4454175</v>
      </c>
      <c r="C2107" s="42"/>
      <c r="D2107" s="114" t="s">
        <v>4482</v>
      </c>
      <c r="E2107" s="128">
        <v>20</v>
      </c>
      <c r="F2107" s="207"/>
      <c r="G2107" s="207"/>
      <c r="H2107" s="202" t="str">
        <f t="shared" si="212"/>
        <v/>
      </c>
      <c r="I2107" s="203" t="str">
        <f t="shared" si="213"/>
        <v>Tramadol</v>
      </c>
      <c r="J2107" s="204">
        <f>VLOOKUP(I2107,Grenzmengen!$B$2:$C$351,2,FALSE)</f>
        <v>40</v>
      </c>
      <c r="K2107" s="204">
        <f t="shared" si="209"/>
        <v>0</v>
      </c>
      <c r="L2107" s="129">
        <v>3.3000000000000002E-2</v>
      </c>
      <c r="M2107" s="128">
        <v>88</v>
      </c>
      <c r="N2107" s="60" t="s">
        <v>865</v>
      </c>
      <c r="O2107" s="60" t="s">
        <v>866</v>
      </c>
      <c r="P2107" s="205" t="s">
        <v>1699</v>
      </c>
      <c r="Q2107" s="81" t="s">
        <v>1646</v>
      </c>
      <c r="R2107" s="81" t="s">
        <v>1646</v>
      </c>
      <c r="S2107" s="107">
        <f t="shared" si="210"/>
        <v>3.3000000000000002E-2</v>
      </c>
      <c r="T2107" s="108" t="str">
        <f t="shared" si="211"/>
        <v>Tramadol</v>
      </c>
    </row>
    <row r="2108" spans="1:20" hidden="1" x14ac:dyDescent="0.2">
      <c r="A2108" s="118">
        <v>9088884454189</v>
      </c>
      <c r="B2108" s="115">
        <v>4454181</v>
      </c>
      <c r="C2108" s="42"/>
      <c r="D2108" s="114" t="s">
        <v>4482</v>
      </c>
      <c r="E2108" s="128">
        <v>60</v>
      </c>
      <c r="F2108" s="213"/>
      <c r="G2108" s="213"/>
      <c r="H2108" s="202" t="str">
        <f t="shared" si="212"/>
        <v/>
      </c>
      <c r="I2108" s="203" t="str">
        <f t="shared" si="213"/>
        <v>Tramadol</v>
      </c>
      <c r="J2108" s="204">
        <f>VLOOKUP(I2108,Grenzmengen!$B$2:$C$351,2,FALSE)</f>
        <v>40</v>
      </c>
      <c r="K2108" s="204">
        <f t="shared" si="209"/>
        <v>0</v>
      </c>
      <c r="L2108" s="129">
        <v>3.3000000000000002E-2</v>
      </c>
      <c r="M2108" s="128">
        <v>88</v>
      </c>
      <c r="N2108" s="60" t="s">
        <v>865</v>
      </c>
      <c r="O2108" s="60" t="s">
        <v>866</v>
      </c>
      <c r="P2108" s="205" t="s">
        <v>1699</v>
      </c>
      <c r="Q2108" s="81" t="s">
        <v>1646</v>
      </c>
      <c r="R2108" s="81" t="s">
        <v>1646</v>
      </c>
      <c r="S2108" s="107">
        <f t="shared" si="210"/>
        <v>3.3000000000000002E-2</v>
      </c>
      <c r="T2108" s="108" t="str">
        <f t="shared" si="211"/>
        <v>Tramadol</v>
      </c>
    </row>
    <row r="2109" spans="1:20" hidden="1" x14ac:dyDescent="0.2">
      <c r="A2109" s="118">
        <v>9088884454196</v>
      </c>
      <c r="B2109" s="115">
        <v>4454198</v>
      </c>
      <c r="C2109" s="42"/>
      <c r="D2109" s="114" t="s">
        <v>4483</v>
      </c>
      <c r="E2109" s="128">
        <v>20</v>
      </c>
      <c r="F2109" s="207"/>
      <c r="G2109" s="207"/>
      <c r="H2109" s="202" t="str">
        <f t="shared" si="212"/>
        <v/>
      </c>
      <c r="I2109" s="203" t="str">
        <f t="shared" si="213"/>
        <v>Tramadol</v>
      </c>
      <c r="J2109" s="204">
        <f>VLOOKUP(I2109,Grenzmengen!$B$2:$C$351,2,FALSE)</f>
        <v>40</v>
      </c>
      <c r="K2109" s="204">
        <f t="shared" si="209"/>
        <v>0</v>
      </c>
      <c r="L2109" s="129">
        <v>6.6000000000000003E-2</v>
      </c>
      <c r="M2109" s="128">
        <v>88</v>
      </c>
      <c r="N2109" s="60" t="s">
        <v>865</v>
      </c>
      <c r="O2109" s="60" t="s">
        <v>866</v>
      </c>
      <c r="P2109" s="205" t="s">
        <v>1699</v>
      </c>
      <c r="Q2109" s="81" t="s">
        <v>1646</v>
      </c>
      <c r="R2109" s="81" t="s">
        <v>1646</v>
      </c>
      <c r="S2109" s="107">
        <f t="shared" si="210"/>
        <v>6.6000000000000003E-2</v>
      </c>
      <c r="T2109" s="108" t="str">
        <f t="shared" si="211"/>
        <v>Tramadol</v>
      </c>
    </row>
    <row r="2110" spans="1:20" hidden="1" x14ac:dyDescent="0.2">
      <c r="A2110" s="102">
        <v>8470006886779</v>
      </c>
      <c r="B2110" s="109"/>
      <c r="C2110" s="44"/>
      <c r="D2110" s="114" t="s">
        <v>4483</v>
      </c>
      <c r="E2110" s="122">
        <v>20</v>
      </c>
      <c r="F2110" s="224"/>
      <c r="G2110" s="224"/>
      <c r="H2110" s="202" t="str">
        <f t="shared" si="212"/>
        <v/>
      </c>
      <c r="I2110" s="203" t="str">
        <f t="shared" si="213"/>
        <v>Tramadol</v>
      </c>
      <c r="J2110" s="204">
        <f>VLOOKUP(I2110,Grenzmengen!$B$2:$C$351,2,FALSE)</f>
        <v>40</v>
      </c>
      <c r="K2110" s="204">
        <f t="shared" si="209"/>
        <v>0</v>
      </c>
      <c r="L2110" s="129">
        <v>6.6000000000000003E-2</v>
      </c>
      <c r="M2110" s="128">
        <v>88</v>
      </c>
      <c r="N2110" s="60" t="s">
        <v>865</v>
      </c>
      <c r="O2110" s="60" t="s">
        <v>866</v>
      </c>
      <c r="P2110" s="205" t="s">
        <v>1699</v>
      </c>
      <c r="Q2110" s="81" t="s">
        <v>1646</v>
      </c>
      <c r="R2110" s="81" t="s">
        <v>1646</v>
      </c>
      <c r="S2110" s="107">
        <f t="shared" si="210"/>
        <v>6.6000000000000003E-2</v>
      </c>
      <c r="T2110" s="108" t="str">
        <f t="shared" si="211"/>
        <v>Tramadol</v>
      </c>
    </row>
    <row r="2111" spans="1:20" hidden="1" x14ac:dyDescent="0.2">
      <c r="A2111" s="118">
        <v>9088884454202</v>
      </c>
      <c r="B2111" s="115">
        <v>4454206</v>
      </c>
      <c r="C2111" s="42"/>
      <c r="D2111" s="114" t="s">
        <v>4483</v>
      </c>
      <c r="E2111" s="128">
        <v>60</v>
      </c>
      <c r="F2111" s="213"/>
      <c r="G2111" s="213"/>
      <c r="H2111" s="202" t="str">
        <f t="shared" si="212"/>
        <v/>
      </c>
      <c r="I2111" s="203" t="str">
        <f t="shared" si="213"/>
        <v>Tramadol</v>
      </c>
      <c r="J2111" s="204">
        <f>VLOOKUP(I2111,Grenzmengen!$B$2:$C$351,2,FALSE)</f>
        <v>40</v>
      </c>
      <c r="K2111" s="204">
        <f t="shared" si="209"/>
        <v>0</v>
      </c>
      <c r="L2111" s="129">
        <v>6.6000000000000003E-2</v>
      </c>
      <c r="M2111" s="128">
        <v>88</v>
      </c>
      <c r="N2111" s="60" t="s">
        <v>865</v>
      </c>
      <c r="O2111" s="60" t="s">
        <v>866</v>
      </c>
      <c r="P2111" s="205" t="s">
        <v>1699</v>
      </c>
      <c r="Q2111" s="81" t="s">
        <v>1646</v>
      </c>
      <c r="R2111" s="81" t="s">
        <v>1646</v>
      </c>
      <c r="S2111" s="107">
        <f t="shared" si="210"/>
        <v>6.6000000000000003E-2</v>
      </c>
      <c r="T2111" s="108" t="str">
        <f t="shared" si="211"/>
        <v>Tramadol</v>
      </c>
    </row>
    <row r="2112" spans="1:20" hidden="1" x14ac:dyDescent="0.2">
      <c r="A2112" s="102">
        <v>8470006886786</v>
      </c>
      <c r="B2112" s="109"/>
      <c r="C2112" s="44"/>
      <c r="D2112" s="114" t="s">
        <v>4483</v>
      </c>
      <c r="E2112" s="122">
        <v>60</v>
      </c>
      <c r="F2112" s="224"/>
      <c r="G2112" s="224"/>
      <c r="H2112" s="202" t="str">
        <f t="shared" si="212"/>
        <v/>
      </c>
      <c r="I2112" s="203" t="str">
        <f t="shared" si="213"/>
        <v>Tramadol</v>
      </c>
      <c r="J2112" s="204">
        <f>VLOOKUP(I2112,Grenzmengen!$B$2:$C$351,2,FALSE)</f>
        <v>40</v>
      </c>
      <c r="K2112" s="204">
        <f t="shared" si="209"/>
        <v>0</v>
      </c>
      <c r="L2112" s="129">
        <v>6.6000000000000003E-2</v>
      </c>
      <c r="M2112" s="128">
        <v>88</v>
      </c>
      <c r="N2112" s="60" t="s">
        <v>865</v>
      </c>
      <c r="O2112" s="60" t="s">
        <v>866</v>
      </c>
      <c r="P2112" s="205" t="s">
        <v>1699</v>
      </c>
      <c r="Q2112" s="81" t="s">
        <v>1646</v>
      </c>
      <c r="R2112" s="81" t="s">
        <v>1646</v>
      </c>
      <c r="S2112" s="107">
        <f t="shared" si="210"/>
        <v>6.6000000000000003E-2</v>
      </c>
      <c r="T2112" s="108" t="str">
        <f t="shared" si="211"/>
        <v>Tramadol</v>
      </c>
    </row>
    <row r="2113" spans="1:20" hidden="1" x14ac:dyDescent="0.2">
      <c r="A2113" s="102" t="s">
        <v>869</v>
      </c>
      <c r="B2113" s="109"/>
      <c r="C2113" s="102"/>
      <c r="D2113" s="44" t="s">
        <v>870</v>
      </c>
      <c r="E2113" s="105">
        <v>1</v>
      </c>
      <c r="F2113" s="202"/>
      <c r="G2113" s="202"/>
      <c r="H2113" s="202" t="str">
        <f t="shared" si="212"/>
        <v/>
      </c>
      <c r="I2113" s="203" t="str">
        <f t="shared" si="213"/>
        <v>Tramadol</v>
      </c>
      <c r="J2113" s="204">
        <f>VLOOKUP(I2113,Grenzmengen!$B$2:$C$351,2,FALSE)</f>
        <v>40</v>
      </c>
      <c r="K2113" s="204">
        <f t="shared" si="209"/>
        <v>0</v>
      </c>
      <c r="L2113" s="106">
        <v>0.88</v>
      </c>
      <c r="M2113" s="105">
        <v>88</v>
      </c>
      <c r="N2113" s="44" t="s">
        <v>865</v>
      </c>
      <c r="O2113" s="44" t="s">
        <v>866</v>
      </c>
      <c r="P2113" s="205" t="s">
        <v>1699</v>
      </c>
      <c r="Q2113" s="81" t="s">
        <v>1646</v>
      </c>
      <c r="R2113" s="81" t="s">
        <v>1646</v>
      </c>
      <c r="S2113" s="107">
        <f t="shared" si="210"/>
        <v>0.88</v>
      </c>
      <c r="T2113" s="108" t="str">
        <f t="shared" si="211"/>
        <v>Tramadol</v>
      </c>
    </row>
    <row r="2114" spans="1:20" hidden="1" x14ac:dyDescent="0.2">
      <c r="A2114" s="112" t="s">
        <v>5480</v>
      </c>
      <c r="B2114" s="115"/>
      <c r="C2114" s="112" t="s">
        <v>5480</v>
      </c>
      <c r="D2114" s="112" t="s">
        <v>5481</v>
      </c>
      <c r="E2114" s="131">
        <v>100</v>
      </c>
      <c r="F2114" s="224"/>
      <c r="G2114" s="224"/>
      <c r="H2114" s="202" t="str">
        <f t="shared" si="212"/>
        <v/>
      </c>
      <c r="I2114" s="203" t="str">
        <f t="shared" si="213"/>
        <v>Tramadol</v>
      </c>
      <c r="J2114" s="204">
        <f>VLOOKUP(I2114,Grenzmengen!$B$2:$C$351,2,FALSE)</f>
        <v>40</v>
      </c>
      <c r="K2114" s="204">
        <f t="shared" ref="K2114:K2177" si="214">(F2114*E2114*S2114)+(G2114*S2114)</f>
        <v>0</v>
      </c>
      <c r="L2114" s="160">
        <v>4.3999999999999997E-2</v>
      </c>
      <c r="M2114" s="131">
        <v>88</v>
      </c>
      <c r="N2114" s="42" t="s">
        <v>865</v>
      </c>
      <c r="O2114" s="158" t="s">
        <v>866</v>
      </c>
      <c r="P2114" s="205" t="s">
        <v>1699</v>
      </c>
      <c r="Q2114" s="81" t="s">
        <v>1646</v>
      </c>
      <c r="R2114" s="81" t="s">
        <v>1646</v>
      </c>
      <c r="S2114" s="107">
        <f t="shared" si="210"/>
        <v>4.3999999999999997E-2</v>
      </c>
      <c r="T2114" s="108" t="str">
        <f t="shared" si="211"/>
        <v>Tramadol</v>
      </c>
    </row>
    <row r="2115" spans="1:20" hidden="1" x14ac:dyDescent="0.2">
      <c r="A2115" s="170" t="s">
        <v>871</v>
      </c>
      <c r="B2115" s="169"/>
      <c r="C2115" s="170"/>
      <c r="D2115" s="158" t="s">
        <v>872</v>
      </c>
      <c r="E2115" s="159">
        <v>10</v>
      </c>
      <c r="F2115" s="224"/>
      <c r="G2115" s="224"/>
      <c r="H2115" s="202" t="str">
        <f t="shared" si="212"/>
        <v/>
      </c>
      <c r="I2115" s="203" t="str">
        <f t="shared" si="213"/>
        <v>Tramadol</v>
      </c>
      <c r="J2115" s="204">
        <f>VLOOKUP(I2115,Grenzmengen!$B$2:$C$351,2,FALSE)</f>
        <v>40</v>
      </c>
      <c r="K2115" s="204">
        <f t="shared" si="214"/>
        <v>0</v>
      </c>
      <c r="L2115" s="160">
        <v>4.3999999999999997E-2</v>
      </c>
      <c r="M2115" s="161">
        <v>88</v>
      </c>
      <c r="N2115" s="158" t="s">
        <v>865</v>
      </c>
      <c r="O2115" s="158" t="s">
        <v>866</v>
      </c>
      <c r="P2115" s="205" t="s">
        <v>1699</v>
      </c>
      <c r="Q2115" s="81" t="s">
        <v>1646</v>
      </c>
      <c r="R2115" s="81" t="s">
        <v>1646</v>
      </c>
      <c r="S2115" s="107">
        <f t="shared" ref="S2115:S2178" si="215">L2115</f>
        <v>4.3999999999999997E-2</v>
      </c>
      <c r="T2115" s="108" t="str">
        <f t="shared" ref="T2115:T2178" si="216">O2115</f>
        <v>Tramadol</v>
      </c>
    </row>
    <row r="2116" spans="1:20" hidden="1" x14ac:dyDescent="0.2">
      <c r="A2116" s="170" t="s">
        <v>873</v>
      </c>
      <c r="B2116" s="169"/>
      <c r="C2116" s="170"/>
      <c r="D2116" s="158" t="s">
        <v>874</v>
      </c>
      <c r="E2116" s="159">
        <v>30</v>
      </c>
      <c r="F2116" s="211"/>
      <c r="G2116" s="211"/>
      <c r="H2116" s="202" t="str">
        <f t="shared" si="212"/>
        <v/>
      </c>
      <c r="I2116" s="203" t="str">
        <f t="shared" si="213"/>
        <v>Tramadol</v>
      </c>
      <c r="J2116" s="204">
        <f>VLOOKUP(I2116,Grenzmengen!$B$2:$C$351,2,FALSE)</f>
        <v>40</v>
      </c>
      <c r="K2116" s="204">
        <f t="shared" si="214"/>
        <v>0</v>
      </c>
      <c r="L2116" s="160">
        <v>8.8000000000000009E-2</v>
      </c>
      <c r="M2116" s="161">
        <v>88</v>
      </c>
      <c r="N2116" s="158" t="s">
        <v>865</v>
      </c>
      <c r="O2116" s="158" t="s">
        <v>866</v>
      </c>
      <c r="P2116" s="205" t="s">
        <v>1699</v>
      </c>
      <c r="Q2116" s="81" t="s">
        <v>1646</v>
      </c>
      <c r="R2116" s="81" t="s">
        <v>1646</v>
      </c>
      <c r="S2116" s="107">
        <f t="shared" si="215"/>
        <v>8.8000000000000009E-2</v>
      </c>
      <c r="T2116" s="108" t="str">
        <f t="shared" si="216"/>
        <v>Tramadol</v>
      </c>
    </row>
    <row r="2117" spans="1:20" hidden="1" x14ac:dyDescent="0.2">
      <c r="A2117" s="170" t="s">
        <v>875</v>
      </c>
      <c r="B2117" s="169"/>
      <c r="C2117" s="170"/>
      <c r="D2117" s="158" t="s">
        <v>876</v>
      </c>
      <c r="E2117" s="159">
        <v>30</v>
      </c>
      <c r="F2117" s="211"/>
      <c r="G2117" s="211"/>
      <c r="H2117" s="202" t="str">
        <f t="shared" si="212"/>
        <v/>
      </c>
      <c r="I2117" s="203" t="str">
        <f t="shared" si="213"/>
        <v>Tramadol</v>
      </c>
      <c r="J2117" s="204">
        <f>VLOOKUP(I2117,Grenzmengen!$B$2:$C$351,2,FALSE)</f>
        <v>40</v>
      </c>
      <c r="K2117" s="204">
        <f t="shared" si="214"/>
        <v>0</v>
      </c>
      <c r="L2117" s="160">
        <v>0.13200000000000001</v>
      </c>
      <c r="M2117" s="161">
        <v>88</v>
      </c>
      <c r="N2117" s="158" t="s">
        <v>865</v>
      </c>
      <c r="O2117" s="158" t="s">
        <v>866</v>
      </c>
      <c r="P2117" s="205" t="s">
        <v>1699</v>
      </c>
      <c r="Q2117" s="81" t="s">
        <v>1646</v>
      </c>
      <c r="R2117" s="81" t="s">
        <v>1646</v>
      </c>
      <c r="S2117" s="107">
        <f t="shared" si="215"/>
        <v>0.13200000000000001</v>
      </c>
      <c r="T2117" s="108" t="str">
        <f t="shared" si="216"/>
        <v>Tramadol</v>
      </c>
    </row>
    <row r="2118" spans="1:20" hidden="1" x14ac:dyDescent="0.2">
      <c r="A2118" s="170" t="s">
        <v>877</v>
      </c>
      <c r="B2118" s="169"/>
      <c r="C2118" s="170"/>
      <c r="D2118" s="158" t="s">
        <v>878</v>
      </c>
      <c r="E2118" s="159">
        <v>30</v>
      </c>
      <c r="F2118" s="211"/>
      <c r="G2118" s="211"/>
      <c r="H2118" s="202" t="str">
        <f t="shared" si="212"/>
        <v/>
      </c>
      <c r="I2118" s="203" t="str">
        <f t="shared" si="213"/>
        <v>Tramadol</v>
      </c>
      <c r="J2118" s="204">
        <f>VLOOKUP(I2118,Grenzmengen!$B$2:$C$351,2,FALSE)</f>
        <v>40</v>
      </c>
      <c r="K2118" s="204">
        <f t="shared" si="214"/>
        <v>0</v>
      </c>
      <c r="L2118" s="160">
        <v>0.17600000000000002</v>
      </c>
      <c r="M2118" s="161">
        <v>88</v>
      </c>
      <c r="N2118" s="158" t="s">
        <v>865</v>
      </c>
      <c r="O2118" s="158" t="s">
        <v>866</v>
      </c>
      <c r="P2118" s="205" t="s">
        <v>1699</v>
      </c>
      <c r="Q2118" s="81" t="s">
        <v>1646</v>
      </c>
      <c r="R2118" s="81" t="s">
        <v>1646</v>
      </c>
      <c r="S2118" s="107">
        <f t="shared" si="215"/>
        <v>0.17600000000000002</v>
      </c>
      <c r="T2118" s="108" t="str">
        <f t="shared" si="216"/>
        <v>Tramadol</v>
      </c>
    </row>
    <row r="2119" spans="1:20" hidden="1" x14ac:dyDescent="0.2">
      <c r="A2119" s="112" t="s">
        <v>5500</v>
      </c>
      <c r="B2119" s="115"/>
      <c r="C2119" s="112" t="s">
        <v>5501</v>
      </c>
      <c r="D2119" s="112" t="s">
        <v>5502</v>
      </c>
      <c r="E2119" s="131">
        <v>10</v>
      </c>
      <c r="F2119" s="211"/>
      <c r="G2119" s="211"/>
      <c r="H2119" s="202" t="str">
        <f t="shared" si="212"/>
        <v/>
      </c>
      <c r="I2119" s="203" t="str">
        <f t="shared" si="213"/>
        <v>Tramadol</v>
      </c>
      <c r="J2119" s="204">
        <f>VLOOKUP(I2119,Grenzmengen!$B$2:$C$351,2,FALSE)</f>
        <v>40</v>
      </c>
      <c r="K2119" s="204">
        <f t="shared" si="214"/>
        <v>0</v>
      </c>
      <c r="L2119" s="160">
        <v>8.8000000000000009E-2</v>
      </c>
      <c r="M2119" s="131">
        <v>88</v>
      </c>
      <c r="N2119" s="42" t="s">
        <v>865</v>
      </c>
      <c r="O2119" s="158" t="s">
        <v>866</v>
      </c>
      <c r="P2119" s="205" t="s">
        <v>1699</v>
      </c>
      <c r="Q2119" s="81" t="s">
        <v>1646</v>
      </c>
      <c r="R2119" s="81" t="s">
        <v>1646</v>
      </c>
      <c r="S2119" s="107">
        <f t="shared" si="215"/>
        <v>8.8000000000000009E-2</v>
      </c>
      <c r="T2119" s="108" t="str">
        <f t="shared" si="216"/>
        <v>Tramadol</v>
      </c>
    </row>
    <row r="2120" spans="1:20" hidden="1" x14ac:dyDescent="0.2">
      <c r="A2120" s="112" t="s">
        <v>5503</v>
      </c>
      <c r="B2120" s="115"/>
      <c r="C2120" s="112" t="s">
        <v>5504</v>
      </c>
      <c r="D2120" s="112" t="s">
        <v>5505</v>
      </c>
      <c r="E2120" s="131">
        <v>10</v>
      </c>
      <c r="F2120" s="202"/>
      <c r="G2120" s="202"/>
      <c r="H2120" s="202" t="str">
        <f t="shared" si="212"/>
        <v/>
      </c>
      <c r="I2120" s="203" t="str">
        <f t="shared" si="213"/>
        <v>Tramadol</v>
      </c>
      <c r="J2120" s="204">
        <f>VLOOKUP(I2120,Grenzmengen!$B$2:$C$351,2,FALSE)</f>
        <v>40</v>
      </c>
      <c r="K2120" s="204">
        <f t="shared" si="214"/>
        <v>0</v>
      </c>
      <c r="L2120" s="160">
        <v>0.13200000000000001</v>
      </c>
      <c r="M2120" s="131">
        <v>88</v>
      </c>
      <c r="N2120" s="42" t="s">
        <v>865</v>
      </c>
      <c r="O2120" s="158" t="s">
        <v>866</v>
      </c>
      <c r="P2120" s="205" t="s">
        <v>1699</v>
      </c>
      <c r="Q2120" s="81" t="s">
        <v>1646</v>
      </c>
      <c r="R2120" s="81" t="s">
        <v>1646</v>
      </c>
      <c r="S2120" s="107">
        <f t="shared" si="215"/>
        <v>0.13200000000000001</v>
      </c>
      <c r="T2120" s="108" t="str">
        <f t="shared" si="216"/>
        <v>Tramadol</v>
      </c>
    </row>
    <row r="2121" spans="1:20" hidden="1" x14ac:dyDescent="0.2">
      <c r="A2121" s="112" t="s">
        <v>5506</v>
      </c>
      <c r="B2121" s="115"/>
      <c r="C2121" s="112" t="s">
        <v>5507</v>
      </c>
      <c r="D2121" s="112" t="s">
        <v>5508</v>
      </c>
      <c r="E2121" s="131">
        <v>10</v>
      </c>
      <c r="F2121" s="230"/>
      <c r="G2121" s="230"/>
      <c r="H2121" s="202" t="str">
        <f t="shared" si="212"/>
        <v/>
      </c>
      <c r="I2121" s="203" t="str">
        <f t="shared" si="213"/>
        <v>Tramadol</v>
      </c>
      <c r="J2121" s="204">
        <f>VLOOKUP(I2121,Grenzmengen!$B$2:$C$351,2,FALSE)</f>
        <v>40</v>
      </c>
      <c r="K2121" s="204">
        <f t="shared" si="214"/>
        <v>0</v>
      </c>
      <c r="L2121" s="160">
        <v>0.17600000000000002</v>
      </c>
      <c r="M2121" s="131">
        <v>88</v>
      </c>
      <c r="N2121" s="42" t="s">
        <v>865</v>
      </c>
      <c r="O2121" s="158" t="s">
        <v>866</v>
      </c>
      <c r="P2121" s="205" t="s">
        <v>1699</v>
      </c>
      <c r="Q2121" s="81" t="s">
        <v>1646</v>
      </c>
      <c r="R2121" s="81" t="s">
        <v>1646</v>
      </c>
      <c r="S2121" s="107">
        <f t="shared" si="215"/>
        <v>0.17600000000000002</v>
      </c>
      <c r="T2121" s="108" t="str">
        <f t="shared" si="216"/>
        <v>Tramadol</v>
      </c>
    </row>
    <row r="2122" spans="1:20" hidden="1" x14ac:dyDescent="0.2">
      <c r="A2122" s="170">
        <v>9008732006728</v>
      </c>
      <c r="B2122" s="109"/>
      <c r="C2122" s="170" t="s">
        <v>879</v>
      </c>
      <c r="D2122" s="158" t="s">
        <v>880</v>
      </c>
      <c r="E2122" s="159">
        <v>20</v>
      </c>
      <c r="F2122" s="224"/>
      <c r="G2122" s="224"/>
      <c r="H2122" s="202" t="str">
        <f t="shared" si="212"/>
        <v/>
      </c>
      <c r="I2122" s="203" t="str">
        <f t="shared" si="213"/>
        <v>Tramadol</v>
      </c>
      <c r="J2122" s="204">
        <f>VLOOKUP(I2122,Grenzmengen!$B$2:$C$351,2,FALSE)</f>
        <v>40</v>
      </c>
      <c r="K2122" s="204">
        <f t="shared" si="214"/>
        <v>0</v>
      </c>
      <c r="L2122" s="160">
        <v>3.3000000000000002E-2</v>
      </c>
      <c r="M2122" s="161">
        <v>88</v>
      </c>
      <c r="N2122" s="158" t="s">
        <v>865</v>
      </c>
      <c r="O2122" s="44" t="s">
        <v>866</v>
      </c>
      <c r="P2122" s="205" t="s">
        <v>1699</v>
      </c>
      <c r="Q2122" s="81" t="s">
        <v>1646</v>
      </c>
      <c r="R2122" s="81" t="s">
        <v>1646</v>
      </c>
      <c r="S2122" s="107">
        <f t="shared" si="215"/>
        <v>3.3000000000000002E-2</v>
      </c>
      <c r="T2122" s="108" t="str">
        <f t="shared" si="216"/>
        <v>Tramadol</v>
      </c>
    </row>
    <row r="2123" spans="1:20" hidden="1" x14ac:dyDescent="0.2">
      <c r="A2123" s="170">
        <v>9008732006735</v>
      </c>
      <c r="B2123" s="109"/>
      <c r="C2123" s="170" t="s">
        <v>881</v>
      </c>
      <c r="D2123" s="158" t="s">
        <v>882</v>
      </c>
      <c r="E2123" s="159">
        <v>30</v>
      </c>
      <c r="F2123" s="227"/>
      <c r="G2123" s="227"/>
      <c r="H2123" s="202" t="str">
        <f t="shared" si="212"/>
        <v/>
      </c>
      <c r="I2123" s="203" t="str">
        <f t="shared" si="213"/>
        <v>Tramadol</v>
      </c>
      <c r="J2123" s="204">
        <f>VLOOKUP(I2123,Grenzmengen!$B$2:$C$351,2,FALSE)</f>
        <v>40</v>
      </c>
      <c r="K2123" s="204">
        <f t="shared" si="214"/>
        <v>0</v>
      </c>
      <c r="L2123" s="160">
        <v>3.3000000000000002E-2</v>
      </c>
      <c r="M2123" s="161">
        <v>88</v>
      </c>
      <c r="N2123" s="158" t="s">
        <v>865</v>
      </c>
      <c r="O2123" s="44" t="s">
        <v>866</v>
      </c>
      <c r="P2123" s="205" t="s">
        <v>1699</v>
      </c>
      <c r="Q2123" s="81" t="s">
        <v>1646</v>
      </c>
      <c r="R2123" s="81" t="s">
        <v>1646</v>
      </c>
      <c r="S2123" s="107">
        <f t="shared" si="215"/>
        <v>3.3000000000000002E-2</v>
      </c>
      <c r="T2123" s="108" t="str">
        <f t="shared" si="216"/>
        <v>Tramadol</v>
      </c>
    </row>
    <row r="2124" spans="1:20" hidden="1" x14ac:dyDescent="0.2">
      <c r="A2124" s="170">
        <v>9008732006742</v>
      </c>
      <c r="B2124" s="109"/>
      <c r="C2124" s="170" t="s">
        <v>883</v>
      </c>
      <c r="D2124" s="158" t="s">
        <v>884</v>
      </c>
      <c r="E2124" s="159">
        <v>50</v>
      </c>
      <c r="F2124" s="224"/>
      <c r="G2124" s="224"/>
      <c r="H2124" s="202" t="str">
        <f t="shared" si="212"/>
        <v/>
      </c>
      <c r="I2124" s="203" t="str">
        <f t="shared" si="213"/>
        <v>Tramadol</v>
      </c>
      <c r="J2124" s="204">
        <f>VLOOKUP(I2124,Grenzmengen!$B$2:$C$351,2,FALSE)</f>
        <v>40</v>
      </c>
      <c r="K2124" s="204">
        <f t="shared" si="214"/>
        <v>0</v>
      </c>
      <c r="L2124" s="160">
        <v>3.3000000000000002E-2</v>
      </c>
      <c r="M2124" s="161">
        <v>88</v>
      </c>
      <c r="N2124" s="158" t="s">
        <v>865</v>
      </c>
      <c r="O2124" s="44" t="s">
        <v>866</v>
      </c>
      <c r="P2124" s="205" t="s">
        <v>1699</v>
      </c>
      <c r="Q2124" s="81" t="s">
        <v>1646</v>
      </c>
      <c r="R2124" s="81" t="s">
        <v>1646</v>
      </c>
      <c r="S2124" s="107">
        <f t="shared" si="215"/>
        <v>3.3000000000000002E-2</v>
      </c>
      <c r="T2124" s="108" t="str">
        <f t="shared" si="216"/>
        <v>Tramadol</v>
      </c>
    </row>
    <row r="2125" spans="1:20" hidden="1" x14ac:dyDescent="0.2">
      <c r="A2125" s="170">
        <v>9088882479245</v>
      </c>
      <c r="B2125" s="109">
        <v>2479248</v>
      </c>
      <c r="C2125" s="102"/>
      <c r="D2125" s="44" t="s">
        <v>885</v>
      </c>
      <c r="E2125" s="105">
        <v>10</v>
      </c>
      <c r="F2125" s="224"/>
      <c r="G2125" s="224"/>
      <c r="H2125" s="202" t="str">
        <f t="shared" si="212"/>
        <v/>
      </c>
      <c r="I2125" s="203" t="str">
        <f t="shared" si="213"/>
        <v>Tramadol</v>
      </c>
      <c r="J2125" s="204">
        <f>VLOOKUP(I2125,Grenzmengen!$B$2:$C$351,2,FALSE)</f>
        <v>40</v>
      </c>
      <c r="K2125" s="204">
        <f t="shared" si="214"/>
        <v>0</v>
      </c>
      <c r="L2125" s="106">
        <v>8.7999999999999995E-2</v>
      </c>
      <c r="M2125" s="105">
        <v>88</v>
      </c>
      <c r="N2125" s="44" t="s">
        <v>865</v>
      </c>
      <c r="O2125" s="44" t="s">
        <v>866</v>
      </c>
      <c r="P2125" s="205" t="s">
        <v>1699</v>
      </c>
      <c r="Q2125" s="81" t="s">
        <v>1646</v>
      </c>
      <c r="R2125" s="81" t="s">
        <v>1646</v>
      </c>
      <c r="S2125" s="107">
        <f t="shared" si="215"/>
        <v>8.7999999999999995E-2</v>
      </c>
      <c r="T2125" s="108" t="str">
        <f t="shared" si="216"/>
        <v>Tramadol</v>
      </c>
    </row>
    <row r="2126" spans="1:20" hidden="1" x14ac:dyDescent="0.2">
      <c r="A2126" s="170">
        <v>9088882479252</v>
      </c>
      <c r="B2126" s="109">
        <v>2479254</v>
      </c>
      <c r="C2126" s="102"/>
      <c r="D2126" s="44" t="s">
        <v>885</v>
      </c>
      <c r="E2126" s="105">
        <v>30</v>
      </c>
      <c r="F2126" s="207"/>
      <c r="G2126" s="207"/>
      <c r="H2126" s="202" t="str">
        <f t="shared" si="212"/>
        <v/>
      </c>
      <c r="I2126" s="203" t="str">
        <f t="shared" si="213"/>
        <v>Tramadol</v>
      </c>
      <c r="J2126" s="204">
        <f>VLOOKUP(I2126,Grenzmengen!$B$2:$C$351,2,FALSE)</f>
        <v>40</v>
      </c>
      <c r="K2126" s="204">
        <f t="shared" si="214"/>
        <v>0</v>
      </c>
      <c r="L2126" s="106">
        <v>8.8000000000000009E-2</v>
      </c>
      <c r="M2126" s="105">
        <v>88</v>
      </c>
      <c r="N2126" s="44" t="s">
        <v>865</v>
      </c>
      <c r="O2126" s="44" t="s">
        <v>866</v>
      </c>
      <c r="P2126" s="205" t="s">
        <v>1699</v>
      </c>
      <c r="Q2126" s="81" t="s">
        <v>1646</v>
      </c>
      <c r="R2126" s="81" t="s">
        <v>1646</v>
      </c>
      <c r="S2126" s="107">
        <f t="shared" si="215"/>
        <v>8.8000000000000009E-2</v>
      </c>
      <c r="T2126" s="108" t="str">
        <f t="shared" si="216"/>
        <v>Tramadol</v>
      </c>
    </row>
    <row r="2127" spans="1:20" hidden="1" x14ac:dyDescent="0.2">
      <c r="A2127" s="170">
        <v>9088882479269</v>
      </c>
      <c r="B2127" s="109">
        <v>2479260</v>
      </c>
      <c r="C2127" s="102"/>
      <c r="D2127" s="44" t="s">
        <v>886</v>
      </c>
      <c r="E2127" s="105">
        <v>10</v>
      </c>
      <c r="F2127" s="202"/>
      <c r="G2127" s="202"/>
      <c r="H2127" s="202" t="str">
        <f t="shared" si="212"/>
        <v/>
      </c>
      <c r="I2127" s="203" t="str">
        <f t="shared" si="213"/>
        <v>Tramadol</v>
      </c>
      <c r="J2127" s="204">
        <f>VLOOKUP(I2127,Grenzmengen!$B$2:$C$351,2,FALSE)</f>
        <v>40</v>
      </c>
      <c r="K2127" s="204">
        <f t="shared" si="214"/>
        <v>0</v>
      </c>
      <c r="L2127" s="106">
        <v>0.17599999999999999</v>
      </c>
      <c r="M2127" s="105">
        <v>88</v>
      </c>
      <c r="N2127" s="44" t="s">
        <v>865</v>
      </c>
      <c r="O2127" s="44" t="s">
        <v>866</v>
      </c>
      <c r="P2127" s="205" t="s">
        <v>1699</v>
      </c>
      <c r="Q2127" s="81" t="s">
        <v>1646</v>
      </c>
      <c r="R2127" s="81" t="s">
        <v>1646</v>
      </c>
      <c r="S2127" s="107">
        <f t="shared" si="215"/>
        <v>0.17599999999999999</v>
      </c>
      <c r="T2127" s="108" t="str">
        <f t="shared" si="216"/>
        <v>Tramadol</v>
      </c>
    </row>
    <row r="2128" spans="1:20" hidden="1" x14ac:dyDescent="0.2">
      <c r="A2128" s="170">
        <v>9088882479276</v>
      </c>
      <c r="B2128" s="109">
        <v>2479277</v>
      </c>
      <c r="C2128" s="102"/>
      <c r="D2128" s="44" t="s">
        <v>886</v>
      </c>
      <c r="E2128" s="105">
        <v>30</v>
      </c>
      <c r="F2128" s="202"/>
      <c r="G2128" s="202"/>
      <c r="H2128" s="202" t="str">
        <f t="shared" si="212"/>
        <v/>
      </c>
      <c r="I2128" s="203" t="str">
        <f t="shared" si="213"/>
        <v>Tramadol</v>
      </c>
      <c r="J2128" s="204">
        <f>VLOOKUP(I2128,Grenzmengen!$B$2:$C$351,2,FALSE)</f>
        <v>40</v>
      </c>
      <c r="K2128" s="204">
        <f t="shared" si="214"/>
        <v>0</v>
      </c>
      <c r="L2128" s="106">
        <v>0.17600000000000002</v>
      </c>
      <c r="M2128" s="105">
        <v>88</v>
      </c>
      <c r="N2128" s="44" t="s">
        <v>865</v>
      </c>
      <c r="O2128" s="44" t="s">
        <v>866</v>
      </c>
      <c r="P2128" s="205" t="s">
        <v>1699</v>
      </c>
      <c r="Q2128" s="81" t="s">
        <v>1646</v>
      </c>
      <c r="R2128" s="81" t="s">
        <v>1646</v>
      </c>
      <c r="S2128" s="107">
        <f t="shared" si="215"/>
        <v>0.17600000000000002</v>
      </c>
      <c r="T2128" s="108" t="str">
        <f t="shared" si="216"/>
        <v>Tramadol</v>
      </c>
    </row>
    <row r="2129" spans="1:20" hidden="1" x14ac:dyDescent="0.2">
      <c r="A2129" s="170">
        <v>9088882479849</v>
      </c>
      <c r="B2129" s="109">
        <v>2479840</v>
      </c>
      <c r="C2129" s="102"/>
      <c r="D2129" s="44" t="s">
        <v>887</v>
      </c>
      <c r="E2129" s="105">
        <v>10</v>
      </c>
      <c r="F2129" s="202"/>
      <c r="G2129" s="202"/>
      <c r="H2129" s="202" t="str">
        <f t="shared" si="212"/>
        <v/>
      </c>
      <c r="I2129" s="203" t="str">
        <f t="shared" si="213"/>
        <v>Tramadol</v>
      </c>
      <c r="J2129" s="204">
        <f>VLOOKUP(I2129,Grenzmengen!$B$2:$C$351,2,FALSE)</f>
        <v>40</v>
      </c>
      <c r="K2129" s="204">
        <f t="shared" si="214"/>
        <v>0</v>
      </c>
      <c r="L2129" s="106">
        <v>0.26400000000000001</v>
      </c>
      <c r="M2129" s="105">
        <v>88</v>
      </c>
      <c r="N2129" s="44" t="s">
        <v>865</v>
      </c>
      <c r="O2129" s="44" t="s">
        <v>866</v>
      </c>
      <c r="P2129" s="205" t="s">
        <v>1699</v>
      </c>
      <c r="Q2129" s="81" t="s">
        <v>1646</v>
      </c>
      <c r="R2129" s="81" t="s">
        <v>1646</v>
      </c>
      <c r="S2129" s="107">
        <f t="shared" si="215"/>
        <v>0.26400000000000001</v>
      </c>
      <c r="T2129" s="108" t="str">
        <f t="shared" si="216"/>
        <v>Tramadol</v>
      </c>
    </row>
    <row r="2130" spans="1:20" hidden="1" x14ac:dyDescent="0.2">
      <c r="A2130" s="170">
        <v>9088882479283</v>
      </c>
      <c r="B2130" s="109">
        <v>2479283</v>
      </c>
      <c r="C2130" s="102"/>
      <c r="D2130" s="44" t="s">
        <v>887</v>
      </c>
      <c r="E2130" s="105">
        <v>30</v>
      </c>
      <c r="F2130" s="224"/>
      <c r="G2130" s="224"/>
      <c r="H2130" s="202" t="str">
        <f t="shared" si="212"/>
        <v/>
      </c>
      <c r="I2130" s="203" t="str">
        <f t="shared" si="213"/>
        <v>Tramadol</v>
      </c>
      <c r="J2130" s="204">
        <f>VLOOKUP(I2130,Grenzmengen!$B$2:$C$351,2,FALSE)</f>
        <v>40</v>
      </c>
      <c r="K2130" s="204">
        <f t="shared" si="214"/>
        <v>0</v>
      </c>
      <c r="L2130" s="106">
        <v>0.26400000000000001</v>
      </c>
      <c r="M2130" s="105">
        <v>88</v>
      </c>
      <c r="N2130" s="44" t="s">
        <v>865</v>
      </c>
      <c r="O2130" s="44" t="s">
        <v>866</v>
      </c>
      <c r="P2130" s="205" t="s">
        <v>1699</v>
      </c>
      <c r="Q2130" s="81" t="s">
        <v>1646</v>
      </c>
      <c r="R2130" s="81" t="s">
        <v>1646</v>
      </c>
      <c r="S2130" s="107">
        <f t="shared" si="215"/>
        <v>0.26400000000000001</v>
      </c>
      <c r="T2130" s="108" t="str">
        <f t="shared" si="216"/>
        <v>Tramadol</v>
      </c>
    </row>
    <row r="2131" spans="1:20" hidden="1" x14ac:dyDescent="0.2">
      <c r="A2131" s="170">
        <v>4024773016118</v>
      </c>
      <c r="B2131" s="169"/>
      <c r="C2131" s="170"/>
      <c r="D2131" s="158" t="s">
        <v>888</v>
      </c>
      <c r="E2131" s="159">
        <v>1</v>
      </c>
      <c r="F2131" s="230"/>
      <c r="G2131" s="230"/>
      <c r="H2131" s="202" t="str">
        <f t="shared" si="212"/>
        <v/>
      </c>
      <c r="I2131" s="203" t="str">
        <f t="shared" si="213"/>
        <v>Tramadol</v>
      </c>
      <c r="J2131" s="204">
        <f>VLOOKUP(I2131,Grenzmengen!$B$2:$C$351,2,FALSE)</f>
        <v>40</v>
      </c>
      <c r="K2131" s="204">
        <f t="shared" si="214"/>
        <v>0</v>
      </c>
      <c r="L2131" s="106">
        <v>1.76</v>
      </c>
      <c r="M2131" s="161">
        <v>88</v>
      </c>
      <c r="N2131" s="158" t="s">
        <v>865</v>
      </c>
      <c r="O2131" s="44" t="s">
        <v>866</v>
      </c>
      <c r="P2131" s="205" t="s">
        <v>1699</v>
      </c>
      <c r="Q2131" s="81" t="s">
        <v>1646</v>
      </c>
      <c r="R2131" s="81" t="s">
        <v>1646</v>
      </c>
      <c r="S2131" s="107">
        <f t="shared" si="215"/>
        <v>1.76</v>
      </c>
      <c r="T2131" s="108" t="str">
        <f t="shared" si="216"/>
        <v>Tramadol</v>
      </c>
    </row>
    <row r="2132" spans="1:20" hidden="1" x14ac:dyDescent="0.2">
      <c r="A2132" s="170">
        <v>4024773017115</v>
      </c>
      <c r="B2132" s="169"/>
      <c r="C2132" s="170"/>
      <c r="D2132" s="158" t="s">
        <v>889</v>
      </c>
      <c r="E2132" s="159">
        <v>1</v>
      </c>
      <c r="F2132" s="230"/>
      <c r="G2132" s="230"/>
      <c r="H2132" s="202" t="str">
        <f t="shared" si="212"/>
        <v/>
      </c>
      <c r="I2132" s="203" t="str">
        <f t="shared" si="213"/>
        <v>Tramadol</v>
      </c>
      <c r="J2132" s="204">
        <f>VLOOKUP(I2132,Grenzmengen!$B$2:$C$351,2,FALSE)</f>
        <v>40</v>
      </c>
      <c r="K2132" s="204">
        <f t="shared" si="214"/>
        <v>0</v>
      </c>
      <c r="L2132" s="106">
        <v>4.4000000000000004</v>
      </c>
      <c r="M2132" s="161">
        <v>88</v>
      </c>
      <c r="N2132" s="158" t="s">
        <v>865</v>
      </c>
      <c r="O2132" s="44" t="s">
        <v>866</v>
      </c>
      <c r="P2132" s="205" t="s">
        <v>1699</v>
      </c>
      <c r="Q2132" s="81" t="s">
        <v>1646</v>
      </c>
      <c r="R2132" s="81" t="s">
        <v>1646</v>
      </c>
      <c r="S2132" s="107">
        <f t="shared" si="215"/>
        <v>4.4000000000000004</v>
      </c>
      <c r="T2132" s="108" t="str">
        <f t="shared" si="216"/>
        <v>Tramadol</v>
      </c>
    </row>
    <row r="2133" spans="1:20" hidden="1" x14ac:dyDescent="0.2">
      <c r="A2133" s="80">
        <v>5909991274580</v>
      </c>
      <c r="B2133" s="42"/>
      <c r="C2133" s="42" t="s">
        <v>6631</v>
      </c>
      <c r="D2133" s="42" t="s">
        <v>6632</v>
      </c>
      <c r="E2133" s="74">
        <v>20</v>
      </c>
      <c r="F2133" s="224"/>
      <c r="G2133" s="224"/>
      <c r="H2133" s="202" t="str">
        <f t="shared" si="212"/>
        <v/>
      </c>
      <c r="I2133" s="203" t="str">
        <f t="shared" si="213"/>
        <v>Tramadol</v>
      </c>
      <c r="J2133" s="204">
        <f>VLOOKUP(I2133,Grenzmengen!$B$2:$C$351,2,FALSE)</f>
        <v>40</v>
      </c>
      <c r="K2133" s="204">
        <f t="shared" si="214"/>
        <v>0</v>
      </c>
      <c r="L2133" s="113">
        <v>6.6000000000000003E-2</v>
      </c>
      <c r="M2133" s="74">
        <v>88</v>
      </c>
      <c r="N2133" s="42" t="s">
        <v>865</v>
      </c>
      <c r="O2133" s="50" t="s">
        <v>866</v>
      </c>
      <c r="P2133" s="205" t="s">
        <v>1699</v>
      </c>
      <c r="Q2133" s="81" t="s">
        <v>1646</v>
      </c>
      <c r="R2133" s="81" t="s">
        <v>1646</v>
      </c>
      <c r="S2133" s="107">
        <f t="shared" si="215"/>
        <v>6.6000000000000003E-2</v>
      </c>
      <c r="T2133" s="108" t="str">
        <f t="shared" si="216"/>
        <v>Tramadol</v>
      </c>
    </row>
    <row r="2134" spans="1:20" hidden="1" x14ac:dyDescent="0.2">
      <c r="A2134" s="170">
        <v>9088884219092</v>
      </c>
      <c r="B2134" s="109">
        <v>4219095</v>
      </c>
      <c r="C2134" s="102"/>
      <c r="D2134" s="158" t="s">
        <v>890</v>
      </c>
      <c r="E2134" s="159">
        <v>20</v>
      </c>
      <c r="F2134" s="229"/>
      <c r="G2134" s="229"/>
      <c r="H2134" s="202" t="str">
        <f t="shared" si="212"/>
        <v/>
      </c>
      <c r="I2134" s="203" t="str">
        <f t="shared" si="213"/>
        <v>Tramadol</v>
      </c>
      <c r="J2134" s="204">
        <f>VLOOKUP(I2134,Grenzmengen!$B$2:$C$351,2,FALSE)</f>
        <v>40</v>
      </c>
      <c r="K2134" s="204">
        <f t="shared" si="214"/>
        <v>0</v>
      </c>
      <c r="L2134" s="160">
        <v>3.3000000000000002E-2</v>
      </c>
      <c r="M2134" s="161">
        <v>88</v>
      </c>
      <c r="N2134" s="158" t="s">
        <v>865</v>
      </c>
      <c r="O2134" s="44" t="s">
        <v>866</v>
      </c>
      <c r="P2134" s="205" t="s">
        <v>1699</v>
      </c>
      <c r="Q2134" s="81" t="s">
        <v>1646</v>
      </c>
      <c r="R2134" s="81" t="s">
        <v>1646</v>
      </c>
      <c r="S2134" s="107">
        <f t="shared" si="215"/>
        <v>3.3000000000000002E-2</v>
      </c>
      <c r="T2134" s="108" t="str">
        <f t="shared" si="216"/>
        <v>Tramadol</v>
      </c>
    </row>
    <row r="2135" spans="1:20" hidden="1" x14ac:dyDescent="0.2">
      <c r="A2135" s="170">
        <v>9088884472718</v>
      </c>
      <c r="B2135" s="109">
        <v>4472718</v>
      </c>
      <c r="C2135" s="102"/>
      <c r="D2135" s="158" t="s">
        <v>4480</v>
      </c>
      <c r="E2135" s="159">
        <v>50</v>
      </c>
      <c r="F2135" s="224"/>
      <c r="G2135" s="224"/>
      <c r="H2135" s="202" t="str">
        <f t="shared" si="212"/>
        <v/>
      </c>
      <c r="I2135" s="203" t="str">
        <f t="shared" si="213"/>
        <v>Tramadol</v>
      </c>
      <c r="J2135" s="204">
        <f>VLOOKUP(I2135,Grenzmengen!$B$2:$C$351,2,FALSE)</f>
        <v>40</v>
      </c>
      <c r="K2135" s="204">
        <f t="shared" si="214"/>
        <v>0</v>
      </c>
      <c r="L2135" s="160">
        <v>3.3000000000000002E-2</v>
      </c>
      <c r="M2135" s="161">
        <v>88</v>
      </c>
      <c r="N2135" s="158" t="s">
        <v>865</v>
      </c>
      <c r="O2135" s="44" t="s">
        <v>866</v>
      </c>
      <c r="P2135" s="205" t="s">
        <v>1699</v>
      </c>
      <c r="Q2135" s="81" t="s">
        <v>1646</v>
      </c>
      <c r="R2135" s="81" t="s">
        <v>1646</v>
      </c>
      <c r="S2135" s="107">
        <f t="shared" si="215"/>
        <v>3.3000000000000002E-2</v>
      </c>
      <c r="T2135" s="108" t="str">
        <f t="shared" si="216"/>
        <v>Tramadol</v>
      </c>
    </row>
    <row r="2136" spans="1:20" hidden="1" x14ac:dyDescent="0.2">
      <c r="A2136" s="170">
        <v>9008732007893</v>
      </c>
      <c r="B2136" s="109"/>
      <c r="C2136" s="170" t="s">
        <v>891</v>
      </c>
      <c r="D2136" s="44" t="s">
        <v>892</v>
      </c>
      <c r="E2136" s="105">
        <v>20</v>
      </c>
      <c r="F2136" s="224"/>
      <c r="G2136" s="224"/>
      <c r="H2136" s="202" t="str">
        <f t="shared" si="212"/>
        <v/>
      </c>
      <c r="I2136" s="203" t="str">
        <f t="shared" si="213"/>
        <v>Tramadol</v>
      </c>
      <c r="J2136" s="204">
        <f>VLOOKUP(I2136,Grenzmengen!$B$2:$C$351,2,FALSE)</f>
        <v>40</v>
      </c>
      <c r="K2136" s="204">
        <f t="shared" si="214"/>
        <v>0</v>
      </c>
      <c r="L2136" s="106">
        <v>3.3000000000000002E-2</v>
      </c>
      <c r="M2136" s="105">
        <v>88</v>
      </c>
      <c r="N2136" s="44" t="s">
        <v>865</v>
      </c>
      <c r="O2136" s="44" t="s">
        <v>866</v>
      </c>
      <c r="P2136" s="205" t="s">
        <v>1699</v>
      </c>
      <c r="Q2136" s="81" t="s">
        <v>1646</v>
      </c>
      <c r="R2136" s="81" t="s">
        <v>1646</v>
      </c>
      <c r="S2136" s="107">
        <f t="shared" si="215"/>
        <v>3.3000000000000002E-2</v>
      </c>
      <c r="T2136" s="108" t="str">
        <f t="shared" si="216"/>
        <v>Tramadol</v>
      </c>
    </row>
    <row r="2137" spans="1:20" hidden="1" x14ac:dyDescent="0.2">
      <c r="A2137" s="170">
        <v>9008732006605</v>
      </c>
      <c r="B2137" s="109"/>
      <c r="C2137" s="170" t="s">
        <v>893</v>
      </c>
      <c r="D2137" s="158" t="s">
        <v>894</v>
      </c>
      <c r="E2137" s="159">
        <v>30</v>
      </c>
      <c r="F2137" s="224"/>
      <c r="G2137" s="224"/>
      <c r="H2137" s="202" t="str">
        <f t="shared" si="212"/>
        <v/>
      </c>
      <c r="I2137" s="203" t="str">
        <f t="shared" si="213"/>
        <v>Tramadol</v>
      </c>
      <c r="J2137" s="204">
        <f>VLOOKUP(I2137,Grenzmengen!$B$2:$C$351,2,FALSE)</f>
        <v>40</v>
      </c>
      <c r="K2137" s="204">
        <f t="shared" si="214"/>
        <v>0</v>
      </c>
      <c r="L2137" s="160">
        <v>3.3000000000000002E-2</v>
      </c>
      <c r="M2137" s="161">
        <v>88</v>
      </c>
      <c r="N2137" s="158" t="s">
        <v>865</v>
      </c>
      <c r="O2137" s="44" t="s">
        <v>866</v>
      </c>
      <c r="P2137" s="205" t="s">
        <v>1699</v>
      </c>
      <c r="Q2137" s="81" t="s">
        <v>1646</v>
      </c>
      <c r="R2137" s="81" t="s">
        <v>1646</v>
      </c>
      <c r="S2137" s="107">
        <f t="shared" si="215"/>
        <v>3.3000000000000002E-2</v>
      </c>
      <c r="T2137" s="108" t="str">
        <f t="shared" si="216"/>
        <v>Tramadol</v>
      </c>
    </row>
    <row r="2138" spans="1:20" hidden="1" x14ac:dyDescent="0.2">
      <c r="A2138" s="170">
        <v>9008732006612</v>
      </c>
      <c r="B2138" s="109"/>
      <c r="C2138" s="170" t="s">
        <v>895</v>
      </c>
      <c r="D2138" s="158" t="s">
        <v>896</v>
      </c>
      <c r="E2138" s="159">
        <v>50</v>
      </c>
      <c r="F2138" s="224"/>
      <c r="G2138" s="224"/>
      <c r="H2138" s="202" t="str">
        <f t="shared" si="212"/>
        <v/>
      </c>
      <c r="I2138" s="203" t="str">
        <f t="shared" si="213"/>
        <v>Tramadol</v>
      </c>
      <c r="J2138" s="204">
        <f>VLOOKUP(I2138,Grenzmengen!$B$2:$C$351,2,FALSE)</f>
        <v>40</v>
      </c>
      <c r="K2138" s="204">
        <f t="shared" si="214"/>
        <v>0</v>
      </c>
      <c r="L2138" s="160">
        <v>3.3000000000000002E-2</v>
      </c>
      <c r="M2138" s="161">
        <v>88</v>
      </c>
      <c r="N2138" s="158" t="s">
        <v>865</v>
      </c>
      <c r="O2138" s="44" t="s">
        <v>866</v>
      </c>
      <c r="P2138" s="205" t="s">
        <v>1699</v>
      </c>
      <c r="Q2138" s="81" t="s">
        <v>1646</v>
      </c>
      <c r="R2138" s="81" t="s">
        <v>1646</v>
      </c>
      <c r="S2138" s="107">
        <f t="shared" si="215"/>
        <v>3.3000000000000002E-2</v>
      </c>
      <c r="T2138" s="108" t="str">
        <f t="shared" si="216"/>
        <v>Tramadol</v>
      </c>
    </row>
    <row r="2139" spans="1:20" hidden="1" x14ac:dyDescent="0.2">
      <c r="A2139" s="170">
        <v>9088881310730</v>
      </c>
      <c r="B2139" s="109">
        <v>1310731</v>
      </c>
      <c r="C2139" s="102"/>
      <c r="D2139" s="44" t="s">
        <v>898</v>
      </c>
      <c r="E2139" s="123">
        <v>1</v>
      </c>
      <c r="F2139" s="230"/>
      <c r="G2139" s="230"/>
      <c r="H2139" s="202" t="str">
        <f t="shared" ref="H2139:H2202" si="217">IF(ISBLANK(F2139),"","x")&amp;IF(ISBLANK(G2139),"","x")</f>
        <v/>
      </c>
      <c r="I2139" s="203" t="str">
        <f t="shared" si="213"/>
        <v>Tramadol</v>
      </c>
      <c r="J2139" s="204">
        <f>VLOOKUP(I2139,Grenzmengen!$B$2:$C$351,2,FALSE)</f>
        <v>40</v>
      </c>
      <c r="K2139" s="204">
        <f t="shared" si="214"/>
        <v>0</v>
      </c>
      <c r="L2139" s="106">
        <v>0.88</v>
      </c>
      <c r="M2139" s="105">
        <v>88</v>
      </c>
      <c r="N2139" s="44" t="s">
        <v>865</v>
      </c>
      <c r="O2139" s="44" t="s">
        <v>866</v>
      </c>
      <c r="P2139" s="205" t="s">
        <v>1699</v>
      </c>
      <c r="Q2139" s="81" t="s">
        <v>1646</v>
      </c>
      <c r="R2139" s="81" t="s">
        <v>1646</v>
      </c>
      <c r="S2139" s="107">
        <f t="shared" si="215"/>
        <v>0.88</v>
      </c>
      <c r="T2139" s="108" t="str">
        <f t="shared" si="216"/>
        <v>Tramadol</v>
      </c>
    </row>
    <row r="2140" spans="1:20" hidden="1" x14ac:dyDescent="0.2">
      <c r="A2140" s="170">
        <v>9088881289524</v>
      </c>
      <c r="B2140" s="109">
        <v>1289528</v>
      </c>
      <c r="C2140" s="102"/>
      <c r="D2140" s="44" t="s">
        <v>897</v>
      </c>
      <c r="E2140" s="123">
        <v>1</v>
      </c>
      <c r="F2140" s="224"/>
      <c r="G2140" s="224"/>
      <c r="H2140" s="202" t="str">
        <f t="shared" si="217"/>
        <v/>
      </c>
      <c r="I2140" s="203" t="str">
        <f t="shared" si="213"/>
        <v>Tramadol</v>
      </c>
      <c r="J2140" s="204">
        <f>VLOOKUP(I2140,Grenzmengen!$B$2:$C$351,2,FALSE)</f>
        <v>40</v>
      </c>
      <c r="K2140" s="204">
        <f t="shared" si="214"/>
        <v>0</v>
      </c>
      <c r="L2140" s="106">
        <v>2.64</v>
      </c>
      <c r="M2140" s="105">
        <v>88</v>
      </c>
      <c r="N2140" s="44" t="s">
        <v>865</v>
      </c>
      <c r="O2140" s="44" t="s">
        <v>866</v>
      </c>
      <c r="P2140" s="205" t="s">
        <v>1699</v>
      </c>
      <c r="Q2140" s="81" t="s">
        <v>1646</v>
      </c>
      <c r="R2140" s="81" t="s">
        <v>1646</v>
      </c>
      <c r="S2140" s="107">
        <f t="shared" si="215"/>
        <v>2.64</v>
      </c>
      <c r="T2140" s="108" t="str">
        <f t="shared" si="216"/>
        <v>Tramadol</v>
      </c>
    </row>
    <row r="2141" spans="1:20" hidden="1" x14ac:dyDescent="0.2">
      <c r="A2141" s="170">
        <v>9088881329947</v>
      </c>
      <c r="B2141" s="109">
        <v>1329943</v>
      </c>
      <c r="C2141" s="102"/>
      <c r="D2141" s="44" t="s">
        <v>899</v>
      </c>
      <c r="E2141" s="123">
        <v>1</v>
      </c>
      <c r="F2141" s="224"/>
      <c r="G2141" s="224"/>
      <c r="H2141" s="202" t="str">
        <f t="shared" si="217"/>
        <v/>
      </c>
      <c r="I2141" s="203" t="str">
        <f t="shared" si="213"/>
        <v>Tramadol</v>
      </c>
      <c r="J2141" s="204">
        <f>VLOOKUP(I2141,Grenzmengen!$B$2:$C$351,2,FALSE)</f>
        <v>40</v>
      </c>
      <c r="K2141" s="204">
        <f t="shared" si="214"/>
        <v>0</v>
      </c>
      <c r="L2141" s="106">
        <v>4.4000000000000004</v>
      </c>
      <c r="M2141" s="105">
        <v>88</v>
      </c>
      <c r="N2141" s="44" t="s">
        <v>865</v>
      </c>
      <c r="O2141" s="44" t="s">
        <v>866</v>
      </c>
      <c r="P2141" s="205" t="s">
        <v>1699</v>
      </c>
      <c r="Q2141" s="81" t="s">
        <v>1646</v>
      </c>
      <c r="R2141" s="81" t="s">
        <v>1646</v>
      </c>
      <c r="S2141" s="107">
        <f t="shared" si="215"/>
        <v>4.4000000000000004</v>
      </c>
      <c r="T2141" s="108" t="str">
        <f t="shared" si="216"/>
        <v>Tramadol</v>
      </c>
    </row>
    <row r="2142" spans="1:20" hidden="1" x14ac:dyDescent="0.2">
      <c r="A2142" s="170">
        <v>9088881290193</v>
      </c>
      <c r="B2142" s="109">
        <v>1290193</v>
      </c>
      <c r="C2142" s="102"/>
      <c r="D2142" s="44" t="s">
        <v>900</v>
      </c>
      <c r="E2142" s="123">
        <v>1</v>
      </c>
      <c r="F2142" s="212"/>
      <c r="G2142" s="212"/>
      <c r="H2142" s="202" t="str">
        <f t="shared" si="217"/>
        <v/>
      </c>
      <c r="I2142" s="203" t="str">
        <f t="shared" si="213"/>
        <v>Tramadol</v>
      </c>
      <c r="J2142" s="204">
        <f>VLOOKUP(I2142,Grenzmengen!$B$2:$C$351,2,FALSE)</f>
        <v>40</v>
      </c>
      <c r="K2142" s="204">
        <f t="shared" si="214"/>
        <v>0</v>
      </c>
      <c r="L2142" s="106">
        <v>8.4480000000000004</v>
      </c>
      <c r="M2142" s="105">
        <v>88</v>
      </c>
      <c r="N2142" s="44" t="s">
        <v>865</v>
      </c>
      <c r="O2142" s="44" t="s">
        <v>866</v>
      </c>
      <c r="P2142" s="205" t="s">
        <v>1699</v>
      </c>
      <c r="Q2142" s="81" t="s">
        <v>1646</v>
      </c>
      <c r="R2142" s="81" t="s">
        <v>1646</v>
      </c>
      <c r="S2142" s="107">
        <f t="shared" si="215"/>
        <v>8.4480000000000004</v>
      </c>
      <c r="T2142" s="108" t="str">
        <f t="shared" si="216"/>
        <v>Tramadol</v>
      </c>
    </row>
    <row r="2143" spans="1:20" hidden="1" x14ac:dyDescent="0.2">
      <c r="A2143" s="170">
        <v>9088881310693</v>
      </c>
      <c r="B2143" s="109">
        <v>1310694</v>
      </c>
      <c r="C2143" s="102"/>
      <c r="D2143" s="44" t="s">
        <v>901</v>
      </c>
      <c r="E2143" s="105">
        <v>5</v>
      </c>
      <c r="F2143" s="224"/>
      <c r="G2143" s="224"/>
      <c r="H2143" s="202" t="str">
        <f t="shared" si="217"/>
        <v/>
      </c>
      <c r="I2143" s="203" t="str">
        <f t="shared" si="213"/>
        <v>Tramadol</v>
      </c>
      <c r="J2143" s="204">
        <f>VLOOKUP(I2143,Grenzmengen!$B$2:$C$351,2,FALSE)</f>
        <v>40</v>
      </c>
      <c r="K2143" s="204">
        <f t="shared" si="214"/>
        <v>0</v>
      </c>
      <c r="L2143" s="106">
        <v>8.7999999999999995E-2</v>
      </c>
      <c r="M2143" s="105">
        <v>88</v>
      </c>
      <c r="N2143" s="44" t="s">
        <v>865</v>
      </c>
      <c r="O2143" s="44" t="s">
        <v>866</v>
      </c>
      <c r="P2143" s="205" t="s">
        <v>1699</v>
      </c>
      <c r="Q2143" s="81" t="s">
        <v>1646</v>
      </c>
      <c r="R2143" s="81" t="s">
        <v>1646</v>
      </c>
      <c r="S2143" s="107">
        <f t="shared" si="215"/>
        <v>8.7999999999999995E-2</v>
      </c>
      <c r="T2143" s="108" t="str">
        <f t="shared" si="216"/>
        <v>Tramadol</v>
      </c>
    </row>
    <row r="2144" spans="1:20" hidden="1" x14ac:dyDescent="0.2">
      <c r="A2144" s="170" t="s">
        <v>902</v>
      </c>
      <c r="B2144" s="169"/>
      <c r="C2144" s="170"/>
      <c r="D2144" s="158" t="s">
        <v>903</v>
      </c>
      <c r="E2144" s="178">
        <v>5</v>
      </c>
      <c r="F2144" s="224"/>
      <c r="G2144" s="224"/>
      <c r="H2144" s="202" t="str">
        <f t="shared" si="217"/>
        <v/>
      </c>
      <c r="I2144" s="203" t="str">
        <f t="shared" si="213"/>
        <v>Tramadol</v>
      </c>
      <c r="J2144" s="204">
        <f>VLOOKUP(I2144,Grenzmengen!$B$2:$C$351,2,FALSE)</f>
        <v>40</v>
      </c>
      <c r="K2144" s="204">
        <f t="shared" si="214"/>
        <v>0</v>
      </c>
      <c r="L2144" s="160">
        <v>8.8000000000000009E-2</v>
      </c>
      <c r="M2144" s="161">
        <v>88</v>
      </c>
      <c r="N2144" s="158" t="s">
        <v>865</v>
      </c>
      <c r="O2144" s="158" t="s">
        <v>866</v>
      </c>
      <c r="P2144" s="205" t="s">
        <v>1699</v>
      </c>
      <c r="Q2144" s="81" t="s">
        <v>1646</v>
      </c>
      <c r="R2144" s="81" t="s">
        <v>1646</v>
      </c>
      <c r="S2144" s="107">
        <f t="shared" si="215"/>
        <v>8.8000000000000009E-2</v>
      </c>
      <c r="T2144" s="108" t="str">
        <f t="shared" si="216"/>
        <v>Tramadol</v>
      </c>
    </row>
    <row r="2145" spans="1:20" hidden="1" x14ac:dyDescent="0.2">
      <c r="A2145" s="170" t="s">
        <v>904</v>
      </c>
      <c r="B2145" s="169"/>
      <c r="C2145" s="170"/>
      <c r="D2145" s="158" t="s">
        <v>905</v>
      </c>
      <c r="E2145" s="159">
        <v>5</v>
      </c>
      <c r="F2145" s="224"/>
      <c r="G2145" s="224"/>
      <c r="H2145" s="202" t="str">
        <f t="shared" si="217"/>
        <v/>
      </c>
      <c r="I2145" s="203" t="str">
        <f t="shared" si="213"/>
        <v>Tramadol</v>
      </c>
      <c r="J2145" s="204">
        <f>VLOOKUP(I2145,Grenzmengen!$B$2:$C$351,2,FALSE)</f>
        <v>40</v>
      </c>
      <c r="K2145" s="204">
        <f t="shared" si="214"/>
        <v>0</v>
      </c>
      <c r="L2145" s="160">
        <v>8.8000000000000009E-2</v>
      </c>
      <c r="M2145" s="161">
        <v>88</v>
      </c>
      <c r="N2145" s="158" t="s">
        <v>865</v>
      </c>
      <c r="O2145" s="158" t="s">
        <v>866</v>
      </c>
      <c r="P2145" s="205" t="s">
        <v>1699</v>
      </c>
      <c r="Q2145" s="81" t="s">
        <v>1646</v>
      </c>
      <c r="R2145" s="81" t="s">
        <v>1646</v>
      </c>
      <c r="S2145" s="107">
        <f t="shared" si="215"/>
        <v>8.8000000000000009E-2</v>
      </c>
      <c r="T2145" s="108" t="str">
        <f t="shared" si="216"/>
        <v>Tramadol</v>
      </c>
    </row>
    <row r="2146" spans="1:20" hidden="1" x14ac:dyDescent="0.2">
      <c r="A2146" s="127" t="s">
        <v>5333</v>
      </c>
      <c r="B2146" s="146"/>
      <c r="C2146" s="127" t="s">
        <v>5333</v>
      </c>
      <c r="D2146" s="112" t="s">
        <v>5334</v>
      </c>
      <c r="E2146" s="130">
        <v>5</v>
      </c>
      <c r="F2146" s="229"/>
      <c r="G2146" s="229"/>
      <c r="H2146" s="202" t="str">
        <f t="shared" si="217"/>
        <v/>
      </c>
      <c r="I2146" s="203" t="str">
        <f t="shared" si="213"/>
        <v>Tramadol</v>
      </c>
      <c r="J2146" s="204">
        <f>VLOOKUP(I2146,Grenzmengen!$B$2:$C$351,2,FALSE)</f>
        <v>40</v>
      </c>
      <c r="K2146" s="204">
        <f t="shared" si="214"/>
        <v>0</v>
      </c>
      <c r="L2146" s="160">
        <v>8.7999999999999995E-2</v>
      </c>
      <c r="M2146" s="130">
        <v>88</v>
      </c>
      <c r="N2146" s="60" t="s">
        <v>865</v>
      </c>
      <c r="O2146" s="60" t="s">
        <v>866</v>
      </c>
      <c r="P2146" s="205" t="s">
        <v>1699</v>
      </c>
      <c r="Q2146" s="81" t="s">
        <v>1646</v>
      </c>
      <c r="R2146" s="81" t="s">
        <v>1646</v>
      </c>
      <c r="S2146" s="107">
        <f t="shared" si="215"/>
        <v>8.7999999999999995E-2</v>
      </c>
      <c r="T2146" s="108" t="str">
        <f t="shared" si="216"/>
        <v>Tramadol</v>
      </c>
    </row>
    <row r="2147" spans="1:20" hidden="1" x14ac:dyDescent="0.2">
      <c r="A2147" s="170" t="s">
        <v>906</v>
      </c>
      <c r="B2147" s="169"/>
      <c r="C2147" s="170"/>
      <c r="D2147" s="158" t="s">
        <v>907</v>
      </c>
      <c r="E2147" s="159">
        <v>5</v>
      </c>
      <c r="F2147" s="224"/>
      <c r="G2147" s="224"/>
      <c r="H2147" s="202" t="str">
        <f t="shared" si="217"/>
        <v/>
      </c>
      <c r="I2147" s="203" t="str">
        <f t="shared" si="213"/>
        <v>Tramadol</v>
      </c>
      <c r="J2147" s="204">
        <f>VLOOKUP(I2147,Grenzmengen!$B$2:$C$351,2,FALSE)</f>
        <v>40</v>
      </c>
      <c r="K2147" s="204">
        <f t="shared" si="214"/>
        <v>0</v>
      </c>
      <c r="L2147" s="160">
        <v>8.8000000000000009E-2</v>
      </c>
      <c r="M2147" s="161">
        <v>88</v>
      </c>
      <c r="N2147" s="158" t="s">
        <v>865</v>
      </c>
      <c r="O2147" s="158" t="s">
        <v>866</v>
      </c>
      <c r="P2147" s="205" t="s">
        <v>1699</v>
      </c>
      <c r="Q2147" s="81" t="s">
        <v>1646</v>
      </c>
      <c r="R2147" s="81" t="s">
        <v>1646</v>
      </c>
      <c r="S2147" s="107">
        <f t="shared" si="215"/>
        <v>8.8000000000000009E-2</v>
      </c>
      <c r="T2147" s="108" t="str">
        <f t="shared" si="216"/>
        <v>Tramadol</v>
      </c>
    </row>
    <row r="2148" spans="1:20" hidden="1" x14ac:dyDescent="0.2">
      <c r="A2148" s="170" t="s">
        <v>908</v>
      </c>
      <c r="B2148" s="169"/>
      <c r="C2148" s="170"/>
      <c r="D2148" s="158" t="s">
        <v>909</v>
      </c>
      <c r="E2148" s="159">
        <v>20</v>
      </c>
      <c r="F2148" s="224"/>
      <c r="G2148" s="224"/>
      <c r="H2148" s="202" t="str">
        <f t="shared" si="217"/>
        <v/>
      </c>
      <c r="I2148" s="203" t="str">
        <f t="shared" si="213"/>
        <v>Tramadol</v>
      </c>
      <c r="J2148" s="204">
        <f>VLOOKUP(I2148,Grenzmengen!$B$2:$C$351,2,FALSE)</f>
        <v>40</v>
      </c>
      <c r="K2148" s="204">
        <f t="shared" si="214"/>
        <v>0</v>
      </c>
      <c r="L2148" s="160">
        <v>0.13200000000000001</v>
      </c>
      <c r="M2148" s="161">
        <v>88</v>
      </c>
      <c r="N2148" s="158" t="s">
        <v>865</v>
      </c>
      <c r="O2148" s="158" t="s">
        <v>866</v>
      </c>
      <c r="P2148" s="205" t="s">
        <v>1699</v>
      </c>
      <c r="Q2148" s="81" t="s">
        <v>1646</v>
      </c>
      <c r="R2148" s="81" t="s">
        <v>1646</v>
      </c>
      <c r="S2148" s="107">
        <f t="shared" si="215"/>
        <v>0.13200000000000001</v>
      </c>
      <c r="T2148" s="108" t="str">
        <f t="shared" si="216"/>
        <v>Tramadol</v>
      </c>
    </row>
    <row r="2149" spans="1:20" hidden="1" x14ac:dyDescent="0.2">
      <c r="A2149" s="50" t="s">
        <v>6258</v>
      </c>
      <c r="B2149" s="136"/>
      <c r="C2149" s="50" t="s">
        <v>6258</v>
      </c>
      <c r="D2149" s="195" t="s">
        <v>6259</v>
      </c>
      <c r="E2149" s="74">
        <v>20</v>
      </c>
      <c r="F2149" s="230"/>
      <c r="G2149" s="230"/>
      <c r="H2149" s="202" t="str">
        <f t="shared" si="217"/>
        <v/>
      </c>
      <c r="I2149" s="203" t="str">
        <f t="shared" si="213"/>
        <v>Tramadol</v>
      </c>
      <c r="J2149" s="204">
        <f>VLOOKUP(I2149,Grenzmengen!$B$2:$C$351,2,FALSE)</f>
        <v>40</v>
      </c>
      <c r="K2149" s="204">
        <f t="shared" si="214"/>
        <v>0</v>
      </c>
      <c r="L2149" s="141">
        <v>0.17599999999999999</v>
      </c>
      <c r="M2149" s="105">
        <v>88</v>
      </c>
      <c r="N2149" s="44" t="s">
        <v>865</v>
      </c>
      <c r="O2149" s="44" t="s">
        <v>866</v>
      </c>
      <c r="P2149" s="205" t="s">
        <v>1699</v>
      </c>
      <c r="Q2149" s="81" t="s">
        <v>1646</v>
      </c>
      <c r="R2149" s="81" t="s">
        <v>1646</v>
      </c>
      <c r="S2149" s="107">
        <f t="shared" si="215"/>
        <v>0.17599999999999999</v>
      </c>
      <c r="T2149" s="108" t="str">
        <f t="shared" si="216"/>
        <v>Tramadol</v>
      </c>
    </row>
    <row r="2150" spans="1:20" hidden="1" x14ac:dyDescent="0.2">
      <c r="A2150" s="170">
        <v>9088881310686</v>
      </c>
      <c r="B2150" s="109">
        <v>1310688</v>
      </c>
      <c r="C2150" s="102"/>
      <c r="D2150" s="44" t="s">
        <v>910</v>
      </c>
      <c r="E2150" s="105">
        <v>5</v>
      </c>
      <c r="F2150" s="229"/>
      <c r="G2150" s="229"/>
      <c r="H2150" s="202" t="str">
        <f t="shared" si="217"/>
        <v/>
      </c>
      <c r="I2150" s="203" t="str">
        <f t="shared" si="213"/>
        <v>Tramadol</v>
      </c>
      <c r="J2150" s="204">
        <f>VLOOKUP(I2150,Grenzmengen!$B$2:$C$351,2,FALSE)</f>
        <v>40</v>
      </c>
      <c r="K2150" s="204">
        <f t="shared" si="214"/>
        <v>0</v>
      </c>
      <c r="L2150" s="106">
        <v>4.3999999999999997E-2</v>
      </c>
      <c r="M2150" s="105">
        <v>88</v>
      </c>
      <c r="N2150" s="44" t="s">
        <v>865</v>
      </c>
      <c r="O2150" s="44" t="s">
        <v>866</v>
      </c>
      <c r="P2150" s="205" t="s">
        <v>1699</v>
      </c>
      <c r="Q2150" s="81" t="s">
        <v>1646</v>
      </c>
      <c r="R2150" s="81" t="s">
        <v>1646</v>
      </c>
      <c r="S2150" s="107">
        <f t="shared" si="215"/>
        <v>4.3999999999999997E-2</v>
      </c>
      <c r="T2150" s="108" t="str">
        <f t="shared" si="216"/>
        <v>Tramadol</v>
      </c>
    </row>
    <row r="2151" spans="1:20" hidden="1" x14ac:dyDescent="0.2">
      <c r="A2151" s="170">
        <v>9088881310709</v>
      </c>
      <c r="B2151" s="109">
        <v>1310702</v>
      </c>
      <c r="C2151" s="102"/>
      <c r="D2151" s="44" t="s">
        <v>911</v>
      </c>
      <c r="E2151" s="105">
        <v>10</v>
      </c>
      <c r="F2151" s="224"/>
      <c r="G2151" s="224"/>
      <c r="H2151" s="202" t="str">
        <f t="shared" si="217"/>
        <v/>
      </c>
      <c r="I2151" s="203" t="str">
        <f t="shared" si="213"/>
        <v>Tramadol</v>
      </c>
      <c r="J2151" s="204">
        <f>VLOOKUP(I2151,Grenzmengen!$B$2:$C$351,2,FALSE)</f>
        <v>40</v>
      </c>
      <c r="K2151" s="204">
        <f t="shared" si="214"/>
        <v>0</v>
      </c>
      <c r="L2151" s="106">
        <v>4.3999999999999997E-2</v>
      </c>
      <c r="M2151" s="105">
        <v>88</v>
      </c>
      <c r="N2151" s="44" t="s">
        <v>865</v>
      </c>
      <c r="O2151" s="44" t="s">
        <v>866</v>
      </c>
      <c r="P2151" s="205" t="s">
        <v>1699</v>
      </c>
      <c r="Q2151" s="81" t="s">
        <v>1646</v>
      </c>
      <c r="R2151" s="81" t="s">
        <v>1646</v>
      </c>
      <c r="S2151" s="107">
        <f t="shared" si="215"/>
        <v>4.3999999999999997E-2</v>
      </c>
      <c r="T2151" s="108" t="str">
        <f t="shared" si="216"/>
        <v>Tramadol</v>
      </c>
    </row>
    <row r="2152" spans="1:20" hidden="1" x14ac:dyDescent="0.2">
      <c r="A2152" s="170">
        <v>9088881310716</v>
      </c>
      <c r="B2152" s="109">
        <v>1310719</v>
      </c>
      <c r="C2152" s="102"/>
      <c r="D2152" s="44" t="s">
        <v>911</v>
      </c>
      <c r="E2152" s="105">
        <v>30</v>
      </c>
      <c r="F2152" s="229"/>
      <c r="G2152" s="229"/>
      <c r="H2152" s="202" t="str">
        <f t="shared" si="217"/>
        <v/>
      </c>
      <c r="I2152" s="203" t="str">
        <f t="shared" si="213"/>
        <v>Tramadol</v>
      </c>
      <c r="J2152" s="204">
        <f>VLOOKUP(I2152,Grenzmengen!$B$2:$C$351,2,FALSE)</f>
        <v>40</v>
      </c>
      <c r="K2152" s="204">
        <f t="shared" si="214"/>
        <v>0</v>
      </c>
      <c r="L2152" s="106">
        <v>4.4000000000000004E-2</v>
      </c>
      <c r="M2152" s="105">
        <v>88</v>
      </c>
      <c r="N2152" s="44" t="s">
        <v>865</v>
      </c>
      <c r="O2152" s="44" t="s">
        <v>866</v>
      </c>
      <c r="P2152" s="205" t="s">
        <v>1699</v>
      </c>
      <c r="Q2152" s="81" t="s">
        <v>1646</v>
      </c>
      <c r="R2152" s="81" t="s">
        <v>1646</v>
      </c>
      <c r="S2152" s="107">
        <f t="shared" si="215"/>
        <v>4.4000000000000004E-2</v>
      </c>
      <c r="T2152" s="108" t="str">
        <f t="shared" si="216"/>
        <v>Tramadol</v>
      </c>
    </row>
    <row r="2153" spans="1:20" hidden="1" x14ac:dyDescent="0.2">
      <c r="A2153" s="170" t="s">
        <v>912</v>
      </c>
      <c r="B2153" s="169"/>
      <c r="C2153" s="170"/>
      <c r="D2153" s="158" t="s">
        <v>913</v>
      </c>
      <c r="E2153" s="159">
        <v>20</v>
      </c>
      <c r="F2153" s="230"/>
      <c r="G2153" s="230"/>
      <c r="H2153" s="202" t="str">
        <f t="shared" si="217"/>
        <v/>
      </c>
      <c r="I2153" s="203" t="str">
        <f t="shared" si="213"/>
        <v>Tramadol</v>
      </c>
      <c r="J2153" s="204">
        <f>VLOOKUP(I2153,Grenzmengen!$B$2:$C$351,2,FALSE)</f>
        <v>40</v>
      </c>
      <c r="K2153" s="204">
        <f t="shared" si="214"/>
        <v>0</v>
      </c>
      <c r="L2153" s="160">
        <v>4.4000000000000004E-2</v>
      </c>
      <c r="M2153" s="161">
        <v>88</v>
      </c>
      <c r="N2153" s="158" t="s">
        <v>865</v>
      </c>
      <c r="O2153" s="158" t="s">
        <v>866</v>
      </c>
      <c r="P2153" s="205" t="s">
        <v>1699</v>
      </c>
      <c r="Q2153" s="81" t="s">
        <v>1646</v>
      </c>
      <c r="R2153" s="81" t="s">
        <v>1646</v>
      </c>
      <c r="S2153" s="107">
        <f t="shared" si="215"/>
        <v>4.4000000000000004E-2</v>
      </c>
      <c r="T2153" s="108" t="str">
        <f t="shared" si="216"/>
        <v>Tramadol</v>
      </c>
    </row>
    <row r="2154" spans="1:20" hidden="1" x14ac:dyDescent="0.2">
      <c r="A2154" s="170" t="s">
        <v>914</v>
      </c>
      <c r="B2154" s="169"/>
      <c r="C2154" s="170"/>
      <c r="D2154" s="158" t="s">
        <v>915</v>
      </c>
      <c r="E2154" s="178">
        <v>5</v>
      </c>
      <c r="F2154" s="224"/>
      <c r="G2154" s="224"/>
      <c r="H2154" s="202" t="str">
        <f t="shared" si="217"/>
        <v/>
      </c>
      <c r="I2154" s="203" t="str">
        <f t="shared" si="213"/>
        <v>Tramadol</v>
      </c>
      <c r="J2154" s="204">
        <f>VLOOKUP(I2154,Grenzmengen!$B$2:$C$351,2,FALSE)</f>
        <v>40</v>
      </c>
      <c r="K2154" s="204">
        <f t="shared" si="214"/>
        <v>0</v>
      </c>
      <c r="L2154" s="160">
        <v>8.7999999999999995E-2</v>
      </c>
      <c r="M2154" s="161">
        <v>88</v>
      </c>
      <c r="N2154" s="158" t="s">
        <v>865</v>
      </c>
      <c r="O2154" s="158" t="s">
        <v>866</v>
      </c>
      <c r="P2154" s="205" t="s">
        <v>1699</v>
      </c>
      <c r="Q2154" s="81" t="s">
        <v>1646</v>
      </c>
      <c r="R2154" s="81" t="s">
        <v>1646</v>
      </c>
      <c r="S2154" s="107">
        <f t="shared" si="215"/>
        <v>8.7999999999999995E-2</v>
      </c>
      <c r="T2154" s="108" t="str">
        <f t="shared" si="216"/>
        <v>Tramadol</v>
      </c>
    </row>
    <row r="2155" spans="1:20" hidden="1" x14ac:dyDescent="0.2">
      <c r="A2155" s="170" t="s">
        <v>916</v>
      </c>
      <c r="B2155" s="169"/>
      <c r="C2155" s="170"/>
      <c r="D2155" s="158" t="s">
        <v>917</v>
      </c>
      <c r="E2155" s="178">
        <v>5</v>
      </c>
      <c r="F2155" s="229"/>
      <c r="G2155" s="229"/>
      <c r="H2155" s="202" t="str">
        <f t="shared" si="217"/>
        <v/>
      </c>
      <c r="I2155" s="203" t="str">
        <f t="shared" si="213"/>
        <v>Tramadol</v>
      </c>
      <c r="J2155" s="204">
        <f>VLOOKUP(I2155,Grenzmengen!$B$2:$C$351,2,FALSE)</f>
        <v>40</v>
      </c>
      <c r="K2155" s="204">
        <f t="shared" si="214"/>
        <v>0</v>
      </c>
      <c r="L2155" s="160">
        <v>8.7999999999999995E-2</v>
      </c>
      <c r="M2155" s="161">
        <v>88</v>
      </c>
      <c r="N2155" s="158" t="s">
        <v>865</v>
      </c>
      <c r="O2155" s="158" t="s">
        <v>866</v>
      </c>
      <c r="P2155" s="205" t="s">
        <v>1699</v>
      </c>
      <c r="Q2155" s="81" t="s">
        <v>1646</v>
      </c>
      <c r="R2155" s="81" t="s">
        <v>1646</v>
      </c>
      <c r="S2155" s="107">
        <f t="shared" si="215"/>
        <v>8.7999999999999995E-2</v>
      </c>
      <c r="T2155" s="108" t="str">
        <f t="shared" si="216"/>
        <v>Tramadol</v>
      </c>
    </row>
    <row r="2156" spans="1:20" hidden="1" x14ac:dyDescent="0.2">
      <c r="A2156" s="170" t="s">
        <v>918</v>
      </c>
      <c r="B2156" s="169"/>
      <c r="C2156" s="170"/>
      <c r="D2156" s="158" t="s">
        <v>919</v>
      </c>
      <c r="E2156" s="159">
        <v>20</v>
      </c>
      <c r="F2156" s="224"/>
      <c r="G2156" s="224"/>
      <c r="H2156" s="202" t="str">
        <f t="shared" si="217"/>
        <v/>
      </c>
      <c r="I2156" s="203" t="str">
        <f t="shared" si="213"/>
        <v>Tramadol</v>
      </c>
      <c r="J2156" s="204">
        <f>VLOOKUP(I2156,Grenzmengen!$B$2:$C$351,2,FALSE)</f>
        <v>40</v>
      </c>
      <c r="K2156" s="204">
        <f t="shared" si="214"/>
        <v>0</v>
      </c>
      <c r="L2156" s="160">
        <v>4.4000000000000004E-2</v>
      </c>
      <c r="M2156" s="161">
        <v>88</v>
      </c>
      <c r="N2156" s="158" t="s">
        <v>865</v>
      </c>
      <c r="O2156" s="158" t="s">
        <v>866</v>
      </c>
      <c r="P2156" s="205" t="s">
        <v>1699</v>
      </c>
      <c r="Q2156" s="81" t="s">
        <v>1646</v>
      </c>
      <c r="R2156" s="81" t="s">
        <v>1646</v>
      </c>
      <c r="S2156" s="107">
        <f t="shared" si="215"/>
        <v>4.4000000000000004E-2</v>
      </c>
      <c r="T2156" s="108" t="str">
        <f t="shared" si="216"/>
        <v>Tramadol</v>
      </c>
    </row>
    <row r="2157" spans="1:20" hidden="1" x14ac:dyDescent="0.2">
      <c r="A2157" s="140" t="s">
        <v>920</v>
      </c>
      <c r="B2157" s="109"/>
      <c r="C2157" s="102"/>
      <c r="D2157" s="112" t="s">
        <v>919</v>
      </c>
      <c r="E2157" s="131">
        <v>20</v>
      </c>
      <c r="F2157" s="230"/>
      <c r="G2157" s="230"/>
      <c r="H2157" s="202" t="str">
        <f t="shared" si="217"/>
        <v/>
      </c>
      <c r="I2157" s="203" t="str">
        <f t="shared" si="213"/>
        <v>Tramadol</v>
      </c>
      <c r="J2157" s="204">
        <f>VLOOKUP(I2157,Grenzmengen!$B$2:$C$351,2,FALSE)</f>
        <v>40</v>
      </c>
      <c r="K2157" s="204">
        <f t="shared" si="214"/>
        <v>0</v>
      </c>
      <c r="L2157" s="160">
        <v>4.3999999999999997E-2</v>
      </c>
      <c r="M2157" s="131">
        <v>88</v>
      </c>
      <c r="N2157" s="112" t="s">
        <v>865</v>
      </c>
      <c r="O2157" s="44" t="s">
        <v>866</v>
      </c>
      <c r="P2157" s="205" t="s">
        <v>1699</v>
      </c>
      <c r="Q2157" s="81" t="s">
        <v>1646</v>
      </c>
      <c r="R2157" s="81" t="s">
        <v>1646</v>
      </c>
      <c r="S2157" s="107">
        <f t="shared" si="215"/>
        <v>4.3999999999999997E-2</v>
      </c>
      <c r="T2157" s="108" t="str">
        <f t="shared" si="216"/>
        <v>Tramadol</v>
      </c>
    </row>
    <row r="2158" spans="1:20" hidden="1" x14ac:dyDescent="0.2">
      <c r="A2158" s="170" t="s">
        <v>921</v>
      </c>
      <c r="B2158" s="169"/>
      <c r="C2158" s="170"/>
      <c r="D2158" s="158" t="s">
        <v>922</v>
      </c>
      <c r="E2158" s="159">
        <v>20</v>
      </c>
      <c r="F2158" s="224"/>
      <c r="G2158" s="224"/>
      <c r="H2158" s="202" t="str">
        <f t="shared" si="217"/>
        <v/>
      </c>
      <c r="I2158" s="203" t="str">
        <f t="shared" si="213"/>
        <v>Tramadol</v>
      </c>
      <c r="J2158" s="204">
        <f>VLOOKUP(I2158,Grenzmengen!$B$2:$C$351,2,FALSE)</f>
        <v>40</v>
      </c>
      <c r="K2158" s="204">
        <f t="shared" si="214"/>
        <v>0</v>
      </c>
      <c r="L2158" s="160">
        <v>4.4000000000000004E-2</v>
      </c>
      <c r="M2158" s="161">
        <v>88</v>
      </c>
      <c r="N2158" s="158" t="s">
        <v>865</v>
      </c>
      <c r="O2158" s="158" t="s">
        <v>866</v>
      </c>
      <c r="P2158" s="205" t="s">
        <v>1699</v>
      </c>
      <c r="Q2158" s="81" t="s">
        <v>1646</v>
      </c>
      <c r="R2158" s="81" t="s">
        <v>1646</v>
      </c>
      <c r="S2158" s="107">
        <f t="shared" si="215"/>
        <v>4.4000000000000004E-2</v>
      </c>
      <c r="T2158" s="108" t="str">
        <f t="shared" si="216"/>
        <v>Tramadol</v>
      </c>
    </row>
    <row r="2159" spans="1:20" s="15" customFormat="1" hidden="1" x14ac:dyDescent="0.2">
      <c r="A2159" s="170" t="s">
        <v>923</v>
      </c>
      <c r="B2159" s="169"/>
      <c r="C2159" s="170"/>
      <c r="D2159" s="158" t="s">
        <v>922</v>
      </c>
      <c r="E2159" s="159">
        <v>100</v>
      </c>
      <c r="F2159" s="224"/>
      <c r="G2159" s="224"/>
      <c r="H2159" s="202" t="str">
        <f t="shared" si="217"/>
        <v/>
      </c>
      <c r="I2159" s="203" t="str">
        <f t="shared" si="213"/>
        <v>Tramadol</v>
      </c>
      <c r="J2159" s="204">
        <f>VLOOKUP(I2159,Grenzmengen!$B$2:$C$351,2,FALSE)</f>
        <v>40</v>
      </c>
      <c r="K2159" s="204">
        <f t="shared" si="214"/>
        <v>0</v>
      </c>
      <c r="L2159" s="160">
        <v>4.4000000000000004E-2</v>
      </c>
      <c r="M2159" s="161">
        <v>88</v>
      </c>
      <c r="N2159" s="158" t="s">
        <v>865</v>
      </c>
      <c r="O2159" s="158" t="s">
        <v>866</v>
      </c>
      <c r="P2159" s="205" t="s">
        <v>1699</v>
      </c>
      <c r="Q2159" s="81" t="s">
        <v>1646</v>
      </c>
      <c r="R2159" s="81" t="s">
        <v>1646</v>
      </c>
      <c r="S2159" s="107">
        <f t="shared" si="215"/>
        <v>4.4000000000000004E-2</v>
      </c>
      <c r="T2159" s="108" t="str">
        <f t="shared" si="216"/>
        <v>Tramadol</v>
      </c>
    </row>
    <row r="2160" spans="1:20" s="15" customFormat="1" hidden="1" x14ac:dyDescent="0.2">
      <c r="A2160" s="170" t="s">
        <v>924</v>
      </c>
      <c r="B2160" s="169"/>
      <c r="C2160" s="170"/>
      <c r="D2160" s="158" t="s">
        <v>925</v>
      </c>
      <c r="E2160" s="159">
        <v>30</v>
      </c>
      <c r="F2160" s="229"/>
      <c r="G2160" s="229"/>
      <c r="H2160" s="202" t="str">
        <f t="shared" si="217"/>
        <v/>
      </c>
      <c r="I2160" s="203" t="str">
        <f t="shared" si="213"/>
        <v>Tramadol</v>
      </c>
      <c r="J2160" s="204">
        <f>VLOOKUP(I2160,Grenzmengen!$B$2:$C$351,2,FALSE)</f>
        <v>40</v>
      </c>
      <c r="K2160" s="204">
        <f t="shared" si="214"/>
        <v>0</v>
      </c>
      <c r="L2160" s="160">
        <v>4.4000000000000004E-2</v>
      </c>
      <c r="M2160" s="161">
        <v>88</v>
      </c>
      <c r="N2160" s="158" t="s">
        <v>865</v>
      </c>
      <c r="O2160" s="158" t="s">
        <v>866</v>
      </c>
      <c r="P2160" s="205" t="s">
        <v>1699</v>
      </c>
      <c r="Q2160" s="81" t="s">
        <v>1646</v>
      </c>
      <c r="R2160" s="81" t="s">
        <v>1646</v>
      </c>
      <c r="S2160" s="107">
        <f t="shared" si="215"/>
        <v>4.4000000000000004E-2</v>
      </c>
      <c r="T2160" s="108" t="str">
        <f t="shared" si="216"/>
        <v>Tramadol</v>
      </c>
    </row>
    <row r="2161" spans="1:20" s="15" customFormat="1" hidden="1" x14ac:dyDescent="0.2">
      <c r="A2161" s="170" t="s">
        <v>926</v>
      </c>
      <c r="B2161" s="169"/>
      <c r="C2161" s="170"/>
      <c r="D2161" s="158" t="s">
        <v>927</v>
      </c>
      <c r="E2161" s="159">
        <v>20</v>
      </c>
      <c r="F2161" s="230"/>
      <c r="G2161" s="230"/>
      <c r="H2161" s="202" t="str">
        <f t="shared" si="217"/>
        <v/>
      </c>
      <c r="I2161" s="203" t="str">
        <f t="shared" si="213"/>
        <v>Tramadol</v>
      </c>
      <c r="J2161" s="204">
        <f>VLOOKUP(I2161,Grenzmengen!$B$2:$C$351,2,FALSE)</f>
        <v>40</v>
      </c>
      <c r="K2161" s="204">
        <f t="shared" si="214"/>
        <v>0</v>
      </c>
      <c r="L2161" s="160">
        <v>4.4000000000000004E-2</v>
      </c>
      <c r="M2161" s="161">
        <v>88</v>
      </c>
      <c r="N2161" s="158" t="s">
        <v>865</v>
      </c>
      <c r="O2161" s="158" t="s">
        <v>866</v>
      </c>
      <c r="P2161" s="205" t="s">
        <v>1699</v>
      </c>
      <c r="Q2161" s="81" t="s">
        <v>1646</v>
      </c>
      <c r="R2161" s="81" t="s">
        <v>1646</v>
      </c>
      <c r="S2161" s="107">
        <f t="shared" si="215"/>
        <v>4.4000000000000004E-2</v>
      </c>
      <c r="T2161" s="108" t="str">
        <f t="shared" si="216"/>
        <v>Tramadol</v>
      </c>
    </row>
    <row r="2162" spans="1:20" s="15" customFormat="1" hidden="1" x14ac:dyDescent="0.2">
      <c r="A2162" s="170" t="s">
        <v>930</v>
      </c>
      <c r="B2162" s="169"/>
      <c r="C2162" s="170"/>
      <c r="D2162" s="158" t="s">
        <v>927</v>
      </c>
      <c r="E2162" s="178">
        <v>100</v>
      </c>
      <c r="F2162" s="230"/>
      <c r="G2162" s="230"/>
      <c r="H2162" s="202" t="str">
        <f t="shared" si="217"/>
        <v/>
      </c>
      <c r="I2162" s="203" t="str">
        <f t="shared" si="213"/>
        <v>Tramadol</v>
      </c>
      <c r="J2162" s="204">
        <f>VLOOKUP(I2162,Grenzmengen!$B$2:$C$351,2,FALSE)</f>
        <v>40</v>
      </c>
      <c r="K2162" s="204">
        <f t="shared" si="214"/>
        <v>0</v>
      </c>
      <c r="L2162" s="160">
        <v>4.4000000000000004E-2</v>
      </c>
      <c r="M2162" s="161">
        <v>88</v>
      </c>
      <c r="N2162" s="158" t="s">
        <v>865</v>
      </c>
      <c r="O2162" s="158" t="s">
        <v>866</v>
      </c>
      <c r="P2162" s="205" t="s">
        <v>1699</v>
      </c>
      <c r="Q2162" s="81" t="s">
        <v>1646</v>
      </c>
      <c r="R2162" s="81" t="s">
        <v>1646</v>
      </c>
      <c r="S2162" s="107">
        <f t="shared" si="215"/>
        <v>4.4000000000000004E-2</v>
      </c>
      <c r="T2162" s="108" t="str">
        <f t="shared" si="216"/>
        <v>Tramadol</v>
      </c>
    </row>
    <row r="2163" spans="1:20" s="15" customFormat="1" hidden="1" x14ac:dyDescent="0.2">
      <c r="A2163" s="170" t="s">
        <v>928</v>
      </c>
      <c r="B2163" s="169"/>
      <c r="C2163" s="170"/>
      <c r="D2163" s="158" t="s">
        <v>927</v>
      </c>
      <c r="E2163" s="159">
        <v>200</v>
      </c>
      <c r="F2163" s="224"/>
      <c r="G2163" s="224"/>
      <c r="H2163" s="202" t="str">
        <f t="shared" si="217"/>
        <v/>
      </c>
      <c r="I2163" s="203" t="str">
        <f t="shared" si="213"/>
        <v>Tramadol</v>
      </c>
      <c r="J2163" s="204">
        <f>VLOOKUP(I2163,Grenzmengen!$B$2:$C$351,2,FALSE)</f>
        <v>40</v>
      </c>
      <c r="K2163" s="204">
        <f t="shared" si="214"/>
        <v>0</v>
      </c>
      <c r="L2163" s="160">
        <v>4.4000000000000004E-2</v>
      </c>
      <c r="M2163" s="161">
        <v>88</v>
      </c>
      <c r="N2163" s="158" t="s">
        <v>865</v>
      </c>
      <c r="O2163" s="158" t="s">
        <v>866</v>
      </c>
      <c r="P2163" s="205" t="s">
        <v>1699</v>
      </c>
      <c r="Q2163" s="81" t="s">
        <v>1646</v>
      </c>
      <c r="R2163" s="81" t="s">
        <v>1646</v>
      </c>
      <c r="S2163" s="107">
        <f t="shared" si="215"/>
        <v>4.4000000000000004E-2</v>
      </c>
      <c r="T2163" s="108" t="str">
        <f t="shared" si="216"/>
        <v>Tramadol</v>
      </c>
    </row>
    <row r="2164" spans="1:20" s="15" customFormat="1" hidden="1" x14ac:dyDescent="0.2">
      <c r="A2164" s="170" t="s">
        <v>929</v>
      </c>
      <c r="B2164" s="169"/>
      <c r="C2164" s="170"/>
      <c r="D2164" s="158" t="s">
        <v>927</v>
      </c>
      <c r="E2164" s="159">
        <v>1000</v>
      </c>
      <c r="F2164" s="229"/>
      <c r="G2164" s="229"/>
      <c r="H2164" s="202" t="str">
        <f t="shared" si="217"/>
        <v/>
      </c>
      <c r="I2164" s="203" t="str">
        <f t="shared" si="213"/>
        <v>Tramadol</v>
      </c>
      <c r="J2164" s="204">
        <f>VLOOKUP(I2164,Grenzmengen!$B$2:$C$351,2,FALSE)</f>
        <v>40</v>
      </c>
      <c r="K2164" s="204">
        <f t="shared" si="214"/>
        <v>0</v>
      </c>
      <c r="L2164" s="160">
        <v>4.4000000000000004E-2</v>
      </c>
      <c r="M2164" s="161">
        <v>88</v>
      </c>
      <c r="N2164" s="158" t="s">
        <v>865</v>
      </c>
      <c r="O2164" s="158" t="s">
        <v>866</v>
      </c>
      <c r="P2164" s="205" t="s">
        <v>1699</v>
      </c>
      <c r="Q2164" s="81" t="s">
        <v>1646</v>
      </c>
      <c r="R2164" s="81" t="s">
        <v>1646</v>
      </c>
      <c r="S2164" s="107">
        <f t="shared" si="215"/>
        <v>4.4000000000000004E-2</v>
      </c>
      <c r="T2164" s="108" t="str">
        <f t="shared" si="216"/>
        <v>Tramadol</v>
      </c>
    </row>
    <row r="2165" spans="1:20" s="15" customFormat="1" hidden="1" x14ac:dyDescent="0.2">
      <c r="A2165" s="112" t="s">
        <v>5407</v>
      </c>
      <c r="B2165" s="115"/>
      <c r="C2165" s="112" t="s">
        <v>5407</v>
      </c>
      <c r="D2165" s="60" t="s">
        <v>5408</v>
      </c>
      <c r="E2165" s="131">
        <v>20</v>
      </c>
      <c r="F2165" s="229"/>
      <c r="G2165" s="229"/>
      <c r="H2165" s="202" t="str">
        <f t="shared" si="217"/>
        <v/>
      </c>
      <c r="I2165" s="203" t="str">
        <f t="shared" si="213"/>
        <v>Tramadol</v>
      </c>
      <c r="J2165" s="204">
        <f>VLOOKUP(I2165,Grenzmengen!$B$2:$C$351,2,FALSE)</f>
        <v>40</v>
      </c>
      <c r="K2165" s="204">
        <f t="shared" si="214"/>
        <v>0</v>
      </c>
      <c r="L2165" s="160">
        <v>4.4000000000000004E-2</v>
      </c>
      <c r="M2165" s="116">
        <v>88</v>
      </c>
      <c r="N2165" s="42" t="s">
        <v>865</v>
      </c>
      <c r="O2165" s="158" t="s">
        <v>866</v>
      </c>
      <c r="P2165" s="205" t="s">
        <v>1699</v>
      </c>
      <c r="Q2165" s="81" t="s">
        <v>1646</v>
      </c>
      <c r="R2165" s="81" t="s">
        <v>1646</v>
      </c>
      <c r="S2165" s="107">
        <f t="shared" si="215"/>
        <v>4.4000000000000004E-2</v>
      </c>
      <c r="T2165" s="108" t="str">
        <f t="shared" si="216"/>
        <v>Tramadol</v>
      </c>
    </row>
    <row r="2166" spans="1:20" hidden="1" x14ac:dyDescent="0.2">
      <c r="A2166" s="170" t="s">
        <v>931</v>
      </c>
      <c r="B2166" s="169"/>
      <c r="C2166" s="170"/>
      <c r="D2166" s="158" t="s">
        <v>932</v>
      </c>
      <c r="E2166" s="159">
        <v>250</v>
      </c>
      <c r="F2166" s="224"/>
      <c r="G2166" s="224"/>
      <c r="H2166" s="202" t="str">
        <f t="shared" si="217"/>
        <v/>
      </c>
      <c r="I2166" s="203" t="str">
        <f t="shared" si="213"/>
        <v>Tramadol</v>
      </c>
      <c r="J2166" s="204">
        <f>VLOOKUP(I2166,Grenzmengen!$B$2:$C$351,2,FALSE)</f>
        <v>40</v>
      </c>
      <c r="K2166" s="204">
        <f t="shared" si="214"/>
        <v>0</v>
      </c>
      <c r="L2166" s="160">
        <v>4.4000000000000004E-2</v>
      </c>
      <c r="M2166" s="161">
        <v>88</v>
      </c>
      <c r="N2166" s="158" t="s">
        <v>865</v>
      </c>
      <c r="O2166" s="158" t="s">
        <v>866</v>
      </c>
      <c r="P2166" s="205" t="s">
        <v>1699</v>
      </c>
      <c r="Q2166" s="81" t="s">
        <v>1646</v>
      </c>
      <c r="R2166" s="81" t="s">
        <v>1646</v>
      </c>
      <c r="S2166" s="107">
        <f t="shared" si="215"/>
        <v>4.4000000000000004E-2</v>
      </c>
      <c r="T2166" s="108" t="str">
        <f t="shared" si="216"/>
        <v>Tramadol</v>
      </c>
    </row>
    <row r="2167" spans="1:20" hidden="1" x14ac:dyDescent="0.2">
      <c r="A2167" s="170" t="s">
        <v>933</v>
      </c>
      <c r="B2167" s="169"/>
      <c r="C2167" s="170"/>
      <c r="D2167" s="158" t="s">
        <v>934</v>
      </c>
      <c r="E2167" s="159">
        <v>20</v>
      </c>
      <c r="F2167" s="230"/>
      <c r="G2167" s="230"/>
      <c r="H2167" s="202" t="str">
        <f t="shared" si="217"/>
        <v/>
      </c>
      <c r="I2167" s="203" t="str">
        <f t="shared" si="213"/>
        <v>Tramadol</v>
      </c>
      <c r="J2167" s="204">
        <f>VLOOKUP(I2167,Grenzmengen!$B$2:$C$351,2,FALSE)</f>
        <v>40</v>
      </c>
      <c r="K2167" s="204">
        <f t="shared" si="214"/>
        <v>0</v>
      </c>
      <c r="L2167" s="160">
        <v>8.8000000000000009E-2</v>
      </c>
      <c r="M2167" s="161">
        <v>88</v>
      </c>
      <c r="N2167" s="158" t="s">
        <v>865</v>
      </c>
      <c r="O2167" s="158" t="s">
        <v>866</v>
      </c>
      <c r="P2167" s="205" t="s">
        <v>1699</v>
      </c>
      <c r="Q2167" s="81" t="s">
        <v>1646</v>
      </c>
      <c r="R2167" s="81" t="s">
        <v>1646</v>
      </c>
      <c r="S2167" s="107">
        <f t="shared" si="215"/>
        <v>8.8000000000000009E-2</v>
      </c>
      <c r="T2167" s="108" t="str">
        <f t="shared" si="216"/>
        <v>Tramadol</v>
      </c>
    </row>
    <row r="2168" spans="1:20" hidden="1" x14ac:dyDescent="0.2">
      <c r="A2168" s="170" t="s">
        <v>935</v>
      </c>
      <c r="B2168" s="169"/>
      <c r="C2168" s="170"/>
      <c r="D2168" s="158" t="s">
        <v>936</v>
      </c>
      <c r="E2168" s="159">
        <v>20</v>
      </c>
      <c r="F2168" s="224"/>
      <c r="G2168" s="224"/>
      <c r="H2168" s="202" t="str">
        <f t="shared" si="217"/>
        <v/>
      </c>
      <c r="I2168" s="203" t="str">
        <f t="shared" ref="I2168:I2231" si="218">T2168</f>
        <v>Tramadol</v>
      </c>
      <c r="J2168" s="204">
        <f>VLOOKUP(I2168,Grenzmengen!$B$2:$C$351,2,FALSE)</f>
        <v>40</v>
      </c>
      <c r="K2168" s="204">
        <f t="shared" si="214"/>
        <v>0</v>
      </c>
      <c r="L2168" s="160">
        <v>0.13200000000000001</v>
      </c>
      <c r="M2168" s="161">
        <v>88</v>
      </c>
      <c r="N2168" s="158" t="s">
        <v>865</v>
      </c>
      <c r="O2168" s="158" t="s">
        <v>866</v>
      </c>
      <c r="P2168" s="205" t="s">
        <v>1699</v>
      </c>
      <c r="Q2168" s="81" t="s">
        <v>1646</v>
      </c>
      <c r="R2168" s="81" t="s">
        <v>1646</v>
      </c>
      <c r="S2168" s="107">
        <f t="shared" si="215"/>
        <v>0.13200000000000001</v>
      </c>
      <c r="T2168" s="108" t="str">
        <f t="shared" si="216"/>
        <v>Tramadol</v>
      </c>
    </row>
    <row r="2169" spans="1:20" hidden="1" x14ac:dyDescent="0.2">
      <c r="A2169" s="140" t="s">
        <v>937</v>
      </c>
      <c r="B2169" s="109"/>
      <c r="C2169" s="102"/>
      <c r="D2169" s="112" t="s">
        <v>936</v>
      </c>
      <c r="E2169" s="131">
        <v>20</v>
      </c>
      <c r="F2169" s="224"/>
      <c r="G2169" s="224"/>
      <c r="H2169" s="202" t="str">
        <f t="shared" si="217"/>
        <v/>
      </c>
      <c r="I2169" s="203" t="str">
        <f t="shared" si="218"/>
        <v>Tramadol</v>
      </c>
      <c r="J2169" s="204">
        <f>VLOOKUP(I2169,Grenzmengen!$B$2:$C$351,2,FALSE)</f>
        <v>40</v>
      </c>
      <c r="K2169" s="204">
        <f t="shared" si="214"/>
        <v>0</v>
      </c>
      <c r="L2169" s="160">
        <v>0.13200000000000001</v>
      </c>
      <c r="M2169" s="131">
        <v>88</v>
      </c>
      <c r="N2169" s="112" t="s">
        <v>865</v>
      </c>
      <c r="O2169" s="44" t="s">
        <v>866</v>
      </c>
      <c r="P2169" s="205" t="s">
        <v>1699</v>
      </c>
      <c r="Q2169" s="81" t="s">
        <v>1646</v>
      </c>
      <c r="R2169" s="81" t="s">
        <v>1646</v>
      </c>
      <c r="S2169" s="107">
        <f t="shared" si="215"/>
        <v>0.13200000000000001</v>
      </c>
      <c r="T2169" s="108" t="str">
        <f t="shared" si="216"/>
        <v>Tramadol</v>
      </c>
    </row>
    <row r="2170" spans="1:20" hidden="1" x14ac:dyDescent="0.2">
      <c r="A2170" s="170" t="s">
        <v>938</v>
      </c>
      <c r="B2170" s="169"/>
      <c r="C2170" s="170"/>
      <c r="D2170" s="158" t="s">
        <v>939</v>
      </c>
      <c r="E2170" s="159">
        <v>30</v>
      </c>
      <c r="F2170" s="229"/>
      <c r="G2170" s="229"/>
      <c r="H2170" s="202" t="str">
        <f t="shared" si="217"/>
        <v/>
      </c>
      <c r="I2170" s="203" t="str">
        <f t="shared" si="218"/>
        <v>Tramadol</v>
      </c>
      <c r="J2170" s="204">
        <f>VLOOKUP(I2170,Grenzmengen!$B$2:$C$351,2,FALSE)</f>
        <v>40</v>
      </c>
      <c r="K2170" s="204">
        <f t="shared" si="214"/>
        <v>0</v>
      </c>
      <c r="L2170" s="160">
        <v>0.13200000000000001</v>
      </c>
      <c r="M2170" s="161">
        <v>88</v>
      </c>
      <c r="N2170" s="158" t="s">
        <v>865</v>
      </c>
      <c r="O2170" s="158" t="s">
        <v>866</v>
      </c>
      <c r="P2170" s="205" t="s">
        <v>1699</v>
      </c>
      <c r="Q2170" s="81" t="s">
        <v>1646</v>
      </c>
      <c r="R2170" s="81" t="s">
        <v>1646</v>
      </c>
      <c r="S2170" s="107">
        <f t="shared" si="215"/>
        <v>0.13200000000000001</v>
      </c>
      <c r="T2170" s="108" t="str">
        <f t="shared" si="216"/>
        <v>Tramadol</v>
      </c>
    </row>
    <row r="2171" spans="1:20" ht="12.75" hidden="1" customHeight="1" x14ac:dyDescent="0.2">
      <c r="A2171" s="170" t="s">
        <v>940</v>
      </c>
      <c r="B2171" s="169"/>
      <c r="C2171" s="170"/>
      <c r="D2171" s="158" t="s">
        <v>941</v>
      </c>
      <c r="E2171" s="159">
        <v>30</v>
      </c>
      <c r="F2171" s="230"/>
      <c r="G2171" s="230"/>
      <c r="H2171" s="202" t="str">
        <f t="shared" si="217"/>
        <v/>
      </c>
      <c r="I2171" s="203" t="str">
        <f t="shared" si="218"/>
        <v>Tramadol</v>
      </c>
      <c r="J2171" s="204">
        <f>VLOOKUP(I2171,Grenzmengen!$B$2:$C$351,2,FALSE)</f>
        <v>40</v>
      </c>
      <c r="K2171" s="204">
        <f t="shared" si="214"/>
        <v>0</v>
      </c>
      <c r="L2171" s="160">
        <v>0.17600000000000002</v>
      </c>
      <c r="M2171" s="161">
        <v>88</v>
      </c>
      <c r="N2171" s="158" t="s">
        <v>865</v>
      </c>
      <c r="O2171" s="158" t="s">
        <v>866</v>
      </c>
      <c r="P2171" s="205" t="s">
        <v>1699</v>
      </c>
      <c r="Q2171" s="81" t="s">
        <v>1646</v>
      </c>
      <c r="R2171" s="81" t="s">
        <v>1646</v>
      </c>
      <c r="S2171" s="107">
        <f t="shared" si="215"/>
        <v>0.17600000000000002</v>
      </c>
      <c r="T2171" s="108" t="str">
        <f t="shared" si="216"/>
        <v>Tramadol</v>
      </c>
    </row>
    <row r="2172" spans="1:20" ht="12.75" hidden="1" customHeight="1" x14ac:dyDescent="0.2">
      <c r="A2172" s="170" t="s">
        <v>942</v>
      </c>
      <c r="B2172" s="169"/>
      <c r="C2172" s="170"/>
      <c r="D2172" s="158" t="s">
        <v>943</v>
      </c>
      <c r="E2172" s="178">
        <v>100</v>
      </c>
      <c r="F2172" s="224"/>
      <c r="G2172" s="224"/>
      <c r="H2172" s="202" t="str">
        <f t="shared" si="217"/>
        <v/>
      </c>
      <c r="I2172" s="203" t="str">
        <f t="shared" si="218"/>
        <v>Tramadol</v>
      </c>
      <c r="J2172" s="204">
        <f>VLOOKUP(I2172,Grenzmengen!$B$2:$C$351,2,FALSE)</f>
        <v>40</v>
      </c>
      <c r="K2172" s="204">
        <f t="shared" si="214"/>
        <v>0</v>
      </c>
      <c r="L2172" s="160">
        <v>8.8000000000000009E-2</v>
      </c>
      <c r="M2172" s="161">
        <v>88</v>
      </c>
      <c r="N2172" s="158" t="s">
        <v>865</v>
      </c>
      <c r="O2172" s="158" t="s">
        <v>866</v>
      </c>
      <c r="P2172" s="205" t="s">
        <v>1699</v>
      </c>
      <c r="Q2172" s="81" t="s">
        <v>1646</v>
      </c>
      <c r="R2172" s="81" t="s">
        <v>1646</v>
      </c>
      <c r="S2172" s="107">
        <f t="shared" si="215"/>
        <v>8.8000000000000009E-2</v>
      </c>
      <c r="T2172" s="108" t="str">
        <f t="shared" si="216"/>
        <v>Tramadol</v>
      </c>
    </row>
    <row r="2173" spans="1:20" ht="12.75" hidden="1" customHeight="1" x14ac:dyDescent="0.2">
      <c r="A2173" s="140" t="s">
        <v>944</v>
      </c>
      <c r="B2173" s="109"/>
      <c r="C2173" s="102"/>
      <c r="D2173" s="112" t="s">
        <v>943</v>
      </c>
      <c r="E2173" s="131">
        <v>100</v>
      </c>
      <c r="F2173" s="229"/>
      <c r="G2173" s="229"/>
      <c r="H2173" s="202" t="str">
        <f t="shared" si="217"/>
        <v/>
      </c>
      <c r="I2173" s="203" t="str">
        <f t="shared" si="218"/>
        <v>Tramadol</v>
      </c>
      <c r="J2173" s="204">
        <f>VLOOKUP(I2173,Grenzmengen!$B$2:$C$351,2,FALSE)</f>
        <v>40</v>
      </c>
      <c r="K2173" s="204">
        <f t="shared" si="214"/>
        <v>0</v>
      </c>
      <c r="L2173" s="160">
        <v>8.7999999999999995E-2</v>
      </c>
      <c r="M2173" s="131">
        <v>88</v>
      </c>
      <c r="N2173" s="112" t="s">
        <v>865</v>
      </c>
      <c r="O2173" s="44" t="s">
        <v>866</v>
      </c>
      <c r="P2173" s="205" t="s">
        <v>1699</v>
      </c>
      <c r="Q2173" s="81" t="s">
        <v>1646</v>
      </c>
      <c r="R2173" s="81" t="s">
        <v>1646</v>
      </c>
      <c r="S2173" s="107">
        <f t="shared" si="215"/>
        <v>8.7999999999999995E-2</v>
      </c>
      <c r="T2173" s="108" t="str">
        <f t="shared" si="216"/>
        <v>Tramadol</v>
      </c>
    </row>
    <row r="2174" spans="1:20" ht="12.75" hidden="1" customHeight="1" x14ac:dyDescent="0.2">
      <c r="A2174" s="170" t="s">
        <v>947</v>
      </c>
      <c r="B2174" s="169"/>
      <c r="C2174" s="170"/>
      <c r="D2174" s="158" t="s">
        <v>946</v>
      </c>
      <c r="E2174" s="159">
        <v>20</v>
      </c>
      <c r="F2174" s="229"/>
      <c r="G2174" s="229"/>
      <c r="H2174" s="202" t="str">
        <f t="shared" si="217"/>
        <v/>
      </c>
      <c r="I2174" s="203" t="str">
        <f t="shared" si="218"/>
        <v>Tramadol</v>
      </c>
      <c r="J2174" s="204">
        <f>VLOOKUP(I2174,Grenzmengen!$B$2:$C$351,2,FALSE)</f>
        <v>40</v>
      </c>
      <c r="K2174" s="204">
        <f t="shared" si="214"/>
        <v>0</v>
      </c>
      <c r="L2174" s="160">
        <v>8.8000000000000009E-2</v>
      </c>
      <c r="M2174" s="161">
        <v>88</v>
      </c>
      <c r="N2174" s="158" t="s">
        <v>865</v>
      </c>
      <c r="O2174" s="158" t="s">
        <v>866</v>
      </c>
      <c r="P2174" s="205" t="s">
        <v>1699</v>
      </c>
      <c r="Q2174" s="81" t="s">
        <v>1646</v>
      </c>
      <c r="R2174" s="81" t="s">
        <v>1646</v>
      </c>
      <c r="S2174" s="107">
        <f t="shared" si="215"/>
        <v>8.8000000000000009E-2</v>
      </c>
      <c r="T2174" s="108" t="str">
        <f t="shared" si="216"/>
        <v>Tramadol</v>
      </c>
    </row>
    <row r="2175" spans="1:20" ht="12.75" hidden="1" customHeight="1" x14ac:dyDescent="0.2">
      <c r="A2175" s="140" t="s">
        <v>945</v>
      </c>
      <c r="B2175" s="109"/>
      <c r="C2175" s="102"/>
      <c r="D2175" s="112" t="s">
        <v>946</v>
      </c>
      <c r="E2175" s="131">
        <v>100</v>
      </c>
      <c r="F2175" s="230"/>
      <c r="G2175" s="230"/>
      <c r="H2175" s="202" t="str">
        <f t="shared" si="217"/>
        <v/>
      </c>
      <c r="I2175" s="203" t="str">
        <f t="shared" si="218"/>
        <v>Tramadol</v>
      </c>
      <c r="J2175" s="204">
        <f>VLOOKUP(I2175,Grenzmengen!$B$2:$C$351,2,FALSE)</f>
        <v>40</v>
      </c>
      <c r="K2175" s="204">
        <f t="shared" si="214"/>
        <v>0</v>
      </c>
      <c r="L2175" s="160">
        <v>8.7999999999999995E-2</v>
      </c>
      <c r="M2175" s="131">
        <v>88</v>
      </c>
      <c r="N2175" s="158" t="s">
        <v>865</v>
      </c>
      <c r="O2175" s="44" t="s">
        <v>866</v>
      </c>
      <c r="P2175" s="205" t="s">
        <v>1699</v>
      </c>
      <c r="Q2175" s="81" t="s">
        <v>1646</v>
      </c>
      <c r="R2175" s="81" t="s">
        <v>1646</v>
      </c>
      <c r="S2175" s="107">
        <f t="shared" si="215"/>
        <v>8.7999999999999995E-2</v>
      </c>
      <c r="T2175" s="108" t="str">
        <f t="shared" si="216"/>
        <v>Tramadol</v>
      </c>
    </row>
    <row r="2176" spans="1:20" ht="12.75" hidden="1" customHeight="1" x14ac:dyDescent="0.2">
      <c r="A2176" s="170" t="s">
        <v>948</v>
      </c>
      <c r="B2176" s="169"/>
      <c r="C2176" s="170"/>
      <c r="D2176" s="158" t="s">
        <v>946</v>
      </c>
      <c r="E2176" s="178">
        <v>100</v>
      </c>
      <c r="F2176" s="224"/>
      <c r="G2176" s="224"/>
      <c r="H2176" s="202" t="str">
        <f t="shared" si="217"/>
        <v/>
      </c>
      <c r="I2176" s="203" t="str">
        <f t="shared" si="218"/>
        <v>Tramadol</v>
      </c>
      <c r="J2176" s="204">
        <f>VLOOKUP(I2176,Grenzmengen!$B$2:$C$351,2,FALSE)</f>
        <v>40</v>
      </c>
      <c r="K2176" s="204">
        <f t="shared" si="214"/>
        <v>0</v>
      </c>
      <c r="L2176" s="160">
        <v>8.8000000000000009E-2</v>
      </c>
      <c r="M2176" s="161">
        <v>88</v>
      </c>
      <c r="N2176" s="158" t="s">
        <v>865</v>
      </c>
      <c r="O2176" s="158" t="s">
        <v>866</v>
      </c>
      <c r="P2176" s="205" t="s">
        <v>1699</v>
      </c>
      <c r="Q2176" s="81" t="s">
        <v>1646</v>
      </c>
      <c r="R2176" s="81" t="s">
        <v>1646</v>
      </c>
      <c r="S2176" s="107">
        <f t="shared" si="215"/>
        <v>8.8000000000000009E-2</v>
      </c>
      <c r="T2176" s="108" t="str">
        <f t="shared" si="216"/>
        <v>Tramadol</v>
      </c>
    </row>
    <row r="2177" spans="1:20" ht="12.75" hidden="1" customHeight="1" x14ac:dyDescent="0.2">
      <c r="A2177" s="170" t="s">
        <v>949</v>
      </c>
      <c r="B2177" s="169"/>
      <c r="C2177" s="170"/>
      <c r="D2177" s="158" t="s">
        <v>950</v>
      </c>
      <c r="E2177" s="159">
        <v>500</v>
      </c>
      <c r="F2177" s="230"/>
      <c r="G2177" s="230"/>
      <c r="H2177" s="202" t="str">
        <f t="shared" si="217"/>
        <v/>
      </c>
      <c r="I2177" s="203" t="str">
        <f t="shared" si="218"/>
        <v>Tramadol</v>
      </c>
      <c r="J2177" s="204">
        <f>VLOOKUP(I2177,Grenzmengen!$B$2:$C$351,2,FALSE)</f>
        <v>40</v>
      </c>
      <c r="K2177" s="204">
        <f t="shared" si="214"/>
        <v>0</v>
      </c>
      <c r="L2177" s="160">
        <v>8.8000000000000009E-2</v>
      </c>
      <c r="M2177" s="161">
        <v>88</v>
      </c>
      <c r="N2177" s="158" t="s">
        <v>865</v>
      </c>
      <c r="O2177" s="158" t="s">
        <v>866</v>
      </c>
      <c r="P2177" s="205" t="s">
        <v>1699</v>
      </c>
      <c r="Q2177" s="81" t="s">
        <v>1646</v>
      </c>
      <c r="R2177" s="81" t="s">
        <v>1646</v>
      </c>
      <c r="S2177" s="107">
        <f t="shared" si="215"/>
        <v>8.8000000000000009E-2</v>
      </c>
      <c r="T2177" s="108" t="str">
        <f t="shared" si="216"/>
        <v>Tramadol</v>
      </c>
    </row>
    <row r="2178" spans="1:20" hidden="1" x14ac:dyDescent="0.2">
      <c r="A2178" s="140" t="s">
        <v>951</v>
      </c>
      <c r="B2178" s="109"/>
      <c r="C2178" s="102"/>
      <c r="D2178" s="112" t="s">
        <v>952</v>
      </c>
      <c r="E2178" s="131">
        <v>100</v>
      </c>
      <c r="F2178" s="202"/>
      <c r="G2178" s="202"/>
      <c r="H2178" s="202" t="str">
        <f t="shared" si="217"/>
        <v/>
      </c>
      <c r="I2178" s="203" t="str">
        <f t="shared" si="218"/>
        <v>Tramadol</v>
      </c>
      <c r="J2178" s="204">
        <f>VLOOKUP(I2178,Grenzmengen!$B$2:$C$351,2,FALSE)</f>
        <v>40</v>
      </c>
      <c r="K2178" s="204">
        <f t="shared" ref="K2178:K2241" si="219">(F2178*E2178*S2178)+(G2178*S2178)</f>
        <v>0</v>
      </c>
      <c r="L2178" s="160">
        <v>8.7999999999999995E-2</v>
      </c>
      <c r="M2178" s="131">
        <v>88</v>
      </c>
      <c r="N2178" s="158" t="s">
        <v>865</v>
      </c>
      <c r="O2178" s="44" t="s">
        <v>866</v>
      </c>
      <c r="P2178" s="205" t="s">
        <v>1699</v>
      </c>
      <c r="Q2178" s="81" t="s">
        <v>1646</v>
      </c>
      <c r="R2178" s="81" t="s">
        <v>1646</v>
      </c>
      <c r="S2178" s="107">
        <f t="shared" si="215"/>
        <v>8.7999999999999995E-2</v>
      </c>
      <c r="T2178" s="108" t="str">
        <f t="shared" si="216"/>
        <v>Tramadol</v>
      </c>
    </row>
    <row r="2179" spans="1:20" hidden="1" x14ac:dyDescent="0.2">
      <c r="A2179" s="170" t="s">
        <v>953</v>
      </c>
      <c r="B2179" s="169"/>
      <c r="C2179" s="170"/>
      <c r="D2179" s="158" t="s">
        <v>954</v>
      </c>
      <c r="E2179" s="159">
        <v>20</v>
      </c>
      <c r="F2179" s="202"/>
      <c r="G2179" s="202"/>
      <c r="H2179" s="202" t="str">
        <f t="shared" si="217"/>
        <v/>
      </c>
      <c r="I2179" s="203" t="str">
        <f t="shared" si="218"/>
        <v>Tramadol</v>
      </c>
      <c r="J2179" s="204">
        <f>VLOOKUP(I2179,Grenzmengen!$B$2:$C$351,2,FALSE)</f>
        <v>40</v>
      </c>
      <c r="K2179" s="204">
        <f t="shared" si="219"/>
        <v>0</v>
      </c>
      <c r="L2179" s="160">
        <v>8.8000000000000009E-2</v>
      </c>
      <c r="M2179" s="161">
        <v>88</v>
      </c>
      <c r="N2179" s="158" t="s">
        <v>865</v>
      </c>
      <c r="O2179" s="158" t="s">
        <v>866</v>
      </c>
      <c r="P2179" s="205" t="s">
        <v>1699</v>
      </c>
      <c r="Q2179" s="81" t="s">
        <v>1646</v>
      </c>
      <c r="R2179" s="81" t="s">
        <v>1646</v>
      </c>
      <c r="S2179" s="107">
        <f t="shared" ref="S2179:S2242" si="220">L2179</f>
        <v>8.8000000000000009E-2</v>
      </c>
      <c r="T2179" s="108" t="str">
        <f t="shared" ref="T2179:T2242" si="221">O2179</f>
        <v>Tramadol</v>
      </c>
    </row>
    <row r="2180" spans="1:20" hidden="1" x14ac:dyDescent="0.2">
      <c r="A2180" s="170" t="s">
        <v>955</v>
      </c>
      <c r="B2180" s="169"/>
      <c r="C2180" s="170"/>
      <c r="D2180" s="158" t="s">
        <v>954</v>
      </c>
      <c r="E2180" s="178">
        <v>100</v>
      </c>
      <c r="F2180" s="202"/>
      <c r="G2180" s="202"/>
      <c r="H2180" s="202" t="str">
        <f t="shared" si="217"/>
        <v/>
      </c>
      <c r="I2180" s="203" t="str">
        <f t="shared" si="218"/>
        <v>Tramadol</v>
      </c>
      <c r="J2180" s="204">
        <f>VLOOKUP(I2180,Grenzmengen!$B$2:$C$351,2,FALSE)</f>
        <v>40</v>
      </c>
      <c r="K2180" s="204">
        <f t="shared" si="219"/>
        <v>0</v>
      </c>
      <c r="L2180" s="160">
        <v>8.8000000000000009E-2</v>
      </c>
      <c r="M2180" s="161">
        <v>88</v>
      </c>
      <c r="N2180" s="158" t="s">
        <v>865</v>
      </c>
      <c r="O2180" s="158" t="s">
        <v>866</v>
      </c>
      <c r="P2180" s="205" t="s">
        <v>1699</v>
      </c>
      <c r="Q2180" s="81" t="s">
        <v>1646</v>
      </c>
      <c r="R2180" s="81" t="s">
        <v>1646</v>
      </c>
      <c r="S2180" s="107">
        <f t="shared" si="220"/>
        <v>8.8000000000000009E-2</v>
      </c>
      <c r="T2180" s="108" t="str">
        <f t="shared" si="221"/>
        <v>Tramadol</v>
      </c>
    </row>
    <row r="2181" spans="1:20" hidden="1" x14ac:dyDescent="0.2">
      <c r="A2181" s="170" t="s">
        <v>956</v>
      </c>
      <c r="B2181" s="169"/>
      <c r="C2181" s="170"/>
      <c r="D2181" s="158" t="s">
        <v>954</v>
      </c>
      <c r="E2181" s="159">
        <v>500</v>
      </c>
      <c r="F2181" s="202"/>
      <c r="G2181" s="202"/>
      <c r="H2181" s="202" t="str">
        <f t="shared" si="217"/>
        <v/>
      </c>
      <c r="I2181" s="203" t="str">
        <f t="shared" si="218"/>
        <v>Tramadol</v>
      </c>
      <c r="J2181" s="204">
        <f>VLOOKUP(I2181,Grenzmengen!$B$2:$C$351,2,FALSE)</f>
        <v>40</v>
      </c>
      <c r="K2181" s="204">
        <f t="shared" si="219"/>
        <v>0</v>
      </c>
      <c r="L2181" s="160">
        <v>8.8000000000000009E-2</v>
      </c>
      <c r="M2181" s="161">
        <v>88</v>
      </c>
      <c r="N2181" s="158" t="s">
        <v>865</v>
      </c>
      <c r="O2181" s="158" t="s">
        <v>866</v>
      </c>
      <c r="P2181" s="205" t="s">
        <v>1699</v>
      </c>
      <c r="Q2181" s="81" t="s">
        <v>1646</v>
      </c>
      <c r="R2181" s="81" t="s">
        <v>1646</v>
      </c>
      <c r="S2181" s="107">
        <f t="shared" si="220"/>
        <v>8.8000000000000009E-2</v>
      </c>
      <c r="T2181" s="108" t="str">
        <f t="shared" si="221"/>
        <v>Tramadol</v>
      </c>
    </row>
    <row r="2182" spans="1:20" hidden="1" x14ac:dyDescent="0.2">
      <c r="A2182" s="170" t="s">
        <v>959</v>
      </c>
      <c r="B2182" s="169"/>
      <c r="C2182" s="170"/>
      <c r="D2182" s="158" t="s">
        <v>958</v>
      </c>
      <c r="E2182" s="159">
        <v>20</v>
      </c>
      <c r="F2182" s="202"/>
      <c r="G2182" s="202"/>
      <c r="H2182" s="202" t="str">
        <f t="shared" si="217"/>
        <v/>
      </c>
      <c r="I2182" s="203" t="str">
        <f t="shared" si="218"/>
        <v>Tramadol</v>
      </c>
      <c r="J2182" s="204">
        <f>VLOOKUP(I2182,Grenzmengen!$B$2:$C$351,2,FALSE)</f>
        <v>40</v>
      </c>
      <c r="K2182" s="204">
        <f t="shared" si="219"/>
        <v>0</v>
      </c>
      <c r="L2182" s="160">
        <v>0.13200000000000001</v>
      </c>
      <c r="M2182" s="161">
        <v>88</v>
      </c>
      <c r="N2182" s="158" t="s">
        <v>865</v>
      </c>
      <c r="O2182" s="158" t="s">
        <v>866</v>
      </c>
      <c r="P2182" s="205" t="s">
        <v>1699</v>
      </c>
      <c r="Q2182" s="81" t="s">
        <v>1646</v>
      </c>
      <c r="R2182" s="81" t="s">
        <v>1646</v>
      </c>
      <c r="S2182" s="107">
        <f t="shared" si="220"/>
        <v>0.13200000000000001</v>
      </c>
      <c r="T2182" s="108" t="str">
        <f t="shared" si="221"/>
        <v>Tramadol</v>
      </c>
    </row>
    <row r="2183" spans="1:20" hidden="1" x14ac:dyDescent="0.2">
      <c r="A2183" s="140" t="s">
        <v>957</v>
      </c>
      <c r="B2183" s="109"/>
      <c r="C2183" s="102"/>
      <c r="D2183" s="112" t="s">
        <v>958</v>
      </c>
      <c r="E2183" s="131">
        <v>100</v>
      </c>
      <c r="F2183" s="202"/>
      <c r="G2183" s="202"/>
      <c r="H2183" s="202" t="str">
        <f t="shared" si="217"/>
        <v/>
      </c>
      <c r="I2183" s="203" t="str">
        <f t="shared" si="218"/>
        <v>Tramadol</v>
      </c>
      <c r="J2183" s="204">
        <f>VLOOKUP(I2183,Grenzmengen!$B$2:$C$351,2,FALSE)</f>
        <v>40</v>
      </c>
      <c r="K2183" s="204">
        <f t="shared" si="219"/>
        <v>0</v>
      </c>
      <c r="L2183" s="160">
        <v>0.13200000000000001</v>
      </c>
      <c r="M2183" s="131">
        <v>88</v>
      </c>
      <c r="N2183" s="158" t="s">
        <v>865</v>
      </c>
      <c r="O2183" s="44" t="s">
        <v>866</v>
      </c>
      <c r="P2183" s="205" t="s">
        <v>1699</v>
      </c>
      <c r="Q2183" s="81" t="s">
        <v>1646</v>
      </c>
      <c r="R2183" s="81" t="s">
        <v>1646</v>
      </c>
      <c r="S2183" s="107">
        <f t="shared" si="220"/>
        <v>0.13200000000000001</v>
      </c>
      <c r="T2183" s="108" t="str">
        <f t="shared" si="221"/>
        <v>Tramadol</v>
      </c>
    </row>
    <row r="2184" spans="1:20" hidden="1" x14ac:dyDescent="0.2">
      <c r="A2184" s="170" t="s">
        <v>960</v>
      </c>
      <c r="B2184" s="169"/>
      <c r="C2184" s="170"/>
      <c r="D2184" s="158" t="s">
        <v>958</v>
      </c>
      <c r="E2184" s="178">
        <v>100</v>
      </c>
      <c r="F2184" s="202"/>
      <c r="G2184" s="202"/>
      <c r="H2184" s="202" t="str">
        <f t="shared" si="217"/>
        <v/>
      </c>
      <c r="I2184" s="203" t="str">
        <f t="shared" si="218"/>
        <v>Tramadol</v>
      </c>
      <c r="J2184" s="204">
        <f>VLOOKUP(I2184,Grenzmengen!$B$2:$C$351,2,FALSE)</f>
        <v>40</v>
      </c>
      <c r="K2184" s="204">
        <f t="shared" si="219"/>
        <v>0</v>
      </c>
      <c r="L2184" s="160">
        <v>0.13200000000000001</v>
      </c>
      <c r="M2184" s="161">
        <v>88</v>
      </c>
      <c r="N2184" s="158" t="s">
        <v>865</v>
      </c>
      <c r="O2184" s="158" t="s">
        <v>866</v>
      </c>
      <c r="P2184" s="205" t="s">
        <v>1699</v>
      </c>
      <c r="Q2184" s="81" t="s">
        <v>1646</v>
      </c>
      <c r="R2184" s="81" t="s">
        <v>1646</v>
      </c>
      <c r="S2184" s="107">
        <f t="shared" si="220"/>
        <v>0.13200000000000001</v>
      </c>
      <c r="T2184" s="108" t="str">
        <f t="shared" si="221"/>
        <v>Tramadol</v>
      </c>
    </row>
    <row r="2185" spans="1:20" hidden="1" x14ac:dyDescent="0.2">
      <c r="A2185" s="170" t="s">
        <v>963</v>
      </c>
      <c r="B2185" s="169"/>
      <c r="C2185" s="170"/>
      <c r="D2185" s="158" t="s">
        <v>962</v>
      </c>
      <c r="E2185" s="159">
        <v>20</v>
      </c>
      <c r="F2185" s="202"/>
      <c r="G2185" s="202"/>
      <c r="H2185" s="202" t="str">
        <f t="shared" si="217"/>
        <v/>
      </c>
      <c r="I2185" s="203" t="str">
        <f t="shared" si="218"/>
        <v>Tramadol</v>
      </c>
      <c r="J2185" s="204">
        <f>VLOOKUP(I2185,Grenzmengen!$B$2:$C$351,2,FALSE)</f>
        <v>40</v>
      </c>
      <c r="K2185" s="204">
        <f t="shared" si="219"/>
        <v>0</v>
      </c>
      <c r="L2185" s="160">
        <v>0.13200000000000001</v>
      </c>
      <c r="M2185" s="161">
        <v>88</v>
      </c>
      <c r="N2185" s="158" t="s">
        <v>865</v>
      </c>
      <c r="O2185" s="158" t="s">
        <v>866</v>
      </c>
      <c r="P2185" s="205" t="s">
        <v>1699</v>
      </c>
      <c r="Q2185" s="81" t="s">
        <v>1646</v>
      </c>
      <c r="R2185" s="81" t="s">
        <v>1646</v>
      </c>
      <c r="S2185" s="107">
        <f t="shared" si="220"/>
        <v>0.13200000000000001</v>
      </c>
      <c r="T2185" s="108" t="str">
        <f t="shared" si="221"/>
        <v>Tramadol</v>
      </c>
    </row>
    <row r="2186" spans="1:20" hidden="1" x14ac:dyDescent="0.2">
      <c r="A2186" s="140" t="s">
        <v>961</v>
      </c>
      <c r="B2186" s="109"/>
      <c r="C2186" s="102"/>
      <c r="D2186" s="112" t="s">
        <v>962</v>
      </c>
      <c r="E2186" s="131">
        <v>100</v>
      </c>
      <c r="F2186" s="202"/>
      <c r="G2186" s="202"/>
      <c r="H2186" s="202" t="str">
        <f t="shared" si="217"/>
        <v/>
      </c>
      <c r="I2186" s="203" t="str">
        <f t="shared" si="218"/>
        <v>Tramadol</v>
      </c>
      <c r="J2186" s="204">
        <f>VLOOKUP(I2186,Grenzmengen!$B$2:$C$351,2,FALSE)</f>
        <v>40</v>
      </c>
      <c r="K2186" s="204">
        <f t="shared" si="219"/>
        <v>0</v>
      </c>
      <c r="L2186" s="160">
        <v>0.13200000000000001</v>
      </c>
      <c r="M2186" s="131">
        <v>88</v>
      </c>
      <c r="N2186" s="158" t="s">
        <v>865</v>
      </c>
      <c r="O2186" s="44" t="s">
        <v>866</v>
      </c>
      <c r="P2186" s="205" t="s">
        <v>1699</v>
      </c>
      <c r="Q2186" s="81" t="s">
        <v>1646</v>
      </c>
      <c r="R2186" s="81" t="s">
        <v>1646</v>
      </c>
      <c r="S2186" s="107">
        <f t="shared" si="220"/>
        <v>0.13200000000000001</v>
      </c>
      <c r="T2186" s="108" t="str">
        <f t="shared" si="221"/>
        <v>Tramadol</v>
      </c>
    </row>
    <row r="2187" spans="1:20" hidden="1" x14ac:dyDescent="0.2">
      <c r="A2187" s="170" t="s">
        <v>964</v>
      </c>
      <c r="B2187" s="169"/>
      <c r="C2187" s="170"/>
      <c r="D2187" s="158" t="s">
        <v>962</v>
      </c>
      <c r="E2187" s="178">
        <v>100</v>
      </c>
      <c r="F2187" s="202"/>
      <c r="G2187" s="202"/>
      <c r="H2187" s="202" t="str">
        <f t="shared" si="217"/>
        <v/>
      </c>
      <c r="I2187" s="203" t="str">
        <f t="shared" si="218"/>
        <v>Tramadol</v>
      </c>
      <c r="J2187" s="204">
        <f>VLOOKUP(I2187,Grenzmengen!$B$2:$C$351,2,FALSE)</f>
        <v>40</v>
      </c>
      <c r="K2187" s="204">
        <f t="shared" si="219"/>
        <v>0</v>
      </c>
      <c r="L2187" s="160">
        <v>0.13200000000000001</v>
      </c>
      <c r="M2187" s="161">
        <v>88</v>
      </c>
      <c r="N2187" s="158" t="s">
        <v>865</v>
      </c>
      <c r="O2187" s="158" t="s">
        <v>866</v>
      </c>
      <c r="P2187" s="205" t="s">
        <v>1699</v>
      </c>
      <c r="Q2187" s="81" t="s">
        <v>1646</v>
      </c>
      <c r="R2187" s="81" t="s">
        <v>1646</v>
      </c>
      <c r="S2187" s="107">
        <f t="shared" si="220"/>
        <v>0.13200000000000001</v>
      </c>
      <c r="T2187" s="108" t="str">
        <f t="shared" si="221"/>
        <v>Tramadol</v>
      </c>
    </row>
    <row r="2188" spans="1:20" hidden="1" x14ac:dyDescent="0.2">
      <c r="A2188" s="140" t="s">
        <v>965</v>
      </c>
      <c r="B2188" s="109"/>
      <c r="C2188" s="102"/>
      <c r="D2188" s="112" t="s">
        <v>966</v>
      </c>
      <c r="E2188" s="131">
        <v>100</v>
      </c>
      <c r="F2188" s="224"/>
      <c r="G2188" s="224"/>
      <c r="H2188" s="202" t="str">
        <f t="shared" si="217"/>
        <v/>
      </c>
      <c r="I2188" s="203" t="str">
        <f t="shared" si="218"/>
        <v>Tramadol</v>
      </c>
      <c r="J2188" s="204">
        <f>VLOOKUP(I2188,Grenzmengen!$B$2:$C$351,2,FALSE)</f>
        <v>40</v>
      </c>
      <c r="K2188" s="204">
        <f t="shared" si="219"/>
        <v>0</v>
      </c>
      <c r="L2188" s="160">
        <v>0.13200000000000001</v>
      </c>
      <c r="M2188" s="131">
        <v>88</v>
      </c>
      <c r="N2188" s="158" t="s">
        <v>865</v>
      </c>
      <c r="O2188" s="44" t="s">
        <v>866</v>
      </c>
      <c r="P2188" s="205" t="s">
        <v>1699</v>
      </c>
      <c r="Q2188" s="81" t="s">
        <v>1646</v>
      </c>
      <c r="R2188" s="81" t="s">
        <v>1646</v>
      </c>
      <c r="S2188" s="107">
        <f t="shared" si="220"/>
        <v>0.13200000000000001</v>
      </c>
      <c r="T2188" s="108" t="str">
        <f t="shared" si="221"/>
        <v>Tramadol</v>
      </c>
    </row>
    <row r="2189" spans="1:20" hidden="1" x14ac:dyDescent="0.2">
      <c r="A2189" s="170" t="s">
        <v>967</v>
      </c>
      <c r="B2189" s="169"/>
      <c r="C2189" s="170"/>
      <c r="D2189" s="158" t="s">
        <v>968</v>
      </c>
      <c r="E2189" s="159">
        <v>20</v>
      </c>
      <c r="F2189" s="215"/>
      <c r="G2189" s="215"/>
      <c r="H2189" s="202" t="str">
        <f t="shared" si="217"/>
        <v/>
      </c>
      <c r="I2189" s="203" t="str">
        <f t="shared" si="218"/>
        <v>Tramadol</v>
      </c>
      <c r="J2189" s="204">
        <f>VLOOKUP(I2189,Grenzmengen!$B$2:$C$351,2,FALSE)</f>
        <v>40</v>
      </c>
      <c r="K2189" s="204">
        <f t="shared" si="219"/>
        <v>0</v>
      </c>
      <c r="L2189" s="160">
        <v>0.13200000000000001</v>
      </c>
      <c r="M2189" s="161">
        <v>88</v>
      </c>
      <c r="N2189" s="158" t="s">
        <v>865</v>
      </c>
      <c r="O2189" s="158" t="s">
        <v>866</v>
      </c>
      <c r="P2189" s="205" t="s">
        <v>1699</v>
      </c>
      <c r="Q2189" s="81" t="s">
        <v>1646</v>
      </c>
      <c r="R2189" s="81" t="s">
        <v>1646</v>
      </c>
      <c r="S2189" s="107">
        <f t="shared" si="220"/>
        <v>0.13200000000000001</v>
      </c>
      <c r="T2189" s="108" t="str">
        <f t="shared" si="221"/>
        <v>Tramadol</v>
      </c>
    </row>
    <row r="2190" spans="1:20" hidden="1" x14ac:dyDescent="0.2">
      <c r="A2190" s="170" t="s">
        <v>969</v>
      </c>
      <c r="B2190" s="169"/>
      <c r="C2190" s="170"/>
      <c r="D2190" s="158" t="s">
        <v>968</v>
      </c>
      <c r="E2190" s="178">
        <v>100</v>
      </c>
      <c r="F2190" s="215"/>
      <c r="G2190" s="215"/>
      <c r="H2190" s="202" t="str">
        <f t="shared" si="217"/>
        <v/>
      </c>
      <c r="I2190" s="203" t="str">
        <f t="shared" si="218"/>
        <v>Tramadol</v>
      </c>
      <c r="J2190" s="204">
        <f>VLOOKUP(I2190,Grenzmengen!$B$2:$C$351,2,FALSE)</f>
        <v>40</v>
      </c>
      <c r="K2190" s="204">
        <f t="shared" si="219"/>
        <v>0</v>
      </c>
      <c r="L2190" s="160">
        <v>0.13200000000000001</v>
      </c>
      <c r="M2190" s="161">
        <v>88</v>
      </c>
      <c r="N2190" s="158" t="s">
        <v>865</v>
      </c>
      <c r="O2190" s="158" t="s">
        <v>866</v>
      </c>
      <c r="P2190" s="205" t="s">
        <v>1699</v>
      </c>
      <c r="Q2190" s="81" t="s">
        <v>1646</v>
      </c>
      <c r="R2190" s="81" t="s">
        <v>1646</v>
      </c>
      <c r="S2190" s="107">
        <f t="shared" si="220"/>
        <v>0.13200000000000001</v>
      </c>
      <c r="T2190" s="108" t="str">
        <f t="shared" si="221"/>
        <v>Tramadol</v>
      </c>
    </row>
    <row r="2191" spans="1:20" hidden="1" x14ac:dyDescent="0.2">
      <c r="A2191" s="170" t="s">
        <v>970</v>
      </c>
      <c r="B2191" s="169"/>
      <c r="C2191" s="170"/>
      <c r="D2191" s="158" t="s">
        <v>968</v>
      </c>
      <c r="E2191" s="159">
        <v>500</v>
      </c>
      <c r="F2191" s="215"/>
      <c r="G2191" s="215"/>
      <c r="H2191" s="202" t="str">
        <f t="shared" si="217"/>
        <v/>
      </c>
      <c r="I2191" s="203" t="str">
        <f t="shared" si="218"/>
        <v>Tramadol</v>
      </c>
      <c r="J2191" s="204">
        <f>VLOOKUP(I2191,Grenzmengen!$B$2:$C$351,2,FALSE)</f>
        <v>40</v>
      </c>
      <c r="K2191" s="204">
        <f t="shared" si="219"/>
        <v>0</v>
      </c>
      <c r="L2191" s="160">
        <v>0.13200000000000001</v>
      </c>
      <c r="M2191" s="161">
        <v>88</v>
      </c>
      <c r="N2191" s="158" t="s">
        <v>865</v>
      </c>
      <c r="O2191" s="158" t="s">
        <v>866</v>
      </c>
      <c r="P2191" s="205" t="s">
        <v>1699</v>
      </c>
      <c r="Q2191" s="81" t="s">
        <v>1646</v>
      </c>
      <c r="R2191" s="81" t="s">
        <v>1646</v>
      </c>
      <c r="S2191" s="107">
        <f t="shared" si="220"/>
        <v>0.13200000000000001</v>
      </c>
      <c r="T2191" s="108" t="str">
        <f t="shared" si="221"/>
        <v>Tramadol</v>
      </c>
    </row>
    <row r="2192" spans="1:20" hidden="1" x14ac:dyDescent="0.2">
      <c r="A2192" s="170" t="s">
        <v>973</v>
      </c>
      <c r="B2192" s="169"/>
      <c r="C2192" s="170"/>
      <c r="D2192" s="158" t="s">
        <v>972</v>
      </c>
      <c r="E2192" s="159">
        <v>20</v>
      </c>
      <c r="F2192" s="211"/>
      <c r="G2192" s="211"/>
      <c r="H2192" s="202" t="str">
        <f t="shared" si="217"/>
        <v/>
      </c>
      <c r="I2192" s="203" t="str">
        <f t="shared" si="218"/>
        <v>Tramadol</v>
      </c>
      <c r="J2192" s="204">
        <f>VLOOKUP(I2192,Grenzmengen!$B$2:$C$351,2,FALSE)</f>
        <v>40</v>
      </c>
      <c r="K2192" s="204">
        <f t="shared" si="219"/>
        <v>0</v>
      </c>
      <c r="L2192" s="160">
        <v>0.17600000000000002</v>
      </c>
      <c r="M2192" s="161">
        <v>88</v>
      </c>
      <c r="N2192" s="158" t="s">
        <v>865</v>
      </c>
      <c r="O2192" s="158" t="s">
        <v>866</v>
      </c>
      <c r="P2192" s="205" t="s">
        <v>1699</v>
      </c>
      <c r="Q2192" s="81" t="s">
        <v>1646</v>
      </c>
      <c r="R2192" s="81" t="s">
        <v>1646</v>
      </c>
      <c r="S2192" s="107">
        <f t="shared" si="220"/>
        <v>0.17600000000000002</v>
      </c>
      <c r="T2192" s="108" t="str">
        <f t="shared" si="221"/>
        <v>Tramadol</v>
      </c>
    </row>
    <row r="2193" spans="1:20" hidden="1" x14ac:dyDescent="0.2">
      <c r="A2193" s="140" t="s">
        <v>971</v>
      </c>
      <c r="B2193" s="109"/>
      <c r="C2193" s="102"/>
      <c r="D2193" s="112" t="s">
        <v>972</v>
      </c>
      <c r="E2193" s="131">
        <v>100</v>
      </c>
      <c r="F2193" s="211"/>
      <c r="G2193" s="211"/>
      <c r="H2193" s="202" t="str">
        <f t="shared" si="217"/>
        <v/>
      </c>
      <c r="I2193" s="203" t="str">
        <f t="shared" si="218"/>
        <v>Tramadol</v>
      </c>
      <c r="J2193" s="204">
        <f>VLOOKUP(I2193,Grenzmengen!$B$2:$C$351,2,FALSE)</f>
        <v>40</v>
      </c>
      <c r="K2193" s="204">
        <f t="shared" si="219"/>
        <v>0</v>
      </c>
      <c r="L2193" s="160">
        <v>0.17599999999999999</v>
      </c>
      <c r="M2193" s="131">
        <v>88</v>
      </c>
      <c r="N2193" s="158" t="s">
        <v>865</v>
      </c>
      <c r="O2193" s="44" t="s">
        <v>866</v>
      </c>
      <c r="P2193" s="205" t="s">
        <v>1699</v>
      </c>
      <c r="Q2193" s="81" t="s">
        <v>1646</v>
      </c>
      <c r="R2193" s="81" t="s">
        <v>1646</v>
      </c>
      <c r="S2193" s="107">
        <f t="shared" si="220"/>
        <v>0.17599999999999999</v>
      </c>
      <c r="T2193" s="108" t="str">
        <f t="shared" si="221"/>
        <v>Tramadol</v>
      </c>
    </row>
    <row r="2194" spans="1:20" hidden="1" x14ac:dyDescent="0.2">
      <c r="A2194" s="170" t="s">
        <v>974</v>
      </c>
      <c r="B2194" s="169"/>
      <c r="C2194" s="170"/>
      <c r="D2194" s="158" t="s">
        <v>972</v>
      </c>
      <c r="E2194" s="178">
        <v>100</v>
      </c>
      <c r="F2194" s="211"/>
      <c r="G2194" s="211"/>
      <c r="H2194" s="202" t="str">
        <f t="shared" si="217"/>
        <v/>
      </c>
      <c r="I2194" s="203" t="str">
        <f t="shared" si="218"/>
        <v>Tramadol</v>
      </c>
      <c r="J2194" s="204">
        <f>VLOOKUP(I2194,Grenzmengen!$B$2:$C$351,2,FALSE)</f>
        <v>40</v>
      </c>
      <c r="K2194" s="204">
        <f t="shared" si="219"/>
        <v>0</v>
      </c>
      <c r="L2194" s="160">
        <v>0.17600000000000002</v>
      </c>
      <c r="M2194" s="161">
        <v>88</v>
      </c>
      <c r="N2194" s="158" t="s">
        <v>865</v>
      </c>
      <c r="O2194" s="158" t="s">
        <v>866</v>
      </c>
      <c r="P2194" s="205" t="s">
        <v>1699</v>
      </c>
      <c r="Q2194" s="81" t="s">
        <v>1646</v>
      </c>
      <c r="R2194" s="81" t="s">
        <v>1646</v>
      </c>
      <c r="S2194" s="107">
        <f t="shared" si="220"/>
        <v>0.17600000000000002</v>
      </c>
      <c r="T2194" s="108" t="str">
        <f t="shared" si="221"/>
        <v>Tramadol</v>
      </c>
    </row>
    <row r="2195" spans="1:20" hidden="1" x14ac:dyDescent="0.2">
      <c r="A2195" s="170" t="s">
        <v>977</v>
      </c>
      <c r="B2195" s="169"/>
      <c r="C2195" s="170"/>
      <c r="D2195" s="158" t="s">
        <v>976</v>
      </c>
      <c r="E2195" s="159">
        <v>20</v>
      </c>
      <c r="F2195" s="202"/>
      <c r="G2195" s="202"/>
      <c r="H2195" s="202" t="str">
        <f t="shared" si="217"/>
        <v/>
      </c>
      <c r="I2195" s="203" t="str">
        <f t="shared" si="218"/>
        <v>Tramadol</v>
      </c>
      <c r="J2195" s="204">
        <f>VLOOKUP(I2195,Grenzmengen!$B$2:$C$351,2,FALSE)</f>
        <v>40</v>
      </c>
      <c r="K2195" s="204">
        <f t="shared" si="219"/>
        <v>0</v>
      </c>
      <c r="L2195" s="160">
        <v>0.17600000000000002</v>
      </c>
      <c r="M2195" s="161">
        <v>88</v>
      </c>
      <c r="N2195" s="158" t="s">
        <v>865</v>
      </c>
      <c r="O2195" s="158" t="s">
        <v>866</v>
      </c>
      <c r="P2195" s="205" t="s">
        <v>1699</v>
      </c>
      <c r="Q2195" s="81" t="s">
        <v>1646</v>
      </c>
      <c r="R2195" s="81" t="s">
        <v>1646</v>
      </c>
      <c r="S2195" s="107">
        <f t="shared" si="220"/>
        <v>0.17600000000000002</v>
      </c>
      <c r="T2195" s="108" t="str">
        <f t="shared" si="221"/>
        <v>Tramadol</v>
      </c>
    </row>
    <row r="2196" spans="1:20" hidden="1" x14ac:dyDescent="0.2">
      <c r="A2196" s="140" t="s">
        <v>975</v>
      </c>
      <c r="B2196" s="109"/>
      <c r="C2196" s="102"/>
      <c r="D2196" s="112" t="s">
        <v>976</v>
      </c>
      <c r="E2196" s="131">
        <v>100</v>
      </c>
      <c r="F2196" s="202"/>
      <c r="G2196" s="202"/>
      <c r="H2196" s="202" t="str">
        <f t="shared" si="217"/>
        <v/>
      </c>
      <c r="I2196" s="203" t="str">
        <f t="shared" si="218"/>
        <v>Tramadol</v>
      </c>
      <c r="J2196" s="204">
        <f>VLOOKUP(I2196,Grenzmengen!$B$2:$C$351,2,FALSE)</f>
        <v>40</v>
      </c>
      <c r="K2196" s="204">
        <f t="shared" si="219"/>
        <v>0</v>
      </c>
      <c r="L2196" s="160">
        <v>0.17599999999999999</v>
      </c>
      <c r="M2196" s="131">
        <v>88</v>
      </c>
      <c r="N2196" s="158" t="s">
        <v>865</v>
      </c>
      <c r="O2196" s="44" t="s">
        <v>866</v>
      </c>
      <c r="P2196" s="205" t="s">
        <v>1699</v>
      </c>
      <c r="Q2196" s="81" t="s">
        <v>1646</v>
      </c>
      <c r="R2196" s="81" t="s">
        <v>1646</v>
      </c>
      <c r="S2196" s="107">
        <f t="shared" si="220"/>
        <v>0.17599999999999999</v>
      </c>
      <c r="T2196" s="108" t="str">
        <f t="shared" si="221"/>
        <v>Tramadol</v>
      </c>
    </row>
    <row r="2197" spans="1:20" hidden="1" x14ac:dyDescent="0.2">
      <c r="A2197" s="170" t="s">
        <v>978</v>
      </c>
      <c r="B2197" s="169"/>
      <c r="C2197" s="170"/>
      <c r="D2197" s="158" t="s">
        <v>976</v>
      </c>
      <c r="E2197" s="178">
        <v>100</v>
      </c>
      <c r="F2197" s="202"/>
      <c r="G2197" s="202"/>
      <c r="H2197" s="202" t="str">
        <f t="shared" si="217"/>
        <v/>
      </c>
      <c r="I2197" s="203" t="str">
        <f t="shared" si="218"/>
        <v>Tramadol</v>
      </c>
      <c r="J2197" s="204">
        <f>VLOOKUP(I2197,Grenzmengen!$B$2:$C$351,2,FALSE)</f>
        <v>40</v>
      </c>
      <c r="K2197" s="204">
        <f t="shared" si="219"/>
        <v>0</v>
      </c>
      <c r="L2197" s="160">
        <v>0.17600000000000002</v>
      </c>
      <c r="M2197" s="161">
        <v>88</v>
      </c>
      <c r="N2197" s="158" t="s">
        <v>865</v>
      </c>
      <c r="O2197" s="158" t="s">
        <v>866</v>
      </c>
      <c r="P2197" s="205" t="s">
        <v>1699</v>
      </c>
      <c r="Q2197" s="81" t="s">
        <v>1646</v>
      </c>
      <c r="R2197" s="81" t="s">
        <v>1646</v>
      </c>
      <c r="S2197" s="107">
        <f t="shared" si="220"/>
        <v>0.17600000000000002</v>
      </c>
      <c r="T2197" s="108" t="str">
        <f t="shared" si="221"/>
        <v>Tramadol</v>
      </c>
    </row>
    <row r="2198" spans="1:20" hidden="1" x14ac:dyDescent="0.2">
      <c r="A2198" s="140" t="s">
        <v>979</v>
      </c>
      <c r="B2198" s="109"/>
      <c r="C2198" s="102"/>
      <c r="D2198" s="112" t="s">
        <v>980</v>
      </c>
      <c r="E2198" s="131">
        <v>100</v>
      </c>
      <c r="F2198" s="202"/>
      <c r="G2198" s="202"/>
      <c r="H2198" s="202" t="str">
        <f t="shared" si="217"/>
        <v/>
      </c>
      <c r="I2198" s="203" t="str">
        <f t="shared" si="218"/>
        <v>Tramadol</v>
      </c>
      <c r="J2198" s="204">
        <f>VLOOKUP(I2198,Grenzmengen!$B$2:$C$351,2,FALSE)</f>
        <v>40</v>
      </c>
      <c r="K2198" s="204">
        <f t="shared" si="219"/>
        <v>0</v>
      </c>
      <c r="L2198" s="160">
        <v>0.17599999999999999</v>
      </c>
      <c r="M2198" s="131">
        <v>88</v>
      </c>
      <c r="N2198" s="158" t="s">
        <v>865</v>
      </c>
      <c r="O2198" s="44" t="s">
        <v>866</v>
      </c>
      <c r="P2198" s="205" t="s">
        <v>1699</v>
      </c>
      <c r="Q2198" s="81" t="s">
        <v>1646</v>
      </c>
      <c r="R2198" s="81" t="s">
        <v>1646</v>
      </c>
      <c r="S2198" s="107">
        <f t="shared" si="220"/>
        <v>0.17599999999999999</v>
      </c>
      <c r="T2198" s="108" t="str">
        <f t="shared" si="221"/>
        <v>Tramadol</v>
      </c>
    </row>
    <row r="2199" spans="1:20" hidden="1" x14ac:dyDescent="0.2">
      <c r="A2199" s="170" t="s">
        <v>981</v>
      </c>
      <c r="B2199" s="169"/>
      <c r="C2199" s="170"/>
      <c r="D2199" s="158" t="s">
        <v>982</v>
      </c>
      <c r="E2199" s="159">
        <v>20</v>
      </c>
      <c r="F2199" s="202"/>
      <c r="G2199" s="202"/>
      <c r="H2199" s="202" t="str">
        <f t="shared" si="217"/>
        <v/>
      </c>
      <c r="I2199" s="203" t="str">
        <f t="shared" si="218"/>
        <v>Tramadol</v>
      </c>
      <c r="J2199" s="204">
        <f>VLOOKUP(I2199,Grenzmengen!$B$2:$C$351,2,FALSE)</f>
        <v>40</v>
      </c>
      <c r="K2199" s="204">
        <f t="shared" si="219"/>
        <v>0</v>
      </c>
      <c r="L2199" s="160">
        <v>0.17600000000000002</v>
      </c>
      <c r="M2199" s="161">
        <v>88</v>
      </c>
      <c r="N2199" s="158" t="s">
        <v>865</v>
      </c>
      <c r="O2199" s="158" t="s">
        <v>866</v>
      </c>
      <c r="P2199" s="205" t="s">
        <v>1699</v>
      </c>
      <c r="Q2199" s="81" t="s">
        <v>1646</v>
      </c>
      <c r="R2199" s="81" t="s">
        <v>1646</v>
      </c>
      <c r="S2199" s="107">
        <f t="shared" si="220"/>
        <v>0.17600000000000002</v>
      </c>
      <c r="T2199" s="108" t="str">
        <f t="shared" si="221"/>
        <v>Tramadol</v>
      </c>
    </row>
    <row r="2200" spans="1:20" hidden="1" x14ac:dyDescent="0.2">
      <c r="A2200" s="170" t="s">
        <v>983</v>
      </c>
      <c r="B2200" s="169"/>
      <c r="C2200" s="170"/>
      <c r="D2200" s="158" t="s">
        <v>982</v>
      </c>
      <c r="E2200" s="178">
        <v>100</v>
      </c>
      <c r="F2200" s="202"/>
      <c r="G2200" s="202"/>
      <c r="H2200" s="202" t="str">
        <f t="shared" si="217"/>
        <v/>
      </c>
      <c r="I2200" s="203" t="str">
        <f t="shared" si="218"/>
        <v>Tramadol</v>
      </c>
      <c r="J2200" s="204">
        <f>VLOOKUP(I2200,Grenzmengen!$B$2:$C$351,2,FALSE)</f>
        <v>40</v>
      </c>
      <c r="K2200" s="204">
        <f t="shared" si="219"/>
        <v>0</v>
      </c>
      <c r="L2200" s="160">
        <v>0.17600000000000002</v>
      </c>
      <c r="M2200" s="161">
        <v>88</v>
      </c>
      <c r="N2200" s="158" t="s">
        <v>865</v>
      </c>
      <c r="O2200" s="158" t="s">
        <v>866</v>
      </c>
      <c r="P2200" s="205" t="s">
        <v>1699</v>
      </c>
      <c r="Q2200" s="81" t="s">
        <v>1646</v>
      </c>
      <c r="R2200" s="81" t="s">
        <v>1646</v>
      </c>
      <c r="S2200" s="107">
        <f t="shared" si="220"/>
        <v>0.17600000000000002</v>
      </c>
      <c r="T2200" s="108" t="str">
        <f t="shared" si="221"/>
        <v>Tramadol</v>
      </c>
    </row>
    <row r="2201" spans="1:20" hidden="1" x14ac:dyDescent="0.2">
      <c r="A2201" s="170">
        <v>9088881347392</v>
      </c>
      <c r="B2201" s="109">
        <v>1347390</v>
      </c>
      <c r="C2201" s="102"/>
      <c r="D2201" s="44" t="s">
        <v>984</v>
      </c>
      <c r="E2201" s="105">
        <v>10</v>
      </c>
      <c r="F2201" s="202"/>
      <c r="G2201" s="202"/>
      <c r="H2201" s="202" t="str">
        <f t="shared" si="217"/>
        <v/>
      </c>
      <c r="I2201" s="203" t="str">
        <f t="shared" si="218"/>
        <v>Tramadol</v>
      </c>
      <c r="J2201" s="204">
        <f>VLOOKUP(I2201,Grenzmengen!$B$2:$C$351,2,FALSE)</f>
        <v>40</v>
      </c>
      <c r="K2201" s="204">
        <f t="shared" si="219"/>
        <v>0</v>
      </c>
      <c r="L2201" s="106">
        <v>8.7999999999999995E-2</v>
      </c>
      <c r="M2201" s="105">
        <v>88</v>
      </c>
      <c r="N2201" s="44" t="s">
        <v>865</v>
      </c>
      <c r="O2201" s="44" t="s">
        <v>866</v>
      </c>
      <c r="P2201" s="205" t="s">
        <v>1699</v>
      </c>
      <c r="Q2201" s="81" t="s">
        <v>1646</v>
      </c>
      <c r="R2201" s="81" t="s">
        <v>1646</v>
      </c>
      <c r="S2201" s="107">
        <f t="shared" si="220"/>
        <v>8.7999999999999995E-2</v>
      </c>
      <c r="T2201" s="108" t="str">
        <f t="shared" si="221"/>
        <v>Tramadol</v>
      </c>
    </row>
    <row r="2202" spans="1:20" hidden="1" x14ac:dyDescent="0.2">
      <c r="A2202" s="170">
        <v>9088881347408</v>
      </c>
      <c r="B2202" s="109">
        <v>1347409</v>
      </c>
      <c r="C2202" s="102"/>
      <c r="D2202" s="44" t="s">
        <v>984</v>
      </c>
      <c r="E2202" s="105">
        <v>30</v>
      </c>
      <c r="F2202" s="202"/>
      <c r="G2202" s="202"/>
      <c r="H2202" s="202" t="str">
        <f t="shared" si="217"/>
        <v/>
      </c>
      <c r="I2202" s="203" t="str">
        <f t="shared" si="218"/>
        <v>Tramadol</v>
      </c>
      <c r="J2202" s="204">
        <f>VLOOKUP(I2202,Grenzmengen!$B$2:$C$351,2,FALSE)</f>
        <v>40</v>
      </c>
      <c r="K2202" s="204">
        <f t="shared" si="219"/>
        <v>0</v>
      </c>
      <c r="L2202" s="106">
        <v>8.8000000000000009E-2</v>
      </c>
      <c r="M2202" s="105">
        <v>88</v>
      </c>
      <c r="N2202" s="44" t="s">
        <v>865</v>
      </c>
      <c r="O2202" s="44" t="s">
        <v>866</v>
      </c>
      <c r="P2202" s="205" t="s">
        <v>1699</v>
      </c>
      <c r="Q2202" s="81" t="s">
        <v>1646</v>
      </c>
      <c r="R2202" s="81" t="s">
        <v>1646</v>
      </c>
      <c r="S2202" s="107">
        <f t="shared" si="220"/>
        <v>8.8000000000000009E-2</v>
      </c>
      <c r="T2202" s="108" t="str">
        <f t="shared" si="221"/>
        <v>Tramadol</v>
      </c>
    </row>
    <row r="2203" spans="1:20" hidden="1" x14ac:dyDescent="0.2">
      <c r="A2203" s="170">
        <v>9088881347415</v>
      </c>
      <c r="B2203" s="109">
        <v>1347415</v>
      </c>
      <c r="C2203" s="102"/>
      <c r="D2203" s="44" t="s">
        <v>984</v>
      </c>
      <c r="E2203" s="105">
        <v>60</v>
      </c>
      <c r="F2203" s="202"/>
      <c r="G2203" s="202"/>
      <c r="H2203" s="202" t="str">
        <f t="shared" ref="H2203:H2234" si="222">IF(ISBLANK(F2203),"","x")&amp;IF(ISBLANK(G2203),"","x")</f>
        <v/>
      </c>
      <c r="I2203" s="203" t="str">
        <f t="shared" si="218"/>
        <v>Tramadol</v>
      </c>
      <c r="J2203" s="204">
        <f>VLOOKUP(I2203,Grenzmengen!$B$2:$C$351,2,FALSE)</f>
        <v>40</v>
      </c>
      <c r="K2203" s="204">
        <f t="shared" si="219"/>
        <v>0</v>
      </c>
      <c r="L2203" s="106">
        <v>8.8000000000000009E-2</v>
      </c>
      <c r="M2203" s="105">
        <v>88</v>
      </c>
      <c r="N2203" s="44" t="s">
        <v>865</v>
      </c>
      <c r="O2203" s="44" t="s">
        <v>866</v>
      </c>
      <c r="P2203" s="205" t="s">
        <v>1699</v>
      </c>
      <c r="Q2203" s="81" t="s">
        <v>1646</v>
      </c>
      <c r="R2203" s="81" t="s">
        <v>1646</v>
      </c>
      <c r="S2203" s="107">
        <f t="shared" si="220"/>
        <v>8.8000000000000009E-2</v>
      </c>
      <c r="T2203" s="108" t="str">
        <f t="shared" si="221"/>
        <v>Tramadol</v>
      </c>
    </row>
    <row r="2204" spans="1:20" hidden="1" x14ac:dyDescent="0.2">
      <c r="A2204" s="170">
        <v>9088881347422</v>
      </c>
      <c r="B2204" s="109">
        <v>1347421</v>
      </c>
      <c r="C2204" s="102"/>
      <c r="D2204" s="44" t="s">
        <v>985</v>
      </c>
      <c r="E2204" s="105">
        <v>10</v>
      </c>
      <c r="F2204" s="202"/>
      <c r="G2204" s="202"/>
      <c r="H2204" s="202" t="str">
        <f t="shared" si="222"/>
        <v/>
      </c>
      <c r="I2204" s="203" t="str">
        <f t="shared" si="218"/>
        <v>Tramadol</v>
      </c>
      <c r="J2204" s="204">
        <f>VLOOKUP(I2204,Grenzmengen!$B$2:$C$351,2,FALSE)</f>
        <v>40</v>
      </c>
      <c r="K2204" s="204">
        <f t="shared" si="219"/>
        <v>0</v>
      </c>
      <c r="L2204" s="106">
        <v>0.13200000000000001</v>
      </c>
      <c r="M2204" s="105">
        <v>88</v>
      </c>
      <c r="N2204" s="44" t="s">
        <v>865</v>
      </c>
      <c r="O2204" s="44" t="s">
        <v>866</v>
      </c>
      <c r="P2204" s="205" t="s">
        <v>1699</v>
      </c>
      <c r="Q2204" s="81" t="s">
        <v>1646</v>
      </c>
      <c r="R2204" s="81" t="s">
        <v>1646</v>
      </c>
      <c r="S2204" s="107">
        <f t="shared" si="220"/>
        <v>0.13200000000000001</v>
      </c>
      <c r="T2204" s="108" t="str">
        <f t="shared" si="221"/>
        <v>Tramadol</v>
      </c>
    </row>
    <row r="2205" spans="1:20" hidden="1" x14ac:dyDescent="0.2">
      <c r="A2205" s="170">
        <v>9088881347439</v>
      </c>
      <c r="B2205" s="109">
        <v>1347438</v>
      </c>
      <c r="C2205" s="102"/>
      <c r="D2205" s="44" t="s">
        <v>985</v>
      </c>
      <c r="E2205" s="105">
        <v>30</v>
      </c>
      <c r="F2205" s="202"/>
      <c r="G2205" s="202"/>
      <c r="H2205" s="202" t="str">
        <f t="shared" si="222"/>
        <v/>
      </c>
      <c r="I2205" s="203" t="str">
        <f t="shared" si="218"/>
        <v>Tramadol</v>
      </c>
      <c r="J2205" s="204">
        <f>VLOOKUP(I2205,Grenzmengen!$B$2:$C$351,2,FALSE)</f>
        <v>40</v>
      </c>
      <c r="K2205" s="204">
        <f t="shared" si="219"/>
        <v>0</v>
      </c>
      <c r="L2205" s="106">
        <v>0.13200000000000001</v>
      </c>
      <c r="M2205" s="105">
        <v>88</v>
      </c>
      <c r="N2205" s="44" t="s">
        <v>865</v>
      </c>
      <c r="O2205" s="44" t="s">
        <v>866</v>
      </c>
      <c r="P2205" s="205" t="s">
        <v>1699</v>
      </c>
      <c r="Q2205" s="81" t="s">
        <v>1646</v>
      </c>
      <c r="R2205" s="81" t="s">
        <v>1646</v>
      </c>
      <c r="S2205" s="107">
        <f t="shared" si="220"/>
        <v>0.13200000000000001</v>
      </c>
      <c r="T2205" s="108" t="str">
        <f t="shared" si="221"/>
        <v>Tramadol</v>
      </c>
    </row>
    <row r="2206" spans="1:20" hidden="1" x14ac:dyDescent="0.2">
      <c r="A2206" s="170">
        <v>9088881347446</v>
      </c>
      <c r="B2206" s="109">
        <v>1347444</v>
      </c>
      <c r="C2206" s="102"/>
      <c r="D2206" s="44" t="s">
        <v>985</v>
      </c>
      <c r="E2206" s="105">
        <v>60</v>
      </c>
      <c r="F2206" s="202"/>
      <c r="G2206" s="202"/>
      <c r="H2206" s="202" t="str">
        <f t="shared" si="222"/>
        <v/>
      </c>
      <c r="I2206" s="203" t="str">
        <f t="shared" si="218"/>
        <v>Tramadol</v>
      </c>
      <c r="J2206" s="204">
        <f>VLOOKUP(I2206,Grenzmengen!$B$2:$C$351,2,FALSE)</f>
        <v>40</v>
      </c>
      <c r="K2206" s="204">
        <f t="shared" si="219"/>
        <v>0</v>
      </c>
      <c r="L2206" s="106">
        <v>0.13200000000000001</v>
      </c>
      <c r="M2206" s="105">
        <v>88</v>
      </c>
      <c r="N2206" s="44" t="s">
        <v>865</v>
      </c>
      <c r="O2206" s="44" t="s">
        <v>866</v>
      </c>
      <c r="P2206" s="205" t="s">
        <v>1699</v>
      </c>
      <c r="Q2206" s="81" t="s">
        <v>1646</v>
      </c>
      <c r="R2206" s="81" t="s">
        <v>1646</v>
      </c>
      <c r="S2206" s="107">
        <f t="shared" si="220"/>
        <v>0.13200000000000001</v>
      </c>
      <c r="T2206" s="108" t="str">
        <f t="shared" si="221"/>
        <v>Tramadol</v>
      </c>
    </row>
    <row r="2207" spans="1:20" hidden="1" x14ac:dyDescent="0.2">
      <c r="A2207" s="170">
        <v>9088881347453</v>
      </c>
      <c r="B2207" s="109">
        <v>1347450</v>
      </c>
      <c r="C2207" s="102"/>
      <c r="D2207" s="44" t="s">
        <v>986</v>
      </c>
      <c r="E2207" s="105">
        <v>10</v>
      </c>
      <c r="F2207" s="202"/>
      <c r="G2207" s="202"/>
      <c r="H2207" s="202" t="str">
        <f t="shared" si="222"/>
        <v/>
      </c>
      <c r="I2207" s="203" t="str">
        <f t="shared" si="218"/>
        <v>Tramadol</v>
      </c>
      <c r="J2207" s="204">
        <f>VLOOKUP(I2207,Grenzmengen!$B$2:$C$351,2,FALSE)</f>
        <v>40</v>
      </c>
      <c r="K2207" s="204">
        <f t="shared" si="219"/>
        <v>0</v>
      </c>
      <c r="L2207" s="106">
        <v>0.17599999999999999</v>
      </c>
      <c r="M2207" s="105">
        <v>88</v>
      </c>
      <c r="N2207" s="44" t="s">
        <v>865</v>
      </c>
      <c r="O2207" s="44" t="s">
        <v>866</v>
      </c>
      <c r="P2207" s="205" t="s">
        <v>1699</v>
      </c>
      <c r="Q2207" s="81" t="s">
        <v>1646</v>
      </c>
      <c r="R2207" s="81" t="s">
        <v>1646</v>
      </c>
      <c r="S2207" s="107">
        <f t="shared" si="220"/>
        <v>0.17599999999999999</v>
      </c>
      <c r="T2207" s="108" t="str">
        <f t="shared" si="221"/>
        <v>Tramadol</v>
      </c>
    </row>
    <row r="2208" spans="1:20" hidden="1" x14ac:dyDescent="0.2">
      <c r="A2208" s="170">
        <v>9088881347460</v>
      </c>
      <c r="B2208" s="109">
        <v>1347467</v>
      </c>
      <c r="C2208" s="102"/>
      <c r="D2208" s="44" t="s">
        <v>986</v>
      </c>
      <c r="E2208" s="105">
        <v>30</v>
      </c>
      <c r="F2208" s="202"/>
      <c r="G2208" s="202"/>
      <c r="H2208" s="202" t="str">
        <f t="shared" si="222"/>
        <v/>
      </c>
      <c r="I2208" s="203" t="str">
        <f t="shared" si="218"/>
        <v>Tramadol</v>
      </c>
      <c r="J2208" s="204">
        <f>VLOOKUP(I2208,Grenzmengen!$B$2:$C$351,2,FALSE)</f>
        <v>40</v>
      </c>
      <c r="K2208" s="204">
        <f t="shared" si="219"/>
        <v>0</v>
      </c>
      <c r="L2208" s="106">
        <v>0.17600000000000002</v>
      </c>
      <c r="M2208" s="105">
        <v>88</v>
      </c>
      <c r="N2208" s="44" t="s">
        <v>865</v>
      </c>
      <c r="O2208" s="44" t="s">
        <v>866</v>
      </c>
      <c r="P2208" s="205" t="s">
        <v>1699</v>
      </c>
      <c r="Q2208" s="81" t="s">
        <v>1646</v>
      </c>
      <c r="R2208" s="81" t="s">
        <v>1646</v>
      </c>
      <c r="S2208" s="107">
        <f t="shared" si="220"/>
        <v>0.17600000000000002</v>
      </c>
      <c r="T2208" s="108" t="str">
        <f t="shared" si="221"/>
        <v>Tramadol</v>
      </c>
    </row>
    <row r="2209" spans="1:20" hidden="1" x14ac:dyDescent="0.2">
      <c r="A2209" s="170">
        <v>9088881347477</v>
      </c>
      <c r="B2209" s="109">
        <v>1347473</v>
      </c>
      <c r="C2209" s="102"/>
      <c r="D2209" s="44" t="s">
        <v>986</v>
      </c>
      <c r="E2209" s="105">
        <v>60</v>
      </c>
      <c r="F2209" s="202"/>
      <c r="G2209" s="202"/>
      <c r="H2209" s="202" t="str">
        <f t="shared" si="222"/>
        <v/>
      </c>
      <c r="I2209" s="203" t="str">
        <f t="shared" si="218"/>
        <v>Tramadol</v>
      </c>
      <c r="J2209" s="204">
        <f>VLOOKUP(I2209,Grenzmengen!$B$2:$C$351,2,FALSE)</f>
        <v>40</v>
      </c>
      <c r="K2209" s="204">
        <f t="shared" si="219"/>
        <v>0</v>
      </c>
      <c r="L2209" s="106">
        <v>0.17600000000000002</v>
      </c>
      <c r="M2209" s="105">
        <v>88</v>
      </c>
      <c r="N2209" s="44" t="s">
        <v>865</v>
      </c>
      <c r="O2209" s="44" t="s">
        <v>866</v>
      </c>
      <c r="P2209" s="205" t="s">
        <v>1699</v>
      </c>
      <c r="Q2209" s="81" t="s">
        <v>1646</v>
      </c>
      <c r="R2209" s="81" t="s">
        <v>1646</v>
      </c>
      <c r="S2209" s="107">
        <f t="shared" si="220"/>
        <v>0.17600000000000002</v>
      </c>
      <c r="T2209" s="108" t="str">
        <f t="shared" si="221"/>
        <v>Tramadol</v>
      </c>
    </row>
    <row r="2210" spans="1:20" hidden="1" x14ac:dyDescent="0.2">
      <c r="A2210" s="170">
        <v>9088881310723</v>
      </c>
      <c r="B2210" s="109">
        <v>1310725</v>
      </c>
      <c r="C2210" s="102"/>
      <c r="D2210" s="114" t="s">
        <v>987</v>
      </c>
      <c r="E2210" s="105">
        <v>5</v>
      </c>
      <c r="F2210" s="202"/>
      <c r="G2210" s="202"/>
      <c r="H2210" s="202" t="str">
        <f t="shared" si="222"/>
        <v/>
      </c>
      <c r="I2210" s="203" t="str">
        <f t="shared" si="218"/>
        <v>Tramadol</v>
      </c>
      <c r="J2210" s="204">
        <f>VLOOKUP(I2210,Grenzmengen!$B$2:$C$351,2,FALSE)</f>
        <v>40</v>
      </c>
      <c r="K2210" s="204">
        <f t="shared" si="219"/>
        <v>0</v>
      </c>
      <c r="L2210" s="106">
        <v>8.7999999999999995E-2</v>
      </c>
      <c r="M2210" s="105">
        <v>88</v>
      </c>
      <c r="N2210" s="44" t="s">
        <v>865</v>
      </c>
      <c r="O2210" s="44" t="s">
        <v>866</v>
      </c>
      <c r="P2210" s="205" t="s">
        <v>1699</v>
      </c>
      <c r="Q2210" s="81" t="s">
        <v>1646</v>
      </c>
      <c r="R2210" s="81" t="s">
        <v>1646</v>
      </c>
      <c r="S2210" s="107">
        <f t="shared" si="220"/>
        <v>8.7999999999999995E-2</v>
      </c>
      <c r="T2210" s="108" t="str">
        <f t="shared" si="221"/>
        <v>Tramadol</v>
      </c>
    </row>
    <row r="2211" spans="1:20" hidden="1" x14ac:dyDescent="0.2">
      <c r="A2211" s="170" t="s">
        <v>988</v>
      </c>
      <c r="B2211" s="109"/>
      <c r="C2211" s="102"/>
      <c r="D2211" s="158" t="s">
        <v>989</v>
      </c>
      <c r="E2211" s="159">
        <v>5</v>
      </c>
      <c r="F2211" s="202"/>
      <c r="G2211" s="202"/>
      <c r="H2211" s="202" t="str">
        <f t="shared" si="222"/>
        <v/>
      </c>
      <c r="I2211" s="203" t="str">
        <f t="shared" si="218"/>
        <v>Tramadol</v>
      </c>
      <c r="J2211" s="204">
        <f>VLOOKUP(I2211,Grenzmengen!$B$2:$C$351,2,FALSE)</f>
        <v>40</v>
      </c>
      <c r="K2211" s="204">
        <f t="shared" si="219"/>
        <v>0</v>
      </c>
      <c r="L2211" s="160">
        <v>8.7999999999999995E-2</v>
      </c>
      <c r="M2211" s="161">
        <v>88</v>
      </c>
      <c r="N2211" s="44" t="s">
        <v>865</v>
      </c>
      <c r="O2211" s="44" t="s">
        <v>866</v>
      </c>
      <c r="P2211" s="205" t="s">
        <v>1699</v>
      </c>
      <c r="Q2211" s="81" t="s">
        <v>1646</v>
      </c>
      <c r="R2211" s="81" t="s">
        <v>1646</v>
      </c>
      <c r="S2211" s="107">
        <f t="shared" si="220"/>
        <v>8.7999999999999995E-2</v>
      </c>
      <c r="T2211" s="108" t="str">
        <f t="shared" si="221"/>
        <v>Tramadol</v>
      </c>
    </row>
    <row r="2212" spans="1:20" hidden="1" x14ac:dyDescent="0.2">
      <c r="A2212" s="110">
        <v>9088884958892</v>
      </c>
      <c r="B2212" s="115">
        <v>4958898</v>
      </c>
      <c r="C2212" s="42"/>
      <c r="D2212" s="60" t="s">
        <v>5196</v>
      </c>
      <c r="E2212" s="128">
        <v>100</v>
      </c>
      <c r="F2212" s="224"/>
      <c r="G2212" s="224"/>
      <c r="H2212" s="202" t="str">
        <f t="shared" si="222"/>
        <v/>
      </c>
      <c r="I2212" s="203" t="str">
        <f t="shared" si="218"/>
        <v>Tramadol</v>
      </c>
      <c r="J2212" s="204">
        <f>VLOOKUP(I2212,Grenzmengen!$B$2:$C$351,2,FALSE)</f>
        <v>40</v>
      </c>
      <c r="K2212" s="204">
        <f t="shared" si="219"/>
        <v>0</v>
      </c>
      <c r="L2212" s="129">
        <v>1.7600000000000001E-2</v>
      </c>
      <c r="M2212" s="161">
        <v>88</v>
      </c>
      <c r="N2212" s="158" t="s">
        <v>865</v>
      </c>
      <c r="O2212" s="158" t="s">
        <v>866</v>
      </c>
      <c r="P2212" s="205" t="s">
        <v>1699</v>
      </c>
      <c r="Q2212" s="81" t="s">
        <v>1646</v>
      </c>
      <c r="R2212" s="81" t="s">
        <v>1646</v>
      </c>
      <c r="S2212" s="107">
        <f t="shared" si="220"/>
        <v>1.7600000000000001E-2</v>
      </c>
      <c r="T2212" s="108" t="str">
        <f t="shared" si="221"/>
        <v>Tramadol</v>
      </c>
    </row>
    <row r="2213" spans="1:20" hidden="1" x14ac:dyDescent="0.2">
      <c r="A2213" s="110">
        <v>9088884958885</v>
      </c>
      <c r="B2213" s="115">
        <v>4958881</v>
      </c>
      <c r="C2213" s="42"/>
      <c r="D2213" s="60" t="s">
        <v>5197</v>
      </c>
      <c r="E2213" s="128">
        <v>1</v>
      </c>
      <c r="F2213" s="224"/>
      <c r="G2213" s="224"/>
      <c r="H2213" s="202" t="str">
        <f t="shared" si="222"/>
        <v/>
      </c>
      <c r="I2213" s="203" t="str">
        <f t="shared" si="218"/>
        <v>Tramadol</v>
      </c>
      <c r="J2213" s="204">
        <f>VLOOKUP(I2213,Grenzmengen!$B$2:$C$351,2,FALSE)</f>
        <v>40</v>
      </c>
      <c r="K2213" s="204">
        <f t="shared" si="219"/>
        <v>0</v>
      </c>
      <c r="L2213" s="129">
        <v>0.44</v>
      </c>
      <c r="M2213" s="161">
        <v>88</v>
      </c>
      <c r="N2213" s="158" t="s">
        <v>865</v>
      </c>
      <c r="O2213" s="158" t="s">
        <v>866</v>
      </c>
      <c r="P2213" s="205" t="s">
        <v>1699</v>
      </c>
      <c r="Q2213" s="81" t="s">
        <v>1646</v>
      </c>
      <c r="R2213" s="81" t="s">
        <v>1646</v>
      </c>
      <c r="S2213" s="107">
        <f t="shared" si="220"/>
        <v>0.44</v>
      </c>
      <c r="T2213" s="108" t="str">
        <f t="shared" si="221"/>
        <v>Tramadol</v>
      </c>
    </row>
    <row r="2214" spans="1:20" hidden="1" x14ac:dyDescent="0.2">
      <c r="A2214" s="110">
        <v>9088884958908</v>
      </c>
      <c r="B2214" s="115">
        <v>4958906</v>
      </c>
      <c r="C2214" s="42"/>
      <c r="D2214" s="60" t="s">
        <v>5198</v>
      </c>
      <c r="E2214" s="128">
        <v>100</v>
      </c>
      <c r="F2214" s="224"/>
      <c r="G2214" s="224"/>
      <c r="H2214" s="202" t="str">
        <f t="shared" si="222"/>
        <v/>
      </c>
      <c r="I2214" s="203" t="str">
        <f t="shared" si="218"/>
        <v>Tramadol</v>
      </c>
      <c r="J2214" s="204">
        <f>VLOOKUP(I2214,Grenzmengen!$B$2:$C$351,2,FALSE)</f>
        <v>40</v>
      </c>
      <c r="K2214" s="204">
        <f t="shared" si="219"/>
        <v>0</v>
      </c>
      <c r="L2214" s="129">
        <v>7.0400000000000004E-2</v>
      </c>
      <c r="M2214" s="161">
        <v>88</v>
      </c>
      <c r="N2214" s="158" t="s">
        <v>865</v>
      </c>
      <c r="O2214" s="158" t="s">
        <v>866</v>
      </c>
      <c r="P2214" s="205" t="s">
        <v>1699</v>
      </c>
      <c r="Q2214" s="81" t="s">
        <v>1646</v>
      </c>
      <c r="R2214" s="81" t="s">
        <v>1646</v>
      </c>
      <c r="S2214" s="107">
        <f t="shared" si="220"/>
        <v>7.0400000000000004E-2</v>
      </c>
      <c r="T2214" s="108" t="str">
        <f t="shared" si="221"/>
        <v>Tramadol</v>
      </c>
    </row>
    <row r="2215" spans="1:20" hidden="1" x14ac:dyDescent="0.2">
      <c r="A2215" s="170">
        <v>9088881342083</v>
      </c>
      <c r="B2215" s="109">
        <v>1342085</v>
      </c>
      <c r="C2215" s="102"/>
      <c r="D2215" s="44" t="s">
        <v>990</v>
      </c>
      <c r="E2215" s="123">
        <v>1</v>
      </c>
      <c r="F2215" s="224"/>
      <c r="G2215" s="224"/>
      <c r="H2215" s="202" t="str">
        <f t="shared" si="222"/>
        <v/>
      </c>
      <c r="I2215" s="203" t="str">
        <f t="shared" si="218"/>
        <v>Tramadol</v>
      </c>
      <c r="J2215" s="204">
        <f>VLOOKUP(I2215,Grenzmengen!$B$2:$C$351,2,FALSE)</f>
        <v>40</v>
      </c>
      <c r="K2215" s="204">
        <f t="shared" si="219"/>
        <v>0</v>
      </c>
      <c r="L2215" s="106">
        <v>8.8000000000000007</v>
      </c>
      <c r="M2215" s="105">
        <v>88</v>
      </c>
      <c r="N2215" s="44" t="s">
        <v>865</v>
      </c>
      <c r="O2215" s="44" t="s">
        <v>866</v>
      </c>
      <c r="P2215" s="205" t="s">
        <v>1699</v>
      </c>
      <c r="Q2215" s="81" t="s">
        <v>1646</v>
      </c>
      <c r="R2215" s="81" t="s">
        <v>1646</v>
      </c>
      <c r="S2215" s="107">
        <f t="shared" si="220"/>
        <v>8.8000000000000007</v>
      </c>
      <c r="T2215" s="108" t="str">
        <f t="shared" si="221"/>
        <v>Tramadol</v>
      </c>
    </row>
    <row r="2216" spans="1:20" hidden="1" x14ac:dyDescent="0.2">
      <c r="A2216" s="170">
        <v>9088881307716</v>
      </c>
      <c r="B2216" s="109">
        <v>1307717</v>
      </c>
      <c r="C2216" s="102"/>
      <c r="D2216" s="44" t="s">
        <v>991</v>
      </c>
      <c r="E2216" s="123">
        <v>1</v>
      </c>
      <c r="F2216" s="224"/>
      <c r="G2216" s="224"/>
      <c r="H2216" s="202" t="str">
        <f t="shared" si="222"/>
        <v/>
      </c>
      <c r="I2216" s="203" t="str">
        <f t="shared" si="218"/>
        <v>Tramadol</v>
      </c>
      <c r="J2216" s="204">
        <f>VLOOKUP(I2216,Grenzmengen!$B$2:$C$351,2,FALSE)</f>
        <v>40</v>
      </c>
      <c r="K2216" s="204">
        <f t="shared" si="219"/>
        <v>0</v>
      </c>
      <c r="L2216" s="106">
        <v>0.88</v>
      </c>
      <c r="M2216" s="105">
        <v>88</v>
      </c>
      <c r="N2216" s="44" t="s">
        <v>865</v>
      </c>
      <c r="O2216" s="44" t="s">
        <v>866</v>
      </c>
      <c r="P2216" s="205" t="s">
        <v>1699</v>
      </c>
      <c r="Q2216" s="81" t="s">
        <v>1646</v>
      </c>
      <c r="R2216" s="81" t="s">
        <v>1646</v>
      </c>
      <c r="S2216" s="107">
        <f t="shared" si="220"/>
        <v>0.88</v>
      </c>
      <c r="T2216" s="108" t="str">
        <f t="shared" si="221"/>
        <v>Tramadol</v>
      </c>
    </row>
    <row r="2217" spans="1:20" hidden="1" x14ac:dyDescent="0.2">
      <c r="A2217" s="170">
        <v>9088881307723</v>
      </c>
      <c r="B2217" s="109">
        <v>1307723</v>
      </c>
      <c r="C2217" s="102"/>
      <c r="D2217" s="44" t="s">
        <v>992</v>
      </c>
      <c r="E2217" s="123">
        <v>1</v>
      </c>
      <c r="F2217" s="224"/>
      <c r="G2217" s="224"/>
      <c r="H2217" s="202" t="str">
        <f t="shared" si="222"/>
        <v/>
      </c>
      <c r="I2217" s="203" t="str">
        <f t="shared" si="218"/>
        <v>Tramadol</v>
      </c>
      <c r="J2217" s="204">
        <f>VLOOKUP(I2217,Grenzmengen!$B$2:$C$351,2,FALSE)</f>
        <v>40</v>
      </c>
      <c r="K2217" s="204">
        <f t="shared" si="219"/>
        <v>0</v>
      </c>
      <c r="L2217" s="106">
        <v>2.64</v>
      </c>
      <c r="M2217" s="105">
        <v>88</v>
      </c>
      <c r="N2217" s="44" t="s">
        <v>865</v>
      </c>
      <c r="O2217" s="44" t="s">
        <v>866</v>
      </c>
      <c r="P2217" s="205" t="s">
        <v>1699</v>
      </c>
      <c r="Q2217" s="81" t="s">
        <v>1646</v>
      </c>
      <c r="R2217" s="81" t="s">
        <v>1646</v>
      </c>
      <c r="S2217" s="107">
        <f t="shared" si="220"/>
        <v>2.64</v>
      </c>
      <c r="T2217" s="108" t="str">
        <f t="shared" si="221"/>
        <v>Tramadol</v>
      </c>
    </row>
    <row r="2218" spans="1:20" hidden="1" x14ac:dyDescent="0.2">
      <c r="A2218" s="170">
        <v>9088881307686</v>
      </c>
      <c r="B2218" s="109">
        <v>1307686</v>
      </c>
      <c r="C2218" s="102"/>
      <c r="D2218" s="44" t="s">
        <v>993</v>
      </c>
      <c r="E2218" s="105">
        <v>5</v>
      </c>
      <c r="F2218" s="224"/>
      <c r="G2218" s="224"/>
      <c r="H2218" s="202" t="str">
        <f t="shared" si="222"/>
        <v/>
      </c>
      <c r="I2218" s="203" t="str">
        <f t="shared" si="218"/>
        <v>Tramadol</v>
      </c>
      <c r="J2218" s="204">
        <f>VLOOKUP(I2218,Grenzmengen!$B$2:$C$351,2,FALSE)</f>
        <v>40</v>
      </c>
      <c r="K2218" s="204">
        <f t="shared" si="219"/>
        <v>0</v>
      </c>
      <c r="L2218" s="106">
        <v>8.7999999999999995E-2</v>
      </c>
      <c r="M2218" s="105">
        <v>88</v>
      </c>
      <c r="N2218" s="44" t="s">
        <v>865</v>
      </c>
      <c r="O2218" s="44" t="s">
        <v>866</v>
      </c>
      <c r="P2218" s="205" t="s">
        <v>1699</v>
      </c>
      <c r="Q2218" s="81" t="s">
        <v>1646</v>
      </c>
      <c r="R2218" s="81" t="s">
        <v>1646</v>
      </c>
      <c r="S2218" s="107">
        <f t="shared" si="220"/>
        <v>8.7999999999999995E-2</v>
      </c>
      <c r="T2218" s="108" t="str">
        <f t="shared" si="221"/>
        <v>Tramadol</v>
      </c>
    </row>
    <row r="2219" spans="1:20" hidden="1" x14ac:dyDescent="0.2">
      <c r="A2219" s="170">
        <v>9088882421947</v>
      </c>
      <c r="B2219" s="109">
        <v>2421941</v>
      </c>
      <c r="C2219" s="102"/>
      <c r="D2219" s="44" t="s">
        <v>994</v>
      </c>
      <c r="E2219" s="105">
        <v>10</v>
      </c>
      <c r="F2219" s="224"/>
      <c r="G2219" s="224"/>
      <c r="H2219" s="202" t="str">
        <f t="shared" si="222"/>
        <v/>
      </c>
      <c r="I2219" s="203" t="str">
        <f t="shared" si="218"/>
        <v>Tramadol</v>
      </c>
      <c r="J2219" s="204">
        <f>VLOOKUP(I2219,Grenzmengen!$B$2:$C$351,2,FALSE)</f>
        <v>40</v>
      </c>
      <c r="K2219" s="204">
        <f t="shared" si="219"/>
        <v>0</v>
      </c>
      <c r="L2219" s="106">
        <v>8.7999999999999995E-2</v>
      </c>
      <c r="M2219" s="105">
        <v>88</v>
      </c>
      <c r="N2219" s="44" t="s">
        <v>865</v>
      </c>
      <c r="O2219" s="44" t="s">
        <v>866</v>
      </c>
      <c r="P2219" s="205" t="s">
        <v>1699</v>
      </c>
      <c r="Q2219" s="81" t="s">
        <v>1646</v>
      </c>
      <c r="R2219" s="81" t="s">
        <v>1646</v>
      </c>
      <c r="S2219" s="107">
        <f t="shared" si="220"/>
        <v>8.7999999999999995E-2</v>
      </c>
      <c r="T2219" s="108" t="str">
        <f t="shared" si="221"/>
        <v>Tramadol</v>
      </c>
    </row>
    <row r="2220" spans="1:20" hidden="1" x14ac:dyDescent="0.2">
      <c r="A2220" s="170">
        <v>9088882421954</v>
      </c>
      <c r="B2220" s="109">
        <v>2421958</v>
      </c>
      <c r="C2220" s="102"/>
      <c r="D2220" s="44" t="s">
        <v>994</v>
      </c>
      <c r="E2220" s="105">
        <v>30</v>
      </c>
      <c r="F2220" s="224"/>
      <c r="G2220" s="224"/>
      <c r="H2220" s="202" t="str">
        <f t="shared" si="222"/>
        <v/>
      </c>
      <c r="I2220" s="203" t="str">
        <f t="shared" si="218"/>
        <v>Tramadol</v>
      </c>
      <c r="J2220" s="204">
        <f>VLOOKUP(I2220,Grenzmengen!$B$2:$C$351,2,FALSE)</f>
        <v>40</v>
      </c>
      <c r="K2220" s="204">
        <f t="shared" si="219"/>
        <v>0</v>
      </c>
      <c r="L2220" s="106">
        <v>8.8000000000000009E-2</v>
      </c>
      <c r="M2220" s="105">
        <v>88</v>
      </c>
      <c r="N2220" s="44" t="s">
        <v>865</v>
      </c>
      <c r="O2220" s="44" t="s">
        <v>866</v>
      </c>
      <c r="P2220" s="205" t="s">
        <v>1699</v>
      </c>
      <c r="Q2220" s="81" t="s">
        <v>1646</v>
      </c>
      <c r="R2220" s="81" t="s">
        <v>1646</v>
      </c>
      <c r="S2220" s="107">
        <f t="shared" si="220"/>
        <v>8.8000000000000009E-2</v>
      </c>
      <c r="T2220" s="108" t="str">
        <f t="shared" si="221"/>
        <v>Tramadol</v>
      </c>
    </row>
    <row r="2221" spans="1:20" hidden="1" x14ac:dyDescent="0.2">
      <c r="A2221" s="170">
        <v>9088882421961</v>
      </c>
      <c r="B2221" s="109">
        <v>2421964</v>
      </c>
      <c r="C2221" s="102"/>
      <c r="D2221" s="44" t="s">
        <v>994</v>
      </c>
      <c r="E2221" s="105">
        <v>60</v>
      </c>
      <c r="F2221" s="224"/>
      <c r="G2221" s="224"/>
      <c r="H2221" s="202" t="str">
        <f t="shared" si="222"/>
        <v/>
      </c>
      <c r="I2221" s="203" t="str">
        <f t="shared" si="218"/>
        <v>Tramadol</v>
      </c>
      <c r="J2221" s="204">
        <f>VLOOKUP(I2221,Grenzmengen!$B$2:$C$351,2,FALSE)</f>
        <v>40</v>
      </c>
      <c r="K2221" s="204">
        <f t="shared" si="219"/>
        <v>0</v>
      </c>
      <c r="L2221" s="106">
        <v>8.8000000000000009E-2</v>
      </c>
      <c r="M2221" s="105">
        <v>88</v>
      </c>
      <c r="N2221" s="44" t="s">
        <v>865</v>
      </c>
      <c r="O2221" s="44" t="s">
        <v>866</v>
      </c>
      <c r="P2221" s="205" t="s">
        <v>1699</v>
      </c>
      <c r="Q2221" s="81" t="s">
        <v>1646</v>
      </c>
      <c r="R2221" s="81" t="s">
        <v>1646</v>
      </c>
      <c r="S2221" s="107">
        <f t="shared" si="220"/>
        <v>8.8000000000000009E-2</v>
      </c>
      <c r="T2221" s="108" t="str">
        <f t="shared" si="221"/>
        <v>Tramadol</v>
      </c>
    </row>
    <row r="2222" spans="1:20" hidden="1" x14ac:dyDescent="0.2">
      <c r="A2222" s="170">
        <v>9088883766726</v>
      </c>
      <c r="B2222" s="109">
        <v>3766725</v>
      </c>
      <c r="C2222" s="102"/>
      <c r="D2222" s="44" t="s">
        <v>995</v>
      </c>
      <c r="E2222" s="105">
        <v>10</v>
      </c>
      <c r="F2222" s="211"/>
      <c r="G2222" s="211"/>
      <c r="H2222" s="202" t="str">
        <f t="shared" si="222"/>
        <v/>
      </c>
      <c r="I2222" s="203" t="str">
        <f t="shared" si="218"/>
        <v>Tramadol</v>
      </c>
      <c r="J2222" s="204">
        <f>VLOOKUP(I2222,Grenzmengen!$B$2:$C$351,2,FALSE)</f>
        <v>40</v>
      </c>
      <c r="K2222" s="204">
        <f t="shared" si="219"/>
        <v>0</v>
      </c>
      <c r="L2222" s="106">
        <v>0.13200000000000001</v>
      </c>
      <c r="M2222" s="105">
        <v>88</v>
      </c>
      <c r="N2222" s="44" t="s">
        <v>865</v>
      </c>
      <c r="O2222" s="44" t="s">
        <v>866</v>
      </c>
      <c r="P2222" s="205" t="s">
        <v>1699</v>
      </c>
      <c r="Q2222" s="81" t="s">
        <v>1646</v>
      </c>
      <c r="R2222" s="81" t="s">
        <v>1646</v>
      </c>
      <c r="S2222" s="107">
        <f t="shared" si="220"/>
        <v>0.13200000000000001</v>
      </c>
      <c r="T2222" s="108" t="str">
        <f t="shared" si="221"/>
        <v>Tramadol</v>
      </c>
    </row>
    <row r="2223" spans="1:20" hidden="1" x14ac:dyDescent="0.2">
      <c r="A2223" s="170">
        <v>9088883766733</v>
      </c>
      <c r="B2223" s="109">
        <v>3766731</v>
      </c>
      <c r="C2223" s="102"/>
      <c r="D2223" s="44" t="s">
        <v>995</v>
      </c>
      <c r="E2223" s="105">
        <v>30</v>
      </c>
      <c r="F2223" s="211"/>
      <c r="G2223" s="211"/>
      <c r="H2223" s="202" t="str">
        <f t="shared" si="222"/>
        <v/>
      </c>
      <c r="I2223" s="203" t="str">
        <f t="shared" si="218"/>
        <v>Tramadol</v>
      </c>
      <c r="J2223" s="204">
        <f>VLOOKUP(I2223,Grenzmengen!$B$2:$C$351,2,FALSE)</f>
        <v>40</v>
      </c>
      <c r="K2223" s="204">
        <f t="shared" si="219"/>
        <v>0</v>
      </c>
      <c r="L2223" s="106">
        <v>0.13200000000000001</v>
      </c>
      <c r="M2223" s="105">
        <v>88</v>
      </c>
      <c r="N2223" s="44" t="s">
        <v>865</v>
      </c>
      <c r="O2223" s="44" t="s">
        <v>866</v>
      </c>
      <c r="P2223" s="205" t="s">
        <v>1699</v>
      </c>
      <c r="Q2223" s="81" t="s">
        <v>1646</v>
      </c>
      <c r="R2223" s="81" t="s">
        <v>1646</v>
      </c>
      <c r="S2223" s="107">
        <f t="shared" si="220"/>
        <v>0.13200000000000001</v>
      </c>
      <c r="T2223" s="108" t="str">
        <f t="shared" si="221"/>
        <v>Tramadol</v>
      </c>
    </row>
    <row r="2224" spans="1:20" hidden="1" x14ac:dyDescent="0.2">
      <c r="A2224" s="170">
        <v>9088883766740</v>
      </c>
      <c r="B2224" s="109">
        <v>3766748</v>
      </c>
      <c r="C2224" s="102"/>
      <c r="D2224" s="44" t="s">
        <v>995</v>
      </c>
      <c r="E2224" s="105">
        <v>60</v>
      </c>
      <c r="F2224" s="202"/>
      <c r="G2224" s="202"/>
      <c r="H2224" s="202" t="str">
        <f t="shared" si="222"/>
        <v/>
      </c>
      <c r="I2224" s="203" t="str">
        <f t="shared" si="218"/>
        <v>Tramadol</v>
      </c>
      <c r="J2224" s="204">
        <f>VLOOKUP(I2224,Grenzmengen!$B$2:$C$351,2,FALSE)</f>
        <v>40</v>
      </c>
      <c r="K2224" s="204">
        <f t="shared" si="219"/>
        <v>0</v>
      </c>
      <c r="L2224" s="106">
        <v>0.13200000000000001</v>
      </c>
      <c r="M2224" s="105">
        <v>88</v>
      </c>
      <c r="N2224" s="44" t="s">
        <v>865</v>
      </c>
      <c r="O2224" s="44" t="s">
        <v>866</v>
      </c>
      <c r="P2224" s="205" t="s">
        <v>1699</v>
      </c>
      <c r="Q2224" s="81" t="s">
        <v>1646</v>
      </c>
      <c r="R2224" s="81" t="s">
        <v>1646</v>
      </c>
      <c r="S2224" s="107">
        <f t="shared" si="220"/>
        <v>0.13200000000000001</v>
      </c>
      <c r="T2224" s="108" t="str">
        <f t="shared" si="221"/>
        <v>Tramadol</v>
      </c>
    </row>
    <row r="2225" spans="1:20" hidden="1" x14ac:dyDescent="0.2">
      <c r="A2225" s="170">
        <v>9088883766757</v>
      </c>
      <c r="B2225" s="109">
        <v>3766754</v>
      </c>
      <c r="C2225" s="102"/>
      <c r="D2225" s="44" t="s">
        <v>996</v>
      </c>
      <c r="E2225" s="105">
        <v>10</v>
      </c>
      <c r="F2225" s="202"/>
      <c r="G2225" s="202"/>
      <c r="H2225" s="202" t="str">
        <f t="shared" si="222"/>
        <v/>
      </c>
      <c r="I2225" s="203" t="str">
        <f t="shared" si="218"/>
        <v>Tramadol</v>
      </c>
      <c r="J2225" s="204">
        <f>VLOOKUP(I2225,Grenzmengen!$B$2:$C$351,2,FALSE)</f>
        <v>40</v>
      </c>
      <c r="K2225" s="204">
        <f t="shared" si="219"/>
        <v>0</v>
      </c>
      <c r="L2225" s="106">
        <v>0.17599999999999999</v>
      </c>
      <c r="M2225" s="105">
        <v>88</v>
      </c>
      <c r="N2225" s="44" t="s">
        <v>865</v>
      </c>
      <c r="O2225" s="44" t="s">
        <v>866</v>
      </c>
      <c r="P2225" s="205" t="s">
        <v>1699</v>
      </c>
      <c r="Q2225" s="81" t="s">
        <v>1646</v>
      </c>
      <c r="R2225" s="81" t="s">
        <v>1646</v>
      </c>
      <c r="S2225" s="107">
        <f t="shared" si="220"/>
        <v>0.17599999999999999</v>
      </c>
      <c r="T2225" s="108" t="str">
        <f t="shared" si="221"/>
        <v>Tramadol</v>
      </c>
    </row>
    <row r="2226" spans="1:20" hidden="1" x14ac:dyDescent="0.2">
      <c r="A2226" s="170">
        <v>9088883766764</v>
      </c>
      <c r="B2226" s="109">
        <v>3766760</v>
      </c>
      <c r="C2226" s="102"/>
      <c r="D2226" s="44" t="s">
        <v>996</v>
      </c>
      <c r="E2226" s="105">
        <v>30</v>
      </c>
      <c r="F2226" s="229"/>
      <c r="G2226" s="229"/>
      <c r="H2226" s="202" t="str">
        <f t="shared" si="222"/>
        <v/>
      </c>
      <c r="I2226" s="203" t="str">
        <f t="shared" si="218"/>
        <v>Tramadol</v>
      </c>
      <c r="J2226" s="204">
        <f>VLOOKUP(I2226,Grenzmengen!$B$2:$C$351,2,FALSE)</f>
        <v>40</v>
      </c>
      <c r="K2226" s="204">
        <f t="shared" si="219"/>
        <v>0</v>
      </c>
      <c r="L2226" s="106">
        <v>0.17600000000000002</v>
      </c>
      <c r="M2226" s="105">
        <v>88</v>
      </c>
      <c r="N2226" s="44" t="s">
        <v>865</v>
      </c>
      <c r="O2226" s="44" t="s">
        <v>866</v>
      </c>
      <c r="P2226" s="205" t="s">
        <v>1699</v>
      </c>
      <c r="Q2226" s="81" t="s">
        <v>1646</v>
      </c>
      <c r="R2226" s="81" t="s">
        <v>1646</v>
      </c>
      <c r="S2226" s="107">
        <f t="shared" si="220"/>
        <v>0.17600000000000002</v>
      </c>
      <c r="T2226" s="108" t="str">
        <f t="shared" si="221"/>
        <v>Tramadol</v>
      </c>
    </row>
    <row r="2227" spans="1:20" hidden="1" x14ac:dyDescent="0.2">
      <c r="A2227" s="170">
        <v>9088883766771</v>
      </c>
      <c r="B2227" s="109">
        <v>3766777</v>
      </c>
      <c r="C2227" s="102"/>
      <c r="D2227" s="44" t="s">
        <v>996</v>
      </c>
      <c r="E2227" s="105">
        <v>60</v>
      </c>
      <c r="F2227" s="224"/>
      <c r="G2227" s="224"/>
      <c r="H2227" s="202" t="str">
        <f t="shared" si="222"/>
        <v/>
      </c>
      <c r="I2227" s="203" t="str">
        <f t="shared" si="218"/>
        <v>Tramadol</v>
      </c>
      <c r="J2227" s="204">
        <f>VLOOKUP(I2227,Grenzmengen!$B$2:$C$351,2,FALSE)</f>
        <v>40</v>
      </c>
      <c r="K2227" s="204">
        <f t="shared" si="219"/>
        <v>0</v>
      </c>
      <c r="L2227" s="106">
        <v>0.17600000000000002</v>
      </c>
      <c r="M2227" s="105">
        <v>88</v>
      </c>
      <c r="N2227" s="44" t="s">
        <v>865</v>
      </c>
      <c r="O2227" s="44" t="s">
        <v>866</v>
      </c>
      <c r="P2227" s="205" t="s">
        <v>1699</v>
      </c>
      <c r="Q2227" s="81" t="s">
        <v>1646</v>
      </c>
      <c r="R2227" s="81" t="s">
        <v>1646</v>
      </c>
      <c r="S2227" s="107">
        <f t="shared" si="220"/>
        <v>0.17600000000000002</v>
      </c>
      <c r="T2227" s="108" t="str">
        <f t="shared" si="221"/>
        <v>Tramadol</v>
      </c>
    </row>
    <row r="2228" spans="1:20" hidden="1" x14ac:dyDescent="0.2">
      <c r="A2228" s="170">
        <v>9088881307662</v>
      </c>
      <c r="B2228" s="109">
        <v>1307663</v>
      </c>
      <c r="C2228" s="102"/>
      <c r="D2228" s="44" t="s">
        <v>997</v>
      </c>
      <c r="E2228" s="105">
        <v>5</v>
      </c>
      <c r="F2228" s="224"/>
      <c r="G2228" s="224"/>
      <c r="H2228" s="202" t="str">
        <f t="shared" si="222"/>
        <v/>
      </c>
      <c r="I2228" s="203" t="str">
        <f t="shared" si="218"/>
        <v>Tramadol</v>
      </c>
      <c r="J2228" s="204">
        <f>VLOOKUP(I2228,Grenzmengen!$B$2:$C$351,2,FALSE)</f>
        <v>40</v>
      </c>
      <c r="K2228" s="204">
        <f t="shared" si="219"/>
        <v>0</v>
      </c>
      <c r="L2228" s="106">
        <v>4.3999999999999997E-2</v>
      </c>
      <c r="M2228" s="105">
        <v>88</v>
      </c>
      <c r="N2228" s="44" t="s">
        <v>865</v>
      </c>
      <c r="O2228" s="44" t="s">
        <v>866</v>
      </c>
      <c r="P2228" s="205" t="s">
        <v>1699</v>
      </c>
      <c r="Q2228" s="81" t="s">
        <v>1646</v>
      </c>
      <c r="R2228" s="81" t="s">
        <v>1646</v>
      </c>
      <c r="S2228" s="107">
        <f t="shared" si="220"/>
        <v>4.3999999999999997E-2</v>
      </c>
      <c r="T2228" s="108" t="str">
        <f t="shared" si="221"/>
        <v>Tramadol</v>
      </c>
    </row>
    <row r="2229" spans="1:20" hidden="1" x14ac:dyDescent="0.2">
      <c r="A2229" s="170">
        <v>9088881307693</v>
      </c>
      <c r="B2229" s="109">
        <v>1307692</v>
      </c>
      <c r="C2229" s="102"/>
      <c r="D2229" s="44" t="s">
        <v>998</v>
      </c>
      <c r="E2229" s="105">
        <v>10</v>
      </c>
      <c r="F2229" s="224"/>
      <c r="G2229" s="224"/>
      <c r="H2229" s="202" t="str">
        <f t="shared" si="222"/>
        <v/>
      </c>
      <c r="I2229" s="203" t="str">
        <f t="shared" si="218"/>
        <v>Tramadol</v>
      </c>
      <c r="J2229" s="204">
        <f>VLOOKUP(I2229,Grenzmengen!$B$2:$C$351,2,FALSE)</f>
        <v>40</v>
      </c>
      <c r="K2229" s="204">
        <f t="shared" si="219"/>
        <v>0</v>
      </c>
      <c r="L2229" s="106">
        <v>4.3999999999999997E-2</v>
      </c>
      <c r="M2229" s="105">
        <v>88</v>
      </c>
      <c r="N2229" s="44" t="s">
        <v>865</v>
      </c>
      <c r="O2229" s="44" t="s">
        <v>866</v>
      </c>
      <c r="P2229" s="205" t="s">
        <v>1699</v>
      </c>
      <c r="Q2229" s="81" t="s">
        <v>1646</v>
      </c>
      <c r="R2229" s="81" t="s">
        <v>1646</v>
      </c>
      <c r="S2229" s="107">
        <f t="shared" si="220"/>
        <v>4.3999999999999997E-2</v>
      </c>
      <c r="T2229" s="108" t="str">
        <f t="shared" si="221"/>
        <v>Tramadol</v>
      </c>
    </row>
    <row r="2230" spans="1:20" hidden="1" x14ac:dyDescent="0.2">
      <c r="A2230" s="170">
        <v>9088881307709</v>
      </c>
      <c r="B2230" s="109">
        <v>1307700</v>
      </c>
      <c r="C2230" s="102"/>
      <c r="D2230" s="44" t="s">
        <v>998</v>
      </c>
      <c r="E2230" s="105">
        <v>30</v>
      </c>
      <c r="F2230" s="224"/>
      <c r="G2230" s="224"/>
      <c r="H2230" s="202" t="str">
        <f t="shared" si="222"/>
        <v/>
      </c>
      <c r="I2230" s="203" t="str">
        <f t="shared" si="218"/>
        <v>Tramadol</v>
      </c>
      <c r="J2230" s="204">
        <f>VLOOKUP(I2230,Grenzmengen!$B$2:$C$351,2,FALSE)</f>
        <v>40</v>
      </c>
      <c r="K2230" s="204">
        <f t="shared" si="219"/>
        <v>0</v>
      </c>
      <c r="L2230" s="106">
        <v>4.4000000000000004E-2</v>
      </c>
      <c r="M2230" s="105">
        <v>88</v>
      </c>
      <c r="N2230" s="44" t="s">
        <v>865</v>
      </c>
      <c r="O2230" s="44" t="s">
        <v>866</v>
      </c>
      <c r="P2230" s="205" t="s">
        <v>1699</v>
      </c>
      <c r="Q2230" s="81" t="s">
        <v>1646</v>
      </c>
      <c r="R2230" s="81" t="s">
        <v>1646</v>
      </c>
      <c r="S2230" s="107">
        <f t="shared" si="220"/>
        <v>4.4000000000000004E-2</v>
      </c>
      <c r="T2230" s="108" t="str">
        <f t="shared" si="221"/>
        <v>Tramadol</v>
      </c>
    </row>
    <row r="2231" spans="1:20" hidden="1" x14ac:dyDescent="0.2">
      <c r="A2231" s="102" t="s">
        <v>999</v>
      </c>
      <c r="B2231" s="109"/>
      <c r="C2231" s="102"/>
      <c r="D2231" s="44" t="s">
        <v>1000</v>
      </c>
      <c r="E2231" s="105">
        <v>10</v>
      </c>
      <c r="F2231" s="207"/>
      <c r="G2231" s="207"/>
      <c r="H2231" s="202" t="str">
        <f t="shared" si="222"/>
        <v/>
      </c>
      <c r="I2231" s="203" t="str">
        <f t="shared" si="218"/>
        <v>Tramadol</v>
      </c>
      <c r="J2231" s="204">
        <f>VLOOKUP(I2231,Grenzmengen!$B$2:$C$351,2,FALSE)</f>
        <v>40</v>
      </c>
      <c r="K2231" s="204">
        <f t="shared" si="219"/>
        <v>0</v>
      </c>
      <c r="L2231" s="106">
        <v>8.7999999999999995E-2</v>
      </c>
      <c r="M2231" s="105">
        <v>88</v>
      </c>
      <c r="N2231" s="44" t="s">
        <v>865</v>
      </c>
      <c r="O2231" s="44" t="s">
        <v>866</v>
      </c>
      <c r="P2231" s="205" t="s">
        <v>1699</v>
      </c>
      <c r="Q2231" s="81" t="s">
        <v>1646</v>
      </c>
      <c r="R2231" s="81" t="s">
        <v>1646</v>
      </c>
      <c r="S2231" s="107">
        <f t="shared" si="220"/>
        <v>8.7999999999999995E-2</v>
      </c>
      <c r="T2231" s="108" t="str">
        <f t="shared" si="221"/>
        <v>Tramadol</v>
      </c>
    </row>
    <row r="2232" spans="1:20" hidden="1" x14ac:dyDescent="0.2">
      <c r="A2232" s="102" t="s">
        <v>1001</v>
      </c>
      <c r="B2232" s="109"/>
      <c r="C2232" s="102"/>
      <c r="D2232" s="44" t="s">
        <v>1002</v>
      </c>
      <c r="E2232" s="105">
        <v>10</v>
      </c>
      <c r="F2232" s="224"/>
      <c r="G2232" s="224"/>
      <c r="H2232" s="202" t="str">
        <f t="shared" si="222"/>
        <v/>
      </c>
      <c r="I2232" s="203" t="str">
        <f t="shared" ref="I2232:I2272" si="223">T2232</f>
        <v>Tramadol</v>
      </c>
      <c r="J2232" s="204">
        <f>VLOOKUP(I2232,Grenzmengen!$B$2:$C$351,2,FALSE)</f>
        <v>40</v>
      </c>
      <c r="K2232" s="204">
        <f t="shared" si="219"/>
        <v>0</v>
      </c>
      <c r="L2232" s="106">
        <v>8.7999999999999995E-2</v>
      </c>
      <c r="M2232" s="105">
        <v>88</v>
      </c>
      <c r="N2232" s="44" t="s">
        <v>865</v>
      </c>
      <c r="O2232" s="44" t="s">
        <v>866</v>
      </c>
      <c r="P2232" s="205" t="s">
        <v>1699</v>
      </c>
      <c r="Q2232" s="81" t="s">
        <v>1646</v>
      </c>
      <c r="R2232" s="81" t="s">
        <v>1646</v>
      </c>
      <c r="S2232" s="107">
        <f t="shared" si="220"/>
        <v>8.7999999999999995E-2</v>
      </c>
      <c r="T2232" s="108" t="str">
        <f t="shared" si="221"/>
        <v>Tramadol</v>
      </c>
    </row>
    <row r="2233" spans="1:20" hidden="1" x14ac:dyDescent="0.2">
      <c r="A2233" s="102" t="s">
        <v>1003</v>
      </c>
      <c r="B2233" s="109"/>
      <c r="C2233" s="102"/>
      <c r="D2233" s="44" t="s">
        <v>1004</v>
      </c>
      <c r="E2233" s="105">
        <v>10</v>
      </c>
      <c r="F2233" s="224"/>
      <c r="G2233" s="224"/>
      <c r="H2233" s="202" t="str">
        <f t="shared" si="222"/>
        <v/>
      </c>
      <c r="I2233" s="203" t="str">
        <f t="shared" si="223"/>
        <v>Tramadol</v>
      </c>
      <c r="J2233" s="204">
        <f>VLOOKUP(I2233,Grenzmengen!$B$2:$C$351,2,FALSE)</f>
        <v>40</v>
      </c>
      <c r="K2233" s="204">
        <f t="shared" si="219"/>
        <v>0</v>
      </c>
      <c r="L2233" s="106">
        <v>8.7999999999999995E-2</v>
      </c>
      <c r="M2233" s="105">
        <v>88</v>
      </c>
      <c r="N2233" s="44" t="s">
        <v>865</v>
      </c>
      <c r="O2233" s="44" t="s">
        <v>866</v>
      </c>
      <c r="P2233" s="205" t="s">
        <v>1699</v>
      </c>
      <c r="Q2233" s="81" t="s">
        <v>1646</v>
      </c>
      <c r="R2233" s="81" t="s">
        <v>1646</v>
      </c>
      <c r="S2233" s="107">
        <f t="shared" si="220"/>
        <v>8.7999999999999995E-2</v>
      </c>
      <c r="T2233" s="108" t="str">
        <f t="shared" si="221"/>
        <v>Tramadol</v>
      </c>
    </row>
    <row r="2234" spans="1:20" hidden="1" x14ac:dyDescent="0.2">
      <c r="A2234" s="102" t="s">
        <v>1005</v>
      </c>
      <c r="B2234" s="109"/>
      <c r="C2234" s="102"/>
      <c r="D2234" s="44" t="s">
        <v>1006</v>
      </c>
      <c r="E2234" s="105">
        <v>10</v>
      </c>
      <c r="F2234" s="207"/>
      <c r="G2234" s="207"/>
      <c r="H2234" s="202" t="str">
        <f t="shared" si="222"/>
        <v/>
      </c>
      <c r="I2234" s="203" t="str">
        <f t="shared" si="223"/>
        <v>Tramadol</v>
      </c>
      <c r="J2234" s="204">
        <f>VLOOKUP(I2234,Grenzmengen!$B$2:$C$351,2,FALSE)</f>
        <v>40</v>
      </c>
      <c r="K2234" s="204">
        <f t="shared" si="219"/>
        <v>0</v>
      </c>
      <c r="L2234" s="106">
        <v>8.7999999999999995E-2</v>
      </c>
      <c r="M2234" s="105">
        <v>88</v>
      </c>
      <c r="N2234" s="44" t="s">
        <v>865</v>
      </c>
      <c r="O2234" s="44" t="s">
        <v>866</v>
      </c>
      <c r="P2234" s="205" t="s">
        <v>1699</v>
      </c>
      <c r="Q2234" s="81" t="s">
        <v>1646</v>
      </c>
      <c r="R2234" s="81" t="s">
        <v>1646</v>
      </c>
      <c r="S2234" s="107">
        <f t="shared" si="220"/>
        <v>8.7999999999999995E-2</v>
      </c>
      <c r="T2234" s="108" t="str">
        <f t="shared" si="221"/>
        <v>Tramadol</v>
      </c>
    </row>
    <row r="2235" spans="1:20" hidden="1" x14ac:dyDescent="0.2">
      <c r="A2235" s="118">
        <v>5015915895080</v>
      </c>
      <c r="B2235" s="115"/>
      <c r="C2235" s="80"/>
      <c r="D2235" s="44" t="s">
        <v>7089</v>
      </c>
      <c r="E2235" s="105">
        <v>60</v>
      </c>
      <c r="F2235" s="210"/>
      <c r="G2235" s="210"/>
      <c r="H2235" s="210"/>
      <c r="I2235" s="203" t="str">
        <f t="shared" si="223"/>
        <v>Tramadol</v>
      </c>
      <c r="J2235" s="204">
        <f>VLOOKUP(I2235,Grenzmengen!$B$2:$C$351,2,FALSE)</f>
        <v>40</v>
      </c>
      <c r="K2235" s="204">
        <f t="shared" si="219"/>
        <v>0</v>
      </c>
      <c r="L2235" s="106">
        <v>8.7999999999999995E-2</v>
      </c>
      <c r="M2235" s="105">
        <v>88</v>
      </c>
      <c r="N2235" s="42" t="s">
        <v>865</v>
      </c>
      <c r="O2235" s="42" t="s">
        <v>866</v>
      </c>
      <c r="P2235" s="205" t="s">
        <v>1699</v>
      </c>
      <c r="Q2235" s="81" t="s">
        <v>1646</v>
      </c>
      <c r="R2235" s="81" t="s">
        <v>1646</v>
      </c>
      <c r="S2235" s="107">
        <f t="shared" si="220"/>
        <v>8.7999999999999995E-2</v>
      </c>
      <c r="T2235" s="108" t="str">
        <f t="shared" si="221"/>
        <v>Tramadol</v>
      </c>
    </row>
    <row r="2236" spans="1:20" hidden="1" x14ac:dyDescent="0.2">
      <c r="A2236" s="170" t="s">
        <v>1007</v>
      </c>
      <c r="B2236" s="169"/>
      <c r="C2236" s="170"/>
      <c r="D2236" s="158" t="s">
        <v>1008</v>
      </c>
      <c r="E2236" s="159">
        <v>100</v>
      </c>
      <c r="F2236" s="207"/>
      <c r="G2236" s="207"/>
      <c r="H2236" s="202" t="str">
        <f t="shared" ref="H2236:H2272" si="224">IF(ISBLANK(F2236),"","x")&amp;IF(ISBLANK(G2236),"","x")</f>
        <v/>
      </c>
      <c r="I2236" s="203" t="str">
        <f t="shared" si="223"/>
        <v>Tramadol</v>
      </c>
      <c r="J2236" s="204">
        <f>VLOOKUP(I2236,Grenzmengen!$B$2:$C$351,2,FALSE)</f>
        <v>40</v>
      </c>
      <c r="K2236" s="204">
        <f t="shared" si="219"/>
        <v>0</v>
      </c>
      <c r="L2236" s="160">
        <v>8.8000000000000009E-2</v>
      </c>
      <c r="M2236" s="161">
        <v>88</v>
      </c>
      <c r="N2236" s="158" t="s">
        <v>865</v>
      </c>
      <c r="O2236" s="158" t="s">
        <v>866</v>
      </c>
      <c r="P2236" s="205" t="s">
        <v>1699</v>
      </c>
      <c r="Q2236" s="81" t="s">
        <v>1646</v>
      </c>
      <c r="R2236" s="81" t="s">
        <v>1646</v>
      </c>
      <c r="S2236" s="107">
        <f t="shared" si="220"/>
        <v>8.8000000000000009E-2</v>
      </c>
      <c r="T2236" s="108" t="str">
        <f t="shared" si="221"/>
        <v>Tramadol</v>
      </c>
    </row>
    <row r="2237" spans="1:20" hidden="1" x14ac:dyDescent="0.2">
      <c r="A2237" s="170" t="s">
        <v>1009</v>
      </c>
      <c r="B2237" s="169"/>
      <c r="C2237" s="170"/>
      <c r="D2237" s="158" t="s">
        <v>1010</v>
      </c>
      <c r="E2237" s="159">
        <v>5</v>
      </c>
      <c r="F2237" s="224"/>
      <c r="G2237" s="224"/>
      <c r="H2237" s="202" t="str">
        <f t="shared" si="224"/>
        <v/>
      </c>
      <c r="I2237" s="203" t="str">
        <f t="shared" si="223"/>
        <v>Tramadol</v>
      </c>
      <c r="J2237" s="204">
        <f>VLOOKUP(I2237,Grenzmengen!$B$2:$C$351,2,FALSE)</f>
        <v>40</v>
      </c>
      <c r="K2237" s="204">
        <f t="shared" si="219"/>
        <v>0</v>
      </c>
      <c r="L2237" s="160">
        <v>8.8000000000000009E-2</v>
      </c>
      <c r="M2237" s="161">
        <v>88</v>
      </c>
      <c r="N2237" s="158" t="s">
        <v>865</v>
      </c>
      <c r="O2237" s="158" t="s">
        <v>866</v>
      </c>
      <c r="P2237" s="205" t="s">
        <v>1699</v>
      </c>
      <c r="Q2237" s="81" t="s">
        <v>1646</v>
      </c>
      <c r="R2237" s="81" t="s">
        <v>1646</v>
      </c>
      <c r="S2237" s="107">
        <f t="shared" si="220"/>
        <v>8.8000000000000009E-2</v>
      </c>
      <c r="T2237" s="108" t="str">
        <f t="shared" si="221"/>
        <v>Tramadol</v>
      </c>
    </row>
    <row r="2238" spans="1:20" hidden="1" x14ac:dyDescent="0.2">
      <c r="A2238" s="170" t="s">
        <v>1011</v>
      </c>
      <c r="B2238" s="169"/>
      <c r="C2238" s="170"/>
      <c r="D2238" s="158" t="s">
        <v>1012</v>
      </c>
      <c r="E2238" s="159">
        <v>5</v>
      </c>
      <c r="F2238" s="224"/>
      <c r="G2238" s="224"/>
      <c r="H2238" s="202" t="str">
        <f t="shared" si="224"/>
        <v/>
      </c>
      <c r="I2238" s="203" t="str">
        <f t="shared" si="223"/>
        <v>Tramadol</v>
      </c>
      <c r="J2238" s="204">
        <f>VLOOKUP(I2238,Grenzmengen!$B$2:$C$351,2,FALSE)</f>
        <v>40</v>
      </c>
      <c r="K2238" s="204">
        <f t="shared" si="219"/>
        <v>0</v>
      </c>
      <c r="L2238" s="160">
        <v>8.8000000000000009E-2</v>
      </c>
      <c r="M2238" s="161">
        <v>88</v>
      </c>
      <c r="N2238" s="158" t="s">
        <v>865</v>
      </c>
      <c r="O2238" s="158" t="s">
        <v>866</v>
      </c>
      <c r="P2238" s="205" t="s">
        <v>1699</v>
      </c>
      <c r="Q2238" s="81" t="s">
        <v>1646</v>
      </c>
      <c r="R2238" s="81" t="s">
        <v>1646</v>
      </c>
      <c r="S2238" s="107">
        <f t="shared" si="220"/>
        <v>8.8000000000000009E-2</v>
      </c>
      <c r="T2238" s="108" t="str">
        <f t="shared" si="221"/>
        <v>Tramadol</v>
      </c>
    </row>
    <row r="2239" spans="1:20" hidden="1" x14ac:dyDescent="0.2">
      <c r="A2239" s="170" t="s">
        <v>1013</v>
      </c>
      <c r="B2239" s="169"/>
      <c r="C2239" s="170"/>
      <c r="D2239" s="158" t="s">
        <v>1012</v>
      </c>
      <c r="E2239" s="159">
        <v>100</v>
      </c>
      <c r="F2239" s="224"/>
      <c r="G2239" s="224"/>
      <c r="H2239" s="202" t="str">
        <f t="shared" si="224"/>
        <v/>
      </c>
      <c r="I2239" s="203" t="str">
        <f t="shared" si="223"/>
        <v>Tramadol</v>
      </c>
      <c r="J2239" s="204">
        <f>VLOOKUP(I2239,Grenzmengen!$B$2:$C$351,2,FALSE)</f>
        <v>40</v>
      </c>
      <c r="K2239" s="204">
        <f t="shared" si="219"/>
        <v>0</v>
      </c>
      <c r="L2239" s="160">
        <v>8.8000000000000009E-2</v>
      </c>
      <c r="M2239" s="161">
        <v>88</v>
      </c>
      <c r="N2239" s="158" t="s">
        <v>865</v>
      </c>
      <c r="O2239" s="158" t="s">
        <v>866</v>
      </c>
      <c r="P2239" s="205" t="s">
        <v>1699</v>
      </c>
      <c r="Q2239" s="81" t="s">
        <v>1646</v>
      </c>
      <c r="R2239" s="81" t="s">
        <v>1646</v>
      </c>
      <c r="S2239" s="107">
        <f t="shared" si="220"/>
        <v>8.8000000000000009E-2</v>
      </c>
      <c r="T2239" s="108" t="str">
        <f t="shared" si="221"/>
        <v>Tramadol</v>
      </c>
    </row>
    <row r="2240" spans="1:20" hidden="1" x14ac:dyDescent="0.2">
      <c r="A2240" s="170" t="s">
        <v>1014</v>
      </c>
      <c r="B2240" s="169"/>
      <c r="C2240" s="170"/>
      <c r="D2240" s="158" t="s">
        <v>1015</v>
      </c>
      <c r="E2240" s="159">
        <v>5</v>
      </c>
      <c r="F2240" s="212"/>
      <c r="G2240" s="212"/>
      <c r="H2240" s="202" t="str">
        <f t="shared" si="224"/>
        <v/>
      </c>
      <c r="I2240" s="203" t="str">
        <f t="shared" si="223"/>
        <v>Tramadol</v>
      </c>
      <c r="J2240" s="204">
        <f>VLOOKUP(I2240,Grenzmengen!$B$2:$C$351,2,FALSE)</f>
        <v>40</v>
      </c>
      <c r="K2240" s="204">
        <f t="shared" si="219"/>
        <v>0</v>
      </c>
      <c r="L2240" s="160">
        <v>8.8000000000000009E-2</v>
      </c>
      <c r="M2240" s="161">
        <v>88</v>
      </c>
      <c r="N2240" s="158" t="s">
        <v>865</v>
      </c>
      <c r="O2240" s="158" t="s">
        <v>866</v>
      </c>
      <c r="P2240" s="205" t="s">
        <v>1699</v>
      </c>
      <c r="Q2240" s="81" t="s">
        <v>1646</v>
      </c>
      <c r="R2240" s="81" t="s">
        <v>1646</v>
      </c>
      <c r="S2240" s="107">
        <f t="shared" si="220"/>
        <v>8.8000000000000009E-2</v>
      </c>
      <c r="T2240" s="108" t="str">
        <f t="shared" si="221"/>
        <v>Tramadol</v>
      </c>
    </row>
    <row r="2241" spans="1:20" hidden="1" x14ac:dyDescent="0.2">
      <c r="A2241" s="170" t="s">
        <v>1016</v>
      </c>
      <c r="B2241" s="169"/>
      <c r="C2241" s="170"/>
      <c r="D2241" s="158" t="s">
        <v>1017</v>
      </c>
      <c r="E2241" s="159">
        <v>5</v>
      </c>
      <c r="F2241" s="224"/>
      <c r="G2241" s="224"/>
      <c r="H2241" s="202" t="str">
        <f t="shared" si="224"/>
        <v/>
      </c>
      <c r="I2241" s="203" t="str">
        <f t="shared" si="223"/>
        <v>Tramadol</v>
      </c>
      <c r="J2241" s="204">
        <f>VLOOKUP(I2241,Grenzmengen!$B$2:$C$351,2,FALSE)</f>
        <v>40</v>
      </c>
      <c r="K2241" s="204">
        <f t="shared" si="219"/>
        <v>0</v>
      </c>
      <c r="L2241" s="160">
        <v>8.8000000000000009E-2</v>
      </c>
      <c r="M2241" s="161">
        <v>88</v>
      </c>
      <c r="N2241" s="158" t="s">
        <v>865</v>
      </c>
      <c r="O2241" s="158" t="s">
        <v>866</v>
      </c>
      <c r="P2241" s="205" t="s">
        <v>1699</v>
      </c>
      <c r="Q2241" s="81" t="s">
        <v>1646</v>
      </c>
      <c r="R2241" s="81" t="s">
        <v>1646</v>
      </c>
      <c r="S2241" s="107">
        <f t="shared" si="220"/>
        <v>8.8000000000000009E-2</v>
      </c>
      <c r="T2241" s="108" t="str">
        <f t="shared" si="221"/>
        <v>Tramadol</v>
      </c>
    </row>
    <row r="2242" spans="1:20" hidden="1" x14ac:dyDescent="0.2">
      <c r="A2242" s="170" t="s">
        <v>1018</v>
      </c>
      <c r="B2242" s="169"/>
      <c r="C2242" s="170"/>
      <c r="D2242" s="158" t="s">
        <v>1019</v>
      </c>
      <c r="E2242" s="159">
        <v>5</v>
      </c>
      <c r="F2242" s="224"/>
      <c r="G2242" s="224"/>
      <c r="H2242" s="202" t="str">
        <f t="shared" si="224"/>
        <v/>
      </c>
      <c r="I2242" s="203" t="str">
        <f t="shared" si="223"/>
        <v>Tramadol</v>
      </c>
      <c r="J2242" s="204">
        <f>VLOOKUP(I2242,Grenzmengen!$B$2:$C$351,2,FALSE)</f>
        <v>40</v>
      </c>
      <c r="K2242" s="204">
        <f t="shared" ref="K2242:K2305" si="225">(F2242*E2242*S2242)+(G2242*S2242)</f>
        <v>0</v>
      </c>
      <c r="L2242" s="160">
        <v>8.8000000000000009E-2</v>
      </c>
      <c r="M2242" s="161">
        <v>88</v>
      </c>
      <c r="N2242" s="158" t="s">
        <v>865</v>
      </c>
      <c r="O2242" s="158" t="s">
        <v>866</v>
      </c>
      <c r="P2242" s="205" t="s">
        <v>1699</v>
      </c>
      <c r="Q2242" s="81" t="s">
        <v>1646</v>
      </c>
      <c r="R2242" s="81" t="s">
        <v>1646</v>
      </c>
      <c r="S2242" s="107">
        <f t="shared" si="220"/>
        <v>8.8000000000000009E-2</v>
      </c>
      <c r="T2242" s="108" t="str">
        <f t="shared" si="221"/>
        <v>Tramadol</v>
      </c>
    </row>
    <row r="2243" spans="1:20" hidden="1" x14ac:dyDescent="0.2">
      <c r="A2243" s="170" t="s">
        <v>1020</v>
      </c>
      <c r="B2243" s="169"/>
      <c r="C2243" s="170"/>
      <c r="D2243" s="158" t="s">
        <v>1021</v>
      </c>
      <c r="E2243" s="159">
        <v>5</v>
      </c>
      <c r="F2243" s="224"/>
      <c r="G2243" s="224"/>
      <c r="H2243" s="202" t="str">
        <f t="shared" si="224"/>
        <v/>
      </c>
      <c r="I2243" s="203" t="str">
        <f t="shared" si="223"/>
        <v>Tramadol</v>
      </c>
      <c r="J2243" s="204">
        <f>VLOOKUP(I2243,Grenzmengen!$B$2:$C$351,2,FALSE)</f>
        <v>40</v>
      </c>
      <c r="K2243" s="204">
        <f t="shared" si="225"/>
        <v>0</v>
      </c>
      <c r="L2243" s="160">
        <v>8.8000000000000009E-2</v>
      </c>
      <c r="M2243" s="161">
        <v>88</v>
      </c>
      <c r="N2243" s="158" t="s">
        <v>865</v>
      </c>
      <c r="O2243" s="158" t="s">
        <v>866</v>
      </c>
      <c r="P2243" s="205" t="s">
        <v>1699</v>
      </c>
      <c r="Q2243" s="81" t="s">
        <v>1646</v>
      </c>
      <c r="R2243" s="81" t="s">
        <v>1646</v>
      </c>
      <c r="S2243" s="107">
        <f t="shared" ref="S2243:S2306" si="226">L2243</f>
        <v>8.8000000000000009E-2</v>
      </c>
      <c r="T2243" s="108" t="str">
        <f t="shared" ref="T2243:T2296" si="227">O2243</f>
        <v>Tramadol</v>
      </c>
    </row>
    <row r="2244" spans="1:20" hidden="1" x14ac:dyDescent="0.2">
      <c r="A2244" s="170" t="s">
        <v>1022</v>
      </c>
      <c r="B2244" s="169"/>
      <c r="C2244" s="170"/>
      <c r="D2244" s="158" t="s">
        <v>1023</v>
      </c>
      <c r="E2244" s="159">
        <v>5</v>
      </c>
      <c r="F2244" s="224"/>
      <c r="G2244" s="224"/>
      <c r="H2244" s="202" t="str">
        <f t="shared" si="224"/>
        <v/>
      </c>
      <c r="I2244" s="203" t="str">
        <f t="shared" si="223"/>
        <v>Tramadol</v>
      </c>
      <c r="J2244" s="204">
        <f>VLOOKUP(I2244,Grenzmengen!$B$2:$C$351,2,FALSE)</f>
        <v>40</v>
      </c>
      <c r="K2244" s="204">
        <f t="shared" si="225"/>
        <v>0</v>
      </c>
      <c r="L2244" s="160">
        <v>8.8000000000000009E-2</v>
      </c>
      <c r="M2244" s="161">
        <v>88</v>
      </c>
      <c r="N2244" s="158" t="s">
        <v>865</v>
      </c>
      <c r="O2244" s="158" t="s">
        <v>866</v>
      </c>
      <c r="P2244" s="205" t="s">
        <v>1699</v>
      </c>
      <c r="Q2244" s="81" t="s">
        <v>1646</v>
      </c>
      <c r="R2244" s="81" t="s">
        <v>1646</v>
      </c>
      <c r="S2244" s="107">
        <f t="shared" si="226"/>
        <v>8.8000000000000009E-2</v>
      </c>
      <c r="T2244" s="108" t="str">
        <f t="shared" si="227"/>
        <v>Tramadol</v>
      </c>
    </row>
    <row r="2245" spans="1:20" hidden="1" x14ac:dyDescent="0.2">
      <c r="A2245" s="170" t="s">
        <v>1024</v>
      </c>
      <c r="B2245" s="169"/>
      <c r="C2245" s="170"/>
      <c r="D2245" s="158" t="s">
        <v>1025</v>
      </c>
      <c r="E2245" s="159">
        <v>5</v>
      </c>
      <c r="F2245" s="224"/>
      <c r="G2245" s="224"/>
      <c r="H2245" s="202" t="str">
        <f t="shared" si="224"/>
        <v/>
      </c>
      <c r="I2245" s="203" t="str">
        <f t="shared" si="223"/>
        <v>Tramadol</v>
      </c>
      <c r="J2245" s="204">
        <f>VLOOKUP(I2245,Grenzmengen!$B$2:$C$351,2,FALSE)</f>
        <v>40</v>
      </c>
      <c r="K2245" s="204">
        <f t="shared" si="225"/>
        <v>0</v>
      </c>
      <c r="L2245" s="160">
        <v>8.8000000000000009E-2</v>
      </c>
      <c r="M2245" s="161">
        <v>88</v>
      </c>
      <c r="N2245" s="158" t="s">
        <v>865</v>
      </c>
      <c r="O2245" s="158" t="s">
        <v>866</v>
      </c>
      <c r="P2245" s="205" t="s">
        <v>1699</v>
      </c>
      <c r="Q2245" s="81" t="s">
        <v>1646</v>
      </c>
      <c r="R2245" s="81" t="s">
        <v>1646</v>
      </c>
      <c r="S2245" s="107">
        <f t="shared" si="226"/>
        <v>8.8000000000000009E-2</v>
      </c>
      <c r="T2245" s="108" t="str">
        <f t="shared" si="227"/>
        <v>Tramadol</v>
      </c>
    </row>
    <row r="2246" spans="1:20" hidden="1" x14ac:dyDescent="0.2">
      <c r="A2246" s="102">
        <v>9088882438686</v>
      </c>
      <c r="B2246" s="109">
        <v>2438686</v>
      </c>
      <c r="C2246" s="102"/>
      <c r="D2246" s="44" t="s">
        <v>1026</v>
      </c>
      <c r="E2246" s="123">
        <v>1</v>
      </c>
      <c r="F2246" s="224"/>
      <c r="G2246" s="224"/>
      <c r="H2246" s="202" t="str">
        <f t="shared" si="224"/>
        <v/>
      </c>
      <c r="I2246" s="203" t="str">
        <f t="shared" si="223"/>
        <v>Tramadol</v>
      </c>
      <c r="J2246" s="204">
        <f>VLOOKUP(I2246,Grenzmengen!$B$2:$C$351,2,FALSE)</f>
        <v>40</v>
      </c>
      <c r="K2246" s="204">
        <f t="shared" si="225"/>
        <v>0</v>
      </c>
      <c r="L2246" s="106">
        <v>0.88</v>
      </c>
      <c r="M2246" s="105">
        <v>88</v>
      </c>
      <c r="N2246" s="44" t="s">
        <v>865</v>
      </c>
      <c r="O2246" s="44" t="s">
        <v>866</v>
      </c>
      <c r="P2246" s="205" t="s">
        <v>1699</v>
      </c>
      <c r="Q2246" s="81" t="s">
        <v>1646</v>
      </c>
      <c r="R2246" s="81" t="s">
        <v>1646</v>
      </c>
      <c r="S2246" s="107">
        <f t="shared" si="226"/>
        <v>0.88</v>
      </c>
      <c r="T2246" s="108" t="str">
        <f t="shared" si="227"/>
        <v>Tramadol</v>
      </c>
    </row>
    <row r="2247" spans="1:20" hidden="1" x14ac:dyDescent="0.2">
      <c r="A2247" s="102">
        <v>9088882438693</v>
      </c>
      <c r="B2247" s="109">
        <v>2438692</v>
      </c>
      <c r="C2247" s="102"/>
      <c r="D2247" s="44" t="s">
        <v>1027</v>
      </c>
      <c r="E2247" s="123">
        <v>1</v>
      </c>
      <c r="F2247" s="224"/>
      <c r="G2247" s="224"/>
      <c r="H2247" s="202" t="str">
        <f t="shared" si="224"/>
        <v/>
      </c>
      <c r="I2247" s="203" t="str">
        <f t="shared" si="223"/>
        <v>Tramadol</v>
      </c>
      <c r="J2247" s="204">
        <f>VLOOKUP(I2247,Grenzmengen!$B$2:$C$351,2,FALSE)</f>
        <v>40</v>
      </c>
      <c r="K2247" s="204">
        <f t="shared" si="225"/>
        <v>0</v>
      </c>
      <c r="L2247" s="106">
        <v>2.64</v>
      </c>
      <c r="M2247" s="105">
        <v>88</v>
      </c>
      <c r="N2247" s="44" t="s">
        <v>865</v>
      </c>
      <c r="O2247" s="44" t="s">
        <v>866</v>
      </c>
      <c r="P2247" s="205" t="s">
        <v>1699</v>
      </c>
      <c r="Q2247" s="81" t="s">
        <v>1646</v>
      </c>
      <c r="R2247" s="81" t="s">
        <v>1646</v>
      </c>
      <c r="S2247" s="107">
        <f t="shared" si="226"/>
        <v>2.64</v>
      </c>
      <c r="T2247" s="108" t="str">
        <f t="shared" si="227"/>
        <v>Tramadol</v>
      </c>
    </row>
    <row r="2248" spans="1:20" hidden="1" x14ac:dyDescent="0.2">
      <c r="A2248" s="102">
        <v>9088882438709</v>
      </c>
      <c r="B2248" s="109">
        <v>2438700</v>
      </c>
      <c r="C2248" s="102"/>
      <c r="D2248" s="44" t="s">
        <v>1028</v>
      </c>
      <c r="E2248" s="105">
        <v>10</v>
      </c>
      <c r="F2248" s="224"/>
      <c r="G2248" s="224"/>
      <c r="H2248" s="202" t="str">
        <f t="shared" si="224"/>
        <v/>
      </c>
      <c r="I2248" s="203" t="str">
        <f t="shared" si="223"/>
        <v>Tramadol</v>
      </c>
      <c r="J2248" s="204">
        <f>VLOOKUP(I2248,Grenzmengen!$B$2:$C$351,2,FALSE)</f>
        <v>40</v>
      </c>
      <c r="K2248" s="204">
        <f t="shared" si="225"/>
        <v>0</v>
      </c>
      <c r="L2248" s="106">
        <v>4.3999999999999997E-2</v>
      </c>
      <c r="M2248" s="105">
        <v>88</v>
      </c>
      <c r="N2248" s="44" t="s">
        <v>865</v>
      </c>
      <c r="O2248" s="44" t="s">
        <v>866</v>
      </c>
      <c r="P2248" s="205" t="s">
        <v>1699</v>
      </c>
      <c r="Q2248" s="81" t="s">
        <v>1646</v>
      </c>
      <c r="R2248" s="81" t="s">
        <v>1646</v>
      </c>
      <c r="S2248" s="107">
        <f t="shared" si="226"/>
        <v>4.3999999999999997E-2</v>
      </c>
      <c r="T2248" s="108" t="str">
        <f t="shared" si="227"/>
        <v>Tramadol</v>
      </c>
    </row>
    <row r="2249" spans="1:20" hidden="1" x14ac:dyDescent="0.2">
      <c r="A2249" s="102">
        <v>9088882438716</v>
      </c>
      <c r="B2249" s="109">
        <v>2438717</v>
      </c>
      <c r="C2249" s="102"/>
      <c r="D2249" s="44" t="s">
        <v>1028</v>
      </c>
      <c r="E2249" s="105">
        <v>30</v>
      </c>
      <c r="F2249" s="224"/>
      <c r="G2249" s="224"/>
      <c r="H2249" s="202" t="str">
        <f t="shared" si="224"/>
        <v/>
      </c>
      <c r="I2249" s="203" t="str">
        <f t="shared" si="223"/>
        <v>Tramadol</v>
      </c>
      <c r="J2249" s="204">
        <f>VLOOKUP(I2249,Grenzmengen!$B$2:$C$351,2,FALSE)</f>
        <v>40</v>
      </c>
      <c r="K2249" s="204">
        <f t="shared" si="225"/>
        <v>0</v>
      </c>
      <c r="L2249" s="106">
        <v>4.4000000000000004E-2</v>
      </c>
      <c r="M2249" s="105">
        <v>88</v>
      </c>
      <c r="N2249" s="44" t="s">
        <v>865</v>
      </c>
      <c r="O2249" s="44" t="s">
        <v>866</v>
      </c>
      <c r="P2249" s="205" t="s">
        <v>1699</v>
      </c>
      <c r="Q2249" s="81" t="s">
        <v>1646</v>
      </c>
      <c r="R2249" s="81" t="s">
        <v>1646</v>
      </c>
      <c r="S2249" s="107">
        <f t="shared" si="226"/>
        <v>4.4000000000000004E-2</v>
      </c>
      <c r="T2249" s="108" t="str">
        <f t="shared" si="227"/>
        <v>Tramadol</v>
      </c>
    </row>
    <row r="2250" spans="1:20" hidden="1" x14ac:dyDescent="0.2">
      <c r="A2250" s="155" t="s">
        <v>5869</v>
      </c>
      <c r="B2250" s="146"/>
      <c r="C2250" s="127"/>
      <c r="D2250" s="112" t="s">
        <v>5870</v>
      </c>
      <c r="E2250" s="131">
        <v>100</v>
      </c>
      <c r="F2250" s="224"/>
      <c r="G2250" s="224"/>
      <c r="H2250" s="202" t="str">
        <f t="shared" si="224"/>
        <v/>
      </c>
      <c r="I2250" s="203" t="str">
        <f t="shared" si="223"/>
        <v>Tramadol</v>
      </c>
      <c r="J2250" s="204">
        <f>VLOOKUP(I2250,Grenzmengen!$B$2:$C$351,2,FALSE)</f>
        <v>40</v>
      </c>
      <c r="K2250" s="204">
        <f t="shared" si="225"/>
        <v>0</v>
      </c>
      <c r="L2250" s="160">
        <v>4.3999999999999997E-2</v>
      </c>
      <c r="M2250" s="131">
        <v>88</v>
      </c>
      <c r="N2250" s="42" t="s">
        <v>865</v>
      </c>
      <c r="O2250" s="114" t="s">
        <v>866</v>
      </c>
      <c r="P2250" s="205" t="s">
        <v>1699</v>
      </c>
      <c r="Q2250" s="81" t="s">
        <v>1646</v>
      </c>
      <c r="R2250" s="81" t="s">
        <v>1646</v>
      </c>
      <c r="S2250" s="107">
        <f t="shared" si="226"/>
        <v>4.3999999999999997E-2</v>
      </c>
      <c r="T2250" s="108" t="str">
        <f t="shared" si="227"/>
        <v>Tramadol</v>
      </c>
    </row>
    <row r="2251" spans="1:20" hidden="1" x14ac:dyDescent="0.2">
      <c r="A2251" s="170" t="s">
        <v>1029</v>
      </c>
      <c r="B2251" s="169"/>
      <c r="C2251" s="170"/>
      <c r="D2251" s="158" t="s">
        <v>1030</v>
      </c>
      <c r="E2251" s="159">
        <v>5</v>
      </c>
      <c r="F2251" s="224"/>
      <c r="G2251" s="224"/>
      <c r="H2251" s="202" t="str">
        <f t="shared" si="224"/>
        <v/>
      </c>
      <c r="I2251" s="203" t="str">
        <f t="shared" si="223"/>
        <v>Tramadol</v>
      </c>
      <c r="J2251" s="204">
        <f>VLOOKUP(I2251,Grenzmengen!$B$2:$C$351,2,FALSE)</f>
        <v>40</v>
      </c>
      <c r="K2251" s="204">
        <f t="shared" si="225"/>
        <v>0</v>
      </c>
      <c r="L2251" s="160">
        <v>4.4000000000000004E-2</v>
      </c>
      <c r="M2251" s="161">
        <v>88</v>
      </c>
      <c r="N2251" s="158" t="s">
        <v>865</v>
      </c>
      <c r="O2251" s="158" t="s">
        <v>866</v>
      </c>
      <c r="P2251" s="205" t="s">
        <v>1699</v>
      </c>
      <c r="Q2251" s="81" t="s">
        <v>1646</v>
      </c>
      <c r="R2251" s="81" t="s">
        <v>1646</v>
      </c>
      <c r="S2251" s="107">
        <f t="shared" si="226"/>
        <v>4.4000000000000004E-2</v>
      </c>
      <c r="T2251" s="108" t="str">
        <f t="shared" si="227"/>
        <v>Tramadol</v>
      </c>
    </row>
    <row r="2252" spans="1:20" hidden="1" x14ac:dyDescent="0.2">
      <c r="A2252" s="170" t="s">
        <v>1031</v>
      </c>
      <c r="B2252" s="169"/>
      <c r="C2252" s="170"/>
      <c r="D2252" s="158" t="s">
        <v>1032</v>
      </c>
      <c r="E2252" s="159">
        <v>5</v>
      </c>
      <c r="F2252" s="224"/>
      <c r="G2252" s="224"/>
      <c r="H2252" s="202" t="str">
        <f t="shared" si="224"/>
        <v/>
      </c>
      <c r="I2252" s="203" t="str">
        <f t="shared" si="223"/>
        <v>Tramadol</v>
      </c>
      <c r="J2252" s="204">
        <f>VLOOKUP(I2252,Grenzmengen!$B$2:$C$351,2,FALSE)</f>
        <v>40</v>
      </c>
      <c r="K2252" s="204">
        <f t="shared" si="225"/>
        <v>0</v>
      </c>
      <c r="L2252" s="160">
        <v>4.4000000000000004E-2</v>
      </c>
      <c r="M2252" s="161">
        <v>88</v>
      </c>
      <c r="N2252" s="158" t="s">
        <v>865</v>
      </c>
      <c r="O2252" s="158" t="s">
        <v>866</v>
      </c>
      <c r="P2252" s="205" t="s">
        <v>1699</v>
      </c>
      <c r="Q2252" s="81" t="s">
        <v>1646</v>
      </c>
      <c r="R2252" s="81" t="s">
        <v>1646</v>
      </c>
      <c r="S2252" s="107">
        <f t="shared" si="226"/>
        <v>4.4000000000000004E-2</v>
      </c>
      <c r="T2252" s="108" t="str">
        <f t="shared" si="227"/>
        <v>Tramadol</v>
      </c>
    </row>
    <row r="2253" spans="1:20" hidden="1" x14ac:dyDescent="0.2">
      <c r="A2253" s="170" t="s">
        <v>1033</v>
      </c>
      <c r="B2253" s="169"/>
      <c r="C2253" s="170"/>
      <c r="D2253" s="158" t="s">
        <v>1034</v>
      </c>
      <c r="E2253" s="159">
        <v>1000</v>
      </c>
      <c r="F2253" s="224"/>
      <c r="G2253" s="224"/>
      <c r="H2253" s="202" t="str">
        <f t="shared" si="224"/>
        <v/>
      </c>
      <c r="I2253" s="203" t="str">
        <f t="shared" si="223"/>
        <v>Tramadol</v>
      </c>
      <c r="J2253" s="204">
        <f>VLOOKUP(I2253,Grenzmengen!$B$2:$C$351,2,FALSE)</f>
        <v>40</v>
      </c>
      <c r="K2253" s="204">
        <f t="shared" si="225"/>
        <v>0</v>
      </c>
      <c r="L2253" s="160">
        <v>4.4000000000000004E-2</v>
      </c>
      <c r="M2253" s="161">
        <v>88</v>
      </c>
      <c r="N2253" s="158" t="s">
        <v>865</v>
      </c>
      <c r="O2253" s="158" t="s">
        <v>866</v>
      </c>
      <c r="P2253" s="205" t="s">
        <v>1699</v>
      </c>
      <c r="Q2253" s="81" t="s">
        <v>1646</v>
      </c>
      <c r="R2253" s="81" t="s">
        <v>1646</v>
      </c>
      <c r="S2253" s="107">
        <f t="shared" si="226"/>
        <v>4.4000000000000004E-2</v>
      </c>
      <c r="T2253" s="108" t="str">
        <f t="shared" si="227"/>
        <v>Tramadol</v>
      </c>
    </row>
    <row r="2254" spans="1:20" hidden="1" x14ac:dyDescent="0.2">
      <c r="A2254" s="170" t="s">
        <v>1035</v>
      </c>
      <c r="B2254" s="169"/>
      <c r="C2254" s="170"/>
      <c r="D2254" s="158" t="s">
        <v>1036</v>
      </c>
      <c r="E2254" s="159">
        <v>20</v>
      </c>
      <c r="F2254" s="224"/>
      <c r="G2254" s="224"/>
      <c r="H2254" s="202" t="str">
        <f t="shared" si="224"/>
        <v/>
      </c>
      <c r="I2254" s="203" t="str">
        <f t="shared" si="223"/>
        <v>Tramadol</v>
      </c>
      <c r="J2254" s="204">
        <f>VLOOKUP(I2254,Grenzmengen!$B$2:$C$351,2,FALSE)</f>
        <v>40</v>
      </c>
      <c r="K2254" s="204">
        <f t="shared" si="225"/>
        <v>0</v>
      </c>
      <c r="L2254" s="160">
        <v>4.4000000000000004E-2</v>
      </c>
      <c r="M2254" s="161">
        <v>88</v>
      </c>
      <c r="N2254" s="158" t="s">
        <v>865</v>
      </c>
      <c r="O2254" s="158" t="s">
        <v>866</v>
      </c>
      <c r="P2254" s="205" t="s">
        <v>1699</v>
      </c>
      <c r="Q2254" s="81" t="s">
        <v>1646</v>
      </c>
      <c r="R2254" s="81" t="s">
        <v>1646</v>
      </c>
      <c r="S2254" s="107">
        <f t="shared" si="226"/>
        <v>4.4000000000000004E-2</v>
      </c>
      <c r="T2254" s="108" t="str">
        <f t="shared" si="227"/>
        <v>Tramadol</v>
      </c>
    </row>
    <row r="2255" spans="1:20" hidden="1" x14ac:dyDescent="0.2">
      <c r="A2255" s="87" t="s">
        <v>1219</v>
      </c>
      <c r="B2255" s="115"/>
      <c r="C2255" s="42"/>
      <c r="D2255" s="112" t="s">
        <v>1220</v>
      </c>
      <c r="E2255" s="74">
        <v>20</v>
      </c>
      <c r="F2255" s="224"/>
      <c r="G2255" s="224"/>
      <c r="H2255" s="202" t="str">
        <f t="shared" si="224"/>
        <v/>
      </c>
      <c r="I2255" s="203" t="str">
        <f t="shared" si="223"/>
        <v>Tramadol</v>
      </c>
      <c r="J2255" s="204">
        <f>VLOOKUP(I2255,Grenzmengen!$B$2:$C$351,2,FALSE)</f>
        <v>40</v>
      </c>
      <c r="K2255" s="204">
        <f t="shared" si="225"/>
        <v>0</v>
      </c>
      <c r="L2255" s="113">
        <v>4.3999999999999997E-2</v>
      </c>
      <c r="M2255" s="105">
        <v>88</v>
      </c>
      <c r="N2255" s="44" t="s">
        <v>865</v>
      </c>
      <c r="O2255" s="44" t="s">
        <v>866</v>
      </c>
      <c r="P2255" s="205" t="s">
        <v>1699</v>
      </c>
      <c r="Q2255" s="81" t="s">
        <v>1646</v>
      </c>
      <c r="R2255" s="81" t="s">
        <v>1646</v>
      </c>
      <c r="S2255" s="107">
        <f t="shared" si="226"/>
        <v>4.3999999999999997E-2</v>
      </c>
      <c r="T2255" s="108" t="str">
        <f t="shared" si="227"/>
        <v>Tramadol</v>
      </c>
    </row>
    <row r="2256" spans="1:20" hidden="1" x14ac:dyDescent="0.2">
      <c r="A2256" s="170" t="s">
        <v>1037</v>
      </c>
      <c r="B2256" s="169"/>
      <c r="C2256" s="170"/>
      <c r="D2256" s="158" t="s">
        <v>1038</v>
      </c>
      <c r="E2256" s="159">
        <v>20</v>
      </c>
      <c r="F2256" s="224"/>
      <c r="G2256" s="224"/>
      <c r="H2256" s="202" t="str">
        <f t="shared" si="224"/>
        <v/>
      </c>
      <c r="I2256" s="203" t="str">
        <f t="shared" si="223"/>
        <v>Tramadol</v>
      </c>
      <c r="J2256" s="204">
        <f>VLOOKUP(I2256,Grenzmengen!$B$2:$C$351,2,FALSE)</f>
        <v>40</v>
      </c>
      <c r="K2256" s="204">
        <f t="shared" si="225"/>
        <v>0</v>
      </c>
      <c r="L2256" s="160">
        <v>4.4000000000000004E-2</v>
      </c>
      <c r="M2256" s="161">
        <v>88</v>
      </c>
      <c r="N2256" s="158" t="s">
        <v>865</v>
      </c>
      <c r="O2256" s="158" t="s">
        <v>866</v>
      </c>
      <c r="P2256" s="205" t="s">
        <v>1699</v>
      </c>
      <c r="Q2256" s="81" t="s">
        <v>1646</v>
      </c>
      <c r="R2256" s="81" t="s">
        <v>1646</v>
      </c>
      <c r="S2256" s="107">
        <f t="shared" si="226"/>
        <v>4.4000000000000004E-2</v>
      </c>
      <c r="T2256" s="108" t="str">
        <f t="shared" si="227"/>
        <v>Tramadol</v>
      </c>
    </row>
    <row r="2257" spans="1:20" hidden="1" x14ac:dyDescent="0.2">
      <c r="A2257" s="170" t="s">
        <v>1039</v>
      </c>
      <c r="B2257" s="169"/>
      <c r="C2257" s="170"/>
      <c r="D2257" s="158" t="s">
        <v>1040</v>
      </c>
      <c r="E2257" s="159">
        <v>20</v>
      </c>
      <c r="F2257" s="224"/>
      <c r="G2257" s="224"/>
      <c r="H2257" s="202" t="str">
        <f t="shared" si="224"/>
        <v/>
      </c>
      <c r="I2257" s="203" t="str">
        <f t="shared" si="223"/>
        <v>Tramadol</v>
      </c>
      <c r="J2257" s="204">
        <f>VLOOKUP(I2257,Grenzmengen!$B$2:$C$351,2,FALSE)</f>
        <v>40</v>
      </c>
      <c r="K2257" s="204">
        <f t="shared" si="225"/>
        <v>0</v>
      </c>
      <c r="L2257" s="160">
        <v>4.4000000000000004E-2</v>
      </c>
      <c r="M2257" s="161">
        <v>88</v>
      </c>
      <c r="N2257" s="158" t="s">
        <v>865</v>
      </c>
      <c r="O2257" s="158" t="s">
        <v>866</v>
      </c>
      <c r="P2257" s="205" t="s">
        <v>1699</v>
      </c>
      <c r="Q2257" s="81" t="s">
        <v>1646</v>
      </c>
      <c r="R2257" s="81" t="s">
        <v>1646</v>
      </c>
      <c r="S2257" s="107">
        <f t="shared" si="226"/>
        <v>4.4000000000000004E-2</v>
      </c>
      <c r="T2257" s="108" t="str">
        <f t="shared" si="227"/>
        <v>Tramadol</v>
      </c>
    </row>
    <row r="2258" spans="1:20" hidden="1" x14ac:dyDescent="0.2">
      <c r="A2258" s="87" t="s">
        <v>1215</v>
      </c>
      <c r="B2258" s="115"/>
      <c r="C2258" s="42"/>
      <c r="D2258" s="112" t="s">
        <v>1216</v>
      </c>
      <c r="E2258" s="74">
        <v>20</v>
      </c>
      <c r="F2258" s="224"/>
      <c r="G2258" s="224"/>
      <c r="H2258" s="202" t="str">
        <f t="shared" si="224"/>
        <v/>
      </c>
      <c r="I2258" s="203" t="str">
        <f t="shared" si="223"/>
        <v>Tramadol</v>
      </c>
      <c r="J2258" s="204">
        <f>VLOOKUP(I2258,Grenzmengen!$B$2:$C$351,2,FALSE)</f>
        <v>40</v>
      </c>
      <c r="K2258" s="204">
        <f t="shared" si="225"/>
        <v>0</v>
      </c>
      <c r="L2258" s="113">
        <v>4.3999999999999997E-2</v>
      </c>
      <c r="M2258" s="105">
        <v>88</v>
      </c>
      <c r="N2258" s="44" t="s">
        <v>865</v>
      </c>
      <c r="O2258" s="44" t="s">
        <v>866</v>
      </c>
      <c r="P2258" s="205" t="s">
        <v>1699</v>
      </c>
      <c r="Q2258" s="81" t="s">
        <v>1646</v>
      </c>
      <c r="R2258" s="81" t="s">
        <v>1646</v>
      </c>
      <c r="S2258" s="107">
        <f t="shared" si="226"/>
        <v>4.3999999999999997E-2</v>
      </c>
      <c r="T2258" s="108" t="str">
        <f t="shared" si="227"/>
        <v>Tramadol</v>
      </c>
    </row>
    <row r="2259" spans="1:20" hidden="1" x14ac:dyDescent="0.2">
      <c r="A2259" s="87" t="s">
        <v>1217</v>
      </c>
      <c r="B2259" s="115"/>
      <c r="C2259" s="42"/>
      <c r="D2259" s="112" t="s">
        <v>1218</v>
      </c>
      <c r="E2259" s="74">
        <v>20</v>
      </c>
      <c r="F2259" s="224"/>
      <c r="G2259" s="224"/>
      <c r="H2259" s="202" t="str">
        <f t="shared" si="224"/>
        <v/>
      </c>
      <c r="I2259" s="203" t="str">
        <f t="shared" si="223"/>
        <v>Tramadol</v>
      </c>
      <c r="J2259" s="204">
        <f>VLOOKUP(I2259,Grenzmengen!$B$2:$C$351,2,FALSE)</f>
        <v>40</v>
      </c>
      <c r="K2259" s="204">
        <f t="shared" si="225"/>
        <v>0</v>
      </c>
      <c r="L2259" s="113">
        <v>4.3999999999999997E-2</v>
      </c>
      <c r="M2259" s="105">
        <v>88</v>
      </c>
      <c r="N2259" s="44" t="s">
        <v>865</v>
      </c>
      <c r="O2259" s="44" t="s">
        <v>866</v>
      </c>
      <c r="P2259" s="205" t="s">
        <v>1699</v>
      </c>
      <c r="Q2259" s="81" t="s">
        <v>1646</v>
      </c>
      <c r="R2259" s="81" t="s">
        <v>1646</v>
      </c>
      <c r="S2259" s="107">
        <f t="shared" si="226"/>
        <v>4.3999999999999997E-2</v>
      </c>
      <c r="T2259" s="108" t="str">
        <f t="shared" si="227"/>
        <v>Tramadol</v>
      </c>
    </row>
    <row r="2260" spans="1:20" hidden="1" x14ac:dyDescent="0.2">
      <c r="A2260" s="170" t="s">
        <v>1041</v>
      </c>
      <c r="B2260" s="169"/>
      <c r="C2260" s="170"/>
      <c r="D2260" s="158" t="s">
        <v>1042</v>
      </c>
      <c r="E2260" s="159">
        <v>20</v>
      </c>
      <c r="F2260" s="224"/>
      <c r="G2260" s="224"/>
      <c r="H2260" s="202" t="str">
        <f t="shared" si="224"/>
        <v/>
      </c>
      <c r="I2260" s="203" t="str">
        <f t="shared" si="223"/>
        <v>Tramadol</v>
      </c>
      <c r="J2260" s="204">
        <f>VLOOKUP(I2260,Grenzmengen!$B$2:$C$351,2,FALSE)</f>
        <v>40</v>
      </c>
      <c r="K2260" s="204">
        <f t="shared" si="225"/>
        <v>0</v>
      </c>
      <c r="L2260" s="160">
        <v>4.4000000000000004E-2</v>
      </c>
      <c r="M2260" s="161">
        <v>88</v>
      </c>
      <c r="N2260" s="158" t="s">
        <v>865</v>
      </c>
      <c r="O2260" s="158" t="s">
        <v>866</v>
      </c>
      <c r="P2260" s="205" t="s">
        <v>1699</v>
      </c>
      <c r="Q2260" s="81" t="s">
        <v>1646</v>
      </c>
      <c r="R2260" s="81" t="s">
        <v>1646</v>
      </c>
      <c r="S2260" s="107">
        <f t="shared" si="226"/>
        <v>4.4000000000000004E-2</v>
      </c>
      <c r="T2260" s="108" t="str">
        <f t="shared" si="227"/>
        <v>Tramadol</v>
      </c>
    </row>
    <row r="2261" spans="1:20" hidden="1" x14ac:dyDescent="0.2">
      <c r="A2261" s="170" t="s">
        <v>1043</v>
      </c>
      <c r="B2261" s="169"/>
      <c r="C2261" s="170"/>
      <c r="D2261" s="158" t="s">
        <v>1044</v>
      </c>
      <c r="E2261" s="159">
        <v>20</v>
      </c>
      <c r="F2261" s="219"/>
      <c r="G2261" s="219"/>
      <c r="H2261" s="202" t="str">
        <f t="shared" si="224"/>
        <v/>
      </c>
      <c r="I2261" s="203" t="str">
        <f t="shared" si="223"/>
        <v>Tramadol</v>
      </c>
      <c r="J2261" s="204">
        <f>VLOOKUP(I2261,Grenzmengen!$B$2:$C$351,2,FALSE)</f>
        <v>40</v>
      </c>
      <c r="K2261" s="204">
        <f t="shared" si="225"/>
        <v>0</v>
      </c>
      <c r="L2261" s="160">
        <v>4.4000000000000004E-2</v>
      </c>
      <c r="M2261" s="161">
        <v>88</v>
      </c>
      <c r="N2261" s="158" t="s">
        <v>865</v>
      </c>
      <c r="O2261" s="158" t="s">
        <v>866</v>
      </c>
      <c r="P2261" s="205" t="s">
        <v>1699</v>
      </c>
      <c r="Q2261" s="81" t="s">
        <v>1646</v>
      </c>
      <c r="R2261" s="81" t="s">
        <v>1646</v>
      </c>
      <c r="S2261" s="107">
        <f t="shared" si="226"/>
        <v>4.4000000000000004E-2</v>
      </c>
      <c r="T2261" s="108" t="str">
        <f t="shared" si="227"/>
        <v>Tramadol</v>
      </c>
    </row>
    <row r="2262" spans="1:20" hidden="1" x14ac:dyDescent="0.2">
      <c r="A2262" s="170" t="s">
        <v>1045</v>
      </c>
      <c r="B2262" s="169"/>
      <c r="C2262" s="170"/>
      <c r="D2262" s="158" t="s">
        <v>1046</v>
      </c>
      <c r="E2262" s="159">
        <v>20</v>
      </c>
      <c r="F2262" s="219"/>
      <c r="G2262" s="219"/>
      <c r="H2262" s="202" t="str">
        <f t="shared" si="224"/>
        <v/>
      </c>
      <c r="I2262" s="203" t="str">
        <f t="shared" si="223"/>
        <v>Tramadol</v>
      </c>
      <c r="J2262" s="204">
        <f>VLOOKUP(I2262,Grenzmengen!$B$2:$C$351,2,FALSE)</f>
        <v>40</v>
      </c>
      <c r="K2262" s="204">
        <f t="shared" si="225"/>
        <v>0</v>
      </c>
      <c r="L2262" s="160">
        <v>4.4000000000000004E-2</v>
      </c>
      <c r="M2262" s="161">
        <v>88</v>
      </c>
      <c r="N2262" s="158" t="s">
        <v>865</v>
      </c>
      <c r="O2262" s="158" t="s">
        <v>866</v>
      </c>
      <c r="P2262" s="205" t="s">
        <v>1699</v>
      </c>
      <c r="Q2262" s="81" t="s">
        <v>1646</v>
      </c>
      <c r="R2262" s="81" t="s">
        <v>1646</v>
      </c>
      <c r="S2262" s="107">
        <f t="shared" si="226"/>
        <v>4.4000000000000004E-2</v>
      </c>
      <c r="T2262" s="108" t="str">
        <f t="shared" si="227"/>
        <v>Tramadol</v>
      </c>
    </row>
    <row r="2263" spans="1:20" hidden="1" x14ac:dyDescent="0.2">
      <c r="A2263" s="112" t="s">
        <v>5705</v>
      </c>
      <c r="B2263" s="115"/>
      <c r="C2263" s="112" t="s">
        <v>5705</v>
      </c>
      <c r="D2263" s="112" t="s">
        <v>5706</v>
      </c>
      <c r="E2263" s="131">
        <v>10</v>
      </c>
      <c r="F2263" s="219"/>
      <c r="G2263" s="219"/>
      <c r="H2263" s="202" t="str">
        <f t="shared" si="224"/>
        <v/>
      </c>
      <c r="I2263" s="203" t="str">
        <f t="shared" si="223"/>
        <v>Tramadol</v>
      </c>
      <c r="J2263" s="204">
        <f>VLOOKUP(I2263,Grenzmengen!$B$2:$C$351,2,FALSE)</f>
        <v>40</v>
      </c>
      <c r="K2263" s="204">
        <f t="shared" si="225"/>
        <v>0</v>
      </c>
      <c r="L2263" s="168">
        <v>8.7999999999999995E-2</v>
      </c>
      <c r="M2263" s="131">
        <v>88</v>
      </c>
      <c r="N2263" s="42" t="s">
        <v>865</v>
      </c>
      <c r="O2263" s="158" t="s">
        <v>866</v>
      </c>
      <c r="P2263" s="205" t="s">
        <v>1699</v>
      </c>
      <c r="Q2263" s="81" t="s">
        <v>1646</v>
      </c>
      <c r="R2263" s="81" t="s">
        <v>1646</v>
      </c>
      <c r="S2263" s="107">
        <f t="shared" si="226"/>
        <v>8.7999999999999995E-2</v>
      </c>
      <c r="T2263" s="108" t="str">
        <f t="shared" si="227"/>
        <v>Tramadol</v>
      </c>
    </row>
    <row r="2264" spans="1:20" hidden="1" x14ac:dyDescent="0.2">
      <c r="A2264" s="170" t="s">
        <v>1047</v>
      </c>
      <c r="B2264" s="169"/>
      <c r="C2264" s="170"/>
      <c r="D2264" s="158" t="s">
        <v>1048</v>
      </c>
      <c r="E2264" s="159">
        <v>10</v>
      </c>
      <c r="F2264" s="224"/>
      <c r="G2264" s="224"/>
      <c r="H2264" s="202" t="str">
        <f t="shared" si="224"/>
        <v/>
      </c>
      <c r="I2264" s="203" t="str">
        <f t="shared" si="223"/>
        <v>Tramadol</v>
      </c>
      <c r="J2264" s="204">
        <f>VLOOKUP(I2264,Grenzmengen!$B$2:$C$351,2,FALSE)</f>
        <v>40</v>
      </c>
      <c r="K2264" s="204">
        <f t="shared" si="225"/>
        <v>0</v>
      </c>
      <c r="L2264" s="160">
        <v>8.8000000000000009E-2</v>
      </c>
      <c r="M2264" s="161">
        <v>88</v>
      </c>
      <c r="N2264" s="158" t="s">
        <v>865</v>
      </c>
      <c r="O2264" s="158" t="s">
        <v>866</v>
      </c>
      <c r="P2264" s="205" t="s">
        <v>1699</v>
      </c>
      <c r="Q2264" s="81" t="s">
        <v>1646</v>
      </c>
      <c r="R2264" s="81" t="s">
        <v>1646</v>
      </c>
      <c r="S2264" s="107">
        <f t="shared" si="226"/>
        <v>8.8000000000000009E-2</v>
      </c>
      <c r="T2264" s="108" t="str">
        <f t="shared" si="227"/>
        <v>Tramadol</v>
      </c>
    </row>
    <row r="2265" spans="1:20" hidden="1" x14ac:dyDescent="0.2">
      <c r="A2265" s="170" t="s">
        <v>1049</v>
      </c>
      <c r="B2265" s="169"/>
      <c r="C2265" s="170"/>
      <c r="D2265" s="158" t="s">
        <v>1048</v>
      </c>
      <c r="E2265" s="159">
        <v>20</v>
      </c>
      <c r="F2265" s="221"/>
      <c r="G2265" s="221"/>
      <c r="H2265" s="202" t="str">
        <f t="shared" si="224"/>
        <v/>
      </c>
      <c r="I2265" s="203" t="str">
        <f t="shared" si="223"/>
        <v>Tramadol</v>
      </c>
      <c r="J2265" s="204">
        <f>VLOOKUP(I2265,Grenzmengen!$B$2:$C$351,2,FALSE)</f>
        <v>40</v>
      </c>
      <c r="K2265" s="204">
        <f t="shared" si="225"/>
        <v>0</v>
      </c>
      <c r="L2265" s="160">
        <v>8.8000000000000009E-2</v>
      </c>
      <c r="M2265" s="161">
        <v>88</v>
      </c>
      <c r="N2265" s="158" t="s">
        <v>865</v>
      </c>
      <c r="O2265" s="158" t="s">
        <v>866</v>
      </c>
      <c r="P2265" s="205" t="s">
        <v>1699</v>
      </c>
      <c r="Q2265" s="81" t="s">
        <v>1646</v>
      </c>
      <c r="R2265" s="81" t="s">
        <v>1646</v>
      </c>
      <c r="S2265" s="107">
        <f t="shared" si="226"/>
        <v>8.8000000000000009E-2</v>
      </c>
      <c r="T2265" s="108" t="str">
        <f t="shared" si="227"/>
        <v>Tramadol</v>
      </c>
    </row>
    <row r="2266" spans="1:20" hidden="1" x14ac:dyDescent="0.2">
      <c r="A2266" s="170" t="s">
        <v>1050</v>
      </c>
      <c r="B2266" s="169"/>
      <c r="C2266" s="170"/>
      <c r="D2266" s="158" t="s">
        <v>1048</v>
      </c>
      <c r="E2266" s="159">
        <v>50</v>
      </c>
      <c r="F2266" s="224"/>
      <c r="G2266" s="224"/>
      <c r="H2266" s="202" t="str">
        <f t="shared" si="224"/>
        <v/>
      </c>
      <c r="I2266" s="203" t="str">
        <f t="shared" si="223"/>
        <v>Tramadol</v>
      </c>
      <c r="J2266" s="204">
        <f>VLOOKUP(I2266,Grenzmengen!$B$2:$C$351,2,FALSE)</f>
        <v>40</v>
      </c>
      <c r="K2266" s="204">
        <f t="shared" si="225"/>
        <v>0</v>
      </c>
      <c r="L2266" s="160">
        <v>8.8000000000000009E-2</v>
      </c>
      <c r="M2266" s="161">
        <v>88</v>
      </c>
      <c r="N2266" s="158" t="s">
        <v>865</v>
      </c>
      <c r="O2266" s="158" t="s">
        <v>866</v>
      </c>
      <c r="P2266" s="205" t="s">
        <v>1699</v>
      </c>
      <c r="Q2266" s="81" t="s">
        <v>1646</v>
      </c>
      <c r="R2266" s="81" t="s">
        <v>1646</v>
      </c>
      <c r="S2266" s="107">
        <f t="shared" si="226"/>
        <v>8.8000000000000009E-2</v>
      </c>
      <c r="T2266" s="108" t="str">
        <f t="shared" si="227"/>
        <v>Tramadol</v>
      </c>
    </row>
    <row r="2267" spans="1:20" hidden="1" x14ac:dyDescent="0.2">
      <c r="A2267" s="170" t="s">
        <v>1051</v>
      </c>
      <c r="B2267" s="169"/>
      <c r="C2267" s="170"/>
      <c r="D2267" s="158" t="s">
        <v>1048</v>
      </c>
      <c r="E2267" s="159">
        <v>100</v>
      </c>
      <c r="F2267" s="224"/>
      <c r="G2267" s="224"/>
      <c r="H2267" s="202" t="str">
        <f t="shared" si="224"/>
        <v/>
      </c>
      <c r="I2267" s="203" t="str">
        <f t="shared" si="223"/>
        <v>Tramadol</v>
      </c>
      <c r="J2267" s="204">
        <f>VLOOKUP(I2267,Grenzmengen!$B$2:$C$351,2,FALSE)</f>
        <v>40</v>
      </c>
      <c r="K2267" s="204">
        <f t="shared" si="225"/>
        <v>0</v>
      </c>
      <c r="L2267" s="160">
        <v>8.8000000000000009E-2</v>
      </c>
      <c r="M2267" s="161">
        <v>88</v>
      </c>
      <c r="N2267" s="158" t="s">
        <v>865</v>
      </c>
      <c r="O2267" s="158" t="s">
        <v>866</v>
      </c>
      <c r="P2267" s="205" t="s">
        <v>1699</v>
      </c>
      <c r="Q2267" s="81" t="s">
        <v>1646</v>
      </c>
      <c r="R2267" s="81" t="s">
        <v>1646</v>
      </c>
      <c r="S2267" s="107">
        <f t="shared" si="226"/>
        <v>8.8000000000000009E-2</v>
      </c>
      <c r="T2267" s="108" t="str">
        <f t="shared" si="227"/>
        <v>Tramadol</v>
      </c>
    </row>
    <row r="2268" spans="1:20" hidden="1" x14ac:dyDescent="0.2">
      <c r="A2268" s="170" t="s">
        <v>1052</v>
      </c>
      <c r="B2268" s="169"/>
      <c r="C2268" s="170"/>
      <c r="D2268" s="158" t="s">
        <v>1053</v>
      </c>
      <c r="E2268" s="159">
        <v>10</v>
      </c>
      <c r="F2268" s="224"/>
      <c r="G2268" s="224"/>
      <c r="H2268" s="202" t="str">
        <f t="shared" si="224"/>
        <v/>
      </c>
      <c r="I2268" s="203" t="str">
        <f t="shared" si="223"/>
        <v>Tramadol</v>
      </c>
      <c r="J2268" s="204">
        <f>VLOOKUP(I2268,Grenzmengen!$B$2:$C$351,2,FALSE)</f>
        <v>40</v>
      </c>
      <c r="K2268" s="204">
        <f t="shared" si="225"/>
        <v>0</v>
      </c>
      <c r="L2268" s="160">
        <v>0.13200000000000001</v>
      </c>
      <c r="M2268" s="161">
        <v>88</v>
      </c>
      <c r="N2268" s="158" t="s">
        <v>865</v>
      </c>
      <c r="O2268" s="158" t="s">
        <v>866</v>
      </c>
      <c r="P2268" s="205" t="s">
        <v>1699</v>
      </c>
      <c r="Q2268" s="81" t="s">
        <v>1646</v>
      </c>
      <c r="R2268" s="81" t="s">
        <v>1646</v>
      </c>
      <c r="S2268" s="107">
        <f t="shared" si="226"/>
        <v>0.13200000000000001</v>
      </c>
      <c r="T2268" s="108" t="str">
        <f t="shared" si="227"/>
        <v>Tramadol</v>
      </c>
    </row>
    <row r="2269" spans="1:20" hidden="1" x14ac:dyDescent="0.2">
      <c r="A2269" s="170" t="s">
        <v>1054</v>
      </c>
      <c r="B2269" s="169"/>
      <c r="C2269" s="170"/>
      <c r="D2269" s="158" t="s">
        <v>1053</v>
      </c>
      <c r="E2269" s="159">
        <v>20</v>
      </c>
      <c r="F2269" s="224"/>
      <c r="G2269" s="224"/>
      <c r="H2269" s="202" t="str">
        <f t="shared" si="224"/>
        <v/>
      </c>
      <c r="I2269" s="203" t="str">
        <f t="shared" si="223"/>
        <v>Tramadol</v>
      </c>
      <c r="J2269" s="204">
        <f>VLOOKUP(I2269,Grenzmengen!$B$2:$C$351,2,FALSE)</f>
        <v>40</v>
      </c>
      <c r="K2269" s="204">
        <f t="shared" si="225"/>
        <v>0</v>
      </c>
      <c r="L2269" s="160">
        <v>0.13200000000000001</v>
      </c>
      <c r="M2269" s="161">
        <v>88</v>
      </c>
      <c r="N2269" s="158" t="s">
        <v>865</v>
      </c>
      <c r="O2269" s="158" t="s">
        <v>866</v>
      </c>
      <c r="P2269" s="205" t="s">
        <v>1699</v>
      </c>
      <c r="Q2269" s="81" t="s">
        <v>1646</v>
      </c>
      <c r="R2269" s="81" t="s">
        <v>1646</v>
      </c>
      <c r="S2269" s="107">
        <f t="shared" si="226"/>
        <v>0.13200000000000001</v>
      </c>
      <c r="T2269" s="108" t="str">
        <f t="shared" si="227"/>
        <v>Tramadol</v>
      </c>
    </row>
    <row r="2270" spans="1:20" hidden="1" x14ac:dyDescent="0.2">
      <c r="A2270" s="170" t="s">
        <v>1055</v>
      </c>
      <c r="B2270" s="169"/>
      <c r="C2270" s="170"/>
      <c r="D2270" s="158" t="s">
        <v>1053</v>
      </c>
      <c r="E2270" s="159">
        <v>50</v>
      </c>
      <c r="F2270" s="224"/>
      <c r="G2270" s="224"/>
      <c r="H2270" s="202" t="str">
        <f t="shared" si="224"/>
        <v/>
      </c>
      <c r="I2270" s="203" t="str">
        <f t="shared" si="223"/>
        <v>Tramadol</v>
      </c>
      <c r="J2270" s="204">
        <f>VLOOKUP(I2270,Grenzmengen!$B$2:$C$351,2,FALSE)</f>
        <v>40</v>
      </c>
      <c r="K2270" s="204">
        <f t="shared" si="225"/>
        <v>0</v>
      </c>
      <c r="L2270" s="160">
        <v>0.13200000000000001</v>
      </c>
      <c r="M2270" s="161">
        <v>88</v>
      </c>
      <c r="N2270" s="158" t="s">
        <v>865</v>
      </c>
      <c r="O2270" s="158" t="s">
        <v>866</v>
      </c>
      <c r="P2270" s="205" t="s">
        <v>1699</v>
      </c>
      <c r="Q2270" s="81" t="s">
        <v>1646</v>
      </c>
      <c r="R2270" s="81" t="s">
        <v>1646</v>
      </c>
      <c r="S2270" s="107">
        <f t="shared" si="226"/>
        <v>0.13200000000000001</v>
      </c>
      <c r="T2270" s="108" t="str">
        <f t="shared" si="227"/>
        <v>Tramadol</v>
      </c>
    </row>
    <row r="2271" spans="1:20" hidden="1" x14ac:dyDescent="0.2">
      <c r="A2271" s="170" t="s">
        <v>1056</v>
      </c>
      <c r="B2271" s="169"/>
      <c r="C2271" s="170"/>
      <c r="D2271" s="158" t="s">
        <v>1053</v>
      </c>
      <c r="E2271" s="159">
        <v>100</v>
      </c>
      <c r="F2271" s="224"/>
      <c r="G2271" s="224"/>
      <c r="H2271" s="202" t="str">
        <f t="shared" si="224"/>
        <v/>
      </c>
      <c r="I2271" s="203" t="str">
        <f t="shared" si="223"/>
        <v>Tramadol</v>
      </c>
      <c r="J2271" s="204">
        <f>VLOOKUP(I2271,Grenzmengen!$B$2:$C$351,2,FALSE)</f>
        <v>40</v>
      </c>
      <c r="K2271" s="204">
        <f t="shared" si="225"/>
        <v>0</v>
      </c>
      <c r="L2271" s="160">
        <v>0.13200000000000001</v>
      </c>
      <c r="M2271" s="161">
        <v>88</v>
      </c>
      <c r="N2271" s="158" t="s">
        <v>865</v>
      </c>
      <c r="O2271" s="158" t="s">
        <v>866</v>
      </c>
      <c r="P2271" s="205" t="s">
        <v>1699</v>
      </c>
      <c r="Q2271" s="81" t="s">
        <v>1646</v>
      </c>
      <c r="R2271" s="81" t="s">
        <v>1646</v>
      </c>
      <c r="S2271" s="107">
        <f t="shared" si="226"/>
        <v>0.13200000000000001</v>
      </c>
      <c r="T2271" s="108" t="str">
        <f t="shared" si="227"/>
        <v>Tramadol</v>
      </c>
    </row>
    <row r="2272" spans="1:20" hidden="1" x14ac:dyDescent="0.2">
      <c r="A2272" s="170" t="s">
        <v>1057</v>
      </c>
      <c r="B2272" s="169"/>
      <c r="C2272" s="170"/>
      <c r="D2272" s="158" t="s">
        <v>1058</v>
      </c>
      <c r="E2272" s="159">
        <v>10</v>
      </c>
      <c r="F2272" s="210"/>
      <c r="G2272" s="210"/>
      <c r="H2272" s="202" t="str">
        <f t="shared" si="224"/>
        <v/>
      </c>
      <c r="I2272" s="203" t="str">
        <f t="shared" si="223"/>
        <v>Tramadol</v>
      </c>
      <c r="J2272" s="204">
        <f>VLOOKUP(I2272,Grenzmengen!$B$2:$C$351,2,FALSE)</f>
        <v>40</v>
      </c>
      <c r="K2272" s="204">
        <f t="shared" si="225"/>
        <v>0</v>
      </c>
      <c r="L2272" s="160">
        <v>0.17600000000000002</v>
      </c>
      <c r="M2272" s="161">
        <v>88</v>
      </c>
      <c r="N2272" s="158" t="s">
        <v>865</v>
      </c>
      <c r="O2272" s="158" t="s">
        <v>866</v>
      </c>
      <c r="P2272" s="205" t="s">
        <v>1699</v>
      </c>
      <c r="Q2272" s="81" t="s">
        <v>1646</v>
      </c>
      <c r="R2272" s="81" t="s">
        <v>1646</v>
      </c>
      <c r="S2272" s="107">
        <f t="shared" si="226"/>
        <v>0.17600000000000002</v>
      </c>
      <c r="T2272" s="108" t="str">
        <f t="shared" si="227"/>
        <v>Tramadol</v>
      </c>
    </row>
    <row r="2273" spans="1:20" hidden="1" x14ac:dyDescent="0.2">
      <c r="A2273" s="170" t="s">
        <v>1059</v>
      </c>
      <c r="B2273" s="169"/>
      <c r="C2273" s="170"/>
      <c r="D2273" s="158" t="s">
        <v>1058</v>
      </c>
      <c r="E2273" s="159">
        <v>20</v>
      </c>
      <c r="F2273" s="210"/>
      <c r="G2273" s="210"/>
      <c r="H2273" s="202"/>
      <c r="I2273" s="203" t="s">
        <v>866</v>
      </c>
      <c r="J2273" s="204">
        <f>VLOOKUP(I2273,Grenzmengen!$B$2:$C$351,2,FALSE)</f>
        <v>40</v>
      </c>
      <c r="K2273" s="204">
        <f t="shared" si="225"/>
        <v>0</v>
      </c>
      <c r="L2273" s="160">
        <v>0.17600000000000002</v>
      </c>
      <c r="M2273" s="161">
        <v>88</v>
      </c>
      <c r="N2273" s="158" t="s">
        <v>865</v>
      </c>
      <c r="O2273" s="158" t="s">
        <v>866</v>
      </c>
      <c r="P2273" s="205" t="s">
        <v>1699</v>
      </c>
      <c r="Q2273" s="81" t="s">
        <v>1646</v>
      </c>
      <c r="R2273" s="81" t="s">
        <v>1646</v>
      </c>
      <c r="S2273" s="107">
        <f t="shared" si="226"/>
        <v>0.17600000000000002</v>
      </c>
      <c r="T2273" s="108" t="str">
        <f t="shared" si="227"/>
        <v>Tramadol</v>
      </c>
    </row>
    <row r="2274" spans="1:20" hidden="1" x14ac:dyDescent="0.2">
      <c r="A2274" s="170" t="s">
        <v>1060</v>
      </c>
      <c r="B2274" s="169"/>
      <c r="C2274" s="170"/>
      <c r="D2274" s="158" t="s">
        <v>1058</v>
      </c>
      <c r="E2274" s="159">
        <v>50</v>
      </c>
      <c r="F2274" s="210"/>
      <c r="G2274" s="210"/>
      <c r="H2274" s="202"/>
      <c r="I2274" s="203" t="s">
        <v>866</v>
      </c>
      <c r="J2274" s="204">
        <f>VLOOKUP(I2274,Grenzmengen!$B$2:$C$351,2,FALSE)</f>
        <v>40</v>
      </c>
      <c r="K2274" s="204">
        <f t="shared" si="225"/>
        <v>0</v>
      </c>
      <c r="L2274" s="160">
        <v>0.17600000000000002</v>
      </c>
      <c r="M2274" s="161">
        <v>88</v>
      </c>
      <c r="N2274" s="158" t="s">
        <v>865</v>
      </c>
      <c r="O2274" s="158" t="s">
        <v>866</v>
      </c>
      <c r="P2274" s="205" t="s">
        <v>1699</v>
      </c>
      <c r="Q2274" s="81" t="s">
        <v>1646</v>
      </c>
      <c r="R2274" s="81" t="s">
        <v>1646</v>
      </c>
      <c r="S2274" s="107">
        <f t="shared" si="226"/>
        <v>0.17600000000000002</v>
      </c>
      <c r="T2274" s="108" t="str">
        <f t="shared" si="227"/>
        <v>Tramadol</v>
      </c>
    </row>
    <row r="2275" spans="1:20" hidden="1" x14ac:dyDescent="0.2">
      <c r="A2275" s="170" t="s">
        <v>1061</v>
      </c>
      <c r="B2275" s="169"/>
      <c r="C2275" s="170"/>
      <c r="D2275" s="158" t="s">
        <v>1058</v>
      </c>
      <c r="E2275" s="159">
        <v>100</v>
      </c>
      <c r="F2275" s="224"/>
      <c r="G2275" s="224"/>
      <c r="H2275" s="202" t="str">
        <f t="shared" ref="H2275:H2281" si="228">IF(ISBLANK(F2275),"","x")&amp;IF(ISBLANK(G2275),"","x")</f>
        <v/>
      </c>
      <c r="I2275" s="203" t="str">
        <f t="shared" ref="I2275:I2306" si="229">T2275</f>
        <v>Tramadol</v>
      </c>
      <c r="J2275" s="204">
        <f>VLOOKUP(I2275,Grenzmengen!$B$2:$C$351,2,FALSE)</f>
        <v>40</v>
      </c>
      <c r="K2275" s="204">
        <f t="shared" si="225"/>
        <v>0</v>
      </c>
      <c r="L2275" s="160">
        <v>0.17600000000000002</v>
      </c>
      <c r="M2275" s="161">
        <v>88</v>
      </c>
      <c r="N2275" s="158" t="s">
        <v>865</v>
      </c>
      <c r="O2275" s="158" t="s">
        <v>866</v>
      </c>
      <c r="P2275" s="205" t="s">
        <v>1699</v>
      </c>
      <c r="Q2275" s="81" t="s">
        <v>1646</v>
      </c>
      <c r="R2275" s="81" t="s">
        <v>1646</v>
      </c>
      <c r="S2275" s="107">
        <f t="shared" si="226"/>
        <v>0.17600000000000002</v>
      </c>
      <c r="T2275" s="108" t="str">
        <f t="shared" si="227"/>
        <v>Tramadol</v>
      </c>
    </row>
    <row r="2276" spans="1:20" hidden="1" x14ac:dyDescent="0.2">
      <c r="A2276" s="170" t="s">
        <v>1062</v>
      </c>
      <c r="B2276" s="109"/>
      <c r="C2276" s="102"/>
      <c r="D2276" s="158" t="s">
        <v>1063</v>
      </c>
      <c r="E2276" s="159">
        <v>20</v>
      </c>
      <c r="F2276" s="229"/>
      <c r="G2276" s="229"/>
      <c r="H2276" s="202" t="str">
        <f t="shared" si="228"/>
        <v/>
      </c>
      <c r="I2276" s="203" t="str">
        <f t="shared" si="229"/>
        <v>Tramadol</v>
      </c>
      <c r="J2276" s="204">
        <f>VLOOKUP(I2276,Grenzmengen!$B$2:$C$351,2,FALSE)</f>
        <v>40</v>
      </c>
      <c r="K2276" s="204">
        <f t="shared" si="225"/>
        <v>0</v>
      </c>
      <c r="L2276" s="160">
        <v>8.8000000000000009E-2</v>
      </c>
      <c r="M2276" s="161">
        <v>88</v>
      </c>
      <c r="N2276" s="158" t="s">
        <v>865</v>
      </c>
      <c r="O2276" s="44" t="s">
        <v>866</v>
      </c>
      <c r="P2276" s="205" t="s">
        <v>1699</v>
      </c>
      <c r="Q2276" s="81" t="s">
        <v>1646</v>
      </c>
      <c r="R2276" s="81" t="s">
        <v>1646</v>
      </c>
      <c r="S2276" s="107">
        <f t="shared" si="226"/>
        <v>8.8000000000000009E-2</v>
      </c>
      <c r="T2276" s="108" t="str">
        <f t="shared" si="227"/>
        <v>Tramadol</v>
      </c>
    </row>
    <row r="2277" spans="1:20" hidden="1" x14ac:dyDescent="0.2">
      <c r="A2277" s="170" t="s">
        <v>1064</v>
      </c>
      <c r="B2277" s="109"/>
      <c r="C2277" s="102"/>
      <c r="D2277" s="158" t="s">
        <v>1063</v>
      </c>
      <c r="E2277" s="159">
        <v>60</v>
      </c>
      <c r="F2277" s="229"/>
      <c r="G2277" s="229"/>
      <c r="H2277" s="202" t="str">
        <f t="shared" si="228"/>
        <v/>
      </c>
      <c r="I2277" s="203" t="str">
        <f t="shared" si="229"/>
        <v>Tramadol</v>
      </c>
      <c r="J2277" s="204">
        <f>VLOOKUP(I2277,Grenzmengen!$B$2:$C$351,2,FALSE)</f>
        <v>40</v>
      </c>
      <c r="K2277" s="204">
        <f t="shared" si="225"/>
        <v>0</v>
      </c>
      <c r="L2277" s="160">
        <v>8.8000000000000009E-2</v>
      </c>
      <c r="M2277" s="161">
        <v>88</v>
      </c>
      <c r="N2277" s="158" t="s">
        <v>865</v>
      </c>
      <c r="O2277" s="44" t="s">
        <v>866</v>
      </c>
      <c r="P2277" s="205" t="s">
        <v>1699</v>
      </c>
      <c r="Q2277" s="81" t="s">
        <v>1646</v>
      </c>
      <c r="R2277" s="81" t="s">
        <v>1646</v>
      </c>
      <c r="S2277" s="107">
        <f t="shared" si="226"/>
        <v>8.8000000000000009E-2</v>
      </c>
      <c r="T2277" s="108" t="str">
        <f t="shared" si="227"/>
        <v>Tramadol</v>
      </c>
    </row>
    <row r="2278" spans="1:20" hidden="1" x14ac:dyDescent="0.2">
      <c r="A2278" s="170" t="s">
        <v>1065</v>
      </c>
      <c r="B2278" s="109"/>
      <c r="C2278" s="102"/>
      <c r="D2278" s="158" t="s">
        <v>1066</v>
      </c>
      <c r="E2278" s="159">
        <v>20</v>
      </c>
      <c r="F2278" s="229"/>
      <c r="G2278" s="229"/>
      <c r="H2278" s="202" t="str">
        <f t="shared" si="228"/>
        <v/>
      </c>
      <c r="I2278" s="203" t="str">
        <f t="shared" si="229"/>
        <v>Tramadol</v>
      </c>
      <c r="J2278" s="204">
        <f>VLOOKUP(I2278,Grenzmengen!$B$2:$C$351,2,FALSE)</f>
        <v>40</v>
      </c>
      <c r="K2278" s="204">
        <f t="shared" si="225"/>
        <v>0</v>
      </c>
      <c r="L2278" s="160">
        <v>0.13200000000000001</v>
      </c>
      <c r="M2278" s="161">
        <v>88</v>
      </c>
      <c r="N2278" s="158" t="s">
        <v>865</v>
      </c>
      <c r="O2278" s="44" t="s">
        <v>866</v>
      </c>
      <c r="P2278" s="205" t="s">
        <v>1699</v>
      </c>
      <c r="Q2278" s="81" t="s">
        <v>1646</v>
      </c>
      <c r="R2278" s="81" t="s">
        <v>1646</v>
      </c>
      <c r="S2278" s="107">
        <f t="shared" si="226"/>
        <v>0.13200000000000001</v>
      </c>
      <c r="T2278" s="108" t="str">
        <f t="shared" si="227"/>
        <v>Tramadol</v>
      </c>
    </row>
    <row r="2279" spans="1:20" hidden="1" x14ac:dyDescent="0.2">
      <c r="A2279" s="170" t="s">
        <v>1067</v>
      </c>
      <c r="B2279" s="109"/>
      <c r="C2279" s="102"/>
      <c r="D2279" s="158" t="s">
        <v>1066</v>
      </c>
      <c r="E2279" s="159">
        <v>60</v>
      </c>
      <c r="F2279" s="224"/>
      <c r="G2279" s="224"/>
      <c r="H2279" s="202" t="str">
        <f t="shared" si="228"/>
        <v/>
      </c>
      <c r="I2279" s="203" t="str">
        <f t="shared" si="229"/>
        <v>Tramadol</v>
      </c>
      <c r="J2279" s="204">
        <f>VLOOKUP(I2279,Grenzmengen!$B$2:$C$351,2,FALSE)</f>
        <v>40</v>
      </c>
      <c r="K2279" s="204">
        <f t="shared" si="225"/>
        <v>0</v>
      </c>
      <c r="L2279" s="160">
        <v>0.13200000000000001</v>
      </c>
      <c r="M2279" s="161">
        <v>88</v>
      </c>
      <c r="N2279" s="158" t="s">
        <v>865</v>
      </c>
      <c r="O2279" s="44" t="s">
        <v>866</v>
      </c>
      <c r="P2279" s="205" t="s">
        <v>1699</v>
      </c>
      <c r="Q2279" s="81" t="s">
        <v>1646</v>
      </c>
      <c r="R2279" s="81" t="s">
        <v>1646</v>
      </c>
      <c r="S2279" s="107">
        <f t="shared" si="226"/>
        <v>0.13200000000000001</v>
      </c>
      <c r="T2279" s="108" t="str">
        <f t="shared" si="227"/>
        <v>Tramadol</v>
      </c>
    </row>
    <row r="2280" spans="1:20" hidden="1" x14ac:dyDescent="0.2">
      <c r="A2280" s="170" t="s">
        <v>1068</v>
      </c>
      <c r="B2280" s="109"/>
      <c r="C2280" s="102"/>
      <c r="D2280" s="158" t="s">
        <v>1069</v>
      </c>
      <c r="E2280" s="159">
        <v>20</v>
      </c>
      <c r="F2280" s="229"/>
      <c r="G2280" s="229"/>
      <c r="H2280" s="202" t="str">
        <f t="shared" si="228"/>
        <v/>
      </c>
      <c r="I2280" s="203" t="str">
        <f t="shared" si="229"/>
        <v>Tramadol</v>
      </c>
      <c r="J2280" s="204">
        <f>VLOOKUP(I2280,Grenzmengen!$B$2:$C$351,2,FALSE)</f>
        <v>40</v>
      </c>
      <c r="K2280" s="204">
        <f t="shared" si="225"/>
        <v>0</v>
      </c>
      <c r="L2280" s="160">
        <v>0.17600000000000002</v>
      </c>
      <c r="M2280" s="161">
        <v>88</v>
      </c>
      <c r="N2280" s="158" t="s">
        <v>865</v>
      </c>
      <c r="O2280" s="44" t="s">
        <v>866</v>
      </c>
      <c r="P2280" s="205" t="s">
        <v>1699</v>
      </c>
      <c r="Q2280" s="81" t="s">
        <v>1646</v>
      </c>
      <c r="R2280" s="81" t="s">
        <v>1646</v>
      </c>
      <c r="S2280" s="107">
        <f t="shared" si="226"/>
        <v>0.17600000000000002</v>
      </c>
      <c r="T2280" s="108" t="str">
        <f t="shared" si="227"/>
        <v>Tramadol</v>
      </c>
    </row>
    <row r="2281" spans="1:20" hidden="1" x14ac:dyDescent="0.2">
      <c r="A2281" s="170" t="s">
        <v>1070</v>
      </c>
      <c r="B2281" s="109"/>
      <c r="C2281" s="102"/>
      <c r="D2281" s="158" t="s">
        <v>1069</v>
      </c>
      <c r="E2281" s="159">
        <v>60</v>
      </c>
      <c r="F2281" s="207"/>
      <c r="G2281" s="207"/>
      <c r="H2281" s="202" t="str">
        <f t="shared" si="228"/>
        <v/>
      </c>
      <c r="I2281" s="203" t="str">
        <f t="shared" si="229"/>
        <v>Tramadol</v>
      </c>
      <c r="J2281" s="204">
        <f>VLOOKUP(I2281,Grenzmengen!$B$2:$C$351,2,FALSE)</f>
        <v>40</v>
      </c>
      <c r="K2281" s="204">
        <f t="shared" si="225"/>
        <v>0</v>
      </c>
      <c r="L2281" s="160">
        <v>0.17600000000000002</v>
      </c>
      <c r="M2281" s="161">
        <v>88</v>
      </c>
      <c r="N2281" s="158" t="s">
        <v>865</v>
      </c>
      <c r="O2281" s="44" t="s">
        <v>866</v>
      </c>
      <c r="P2281" s="205" t="s">
        <v>1699</v>
      </c>
      <c r="Q2281" s="81" t="s">
        <v>1646</v>
      </c>
      <c r="R2281" s="81" t="s">
        <v>1646</v>
      </c>
      <c r="S2281" s="107">
        <f t="shared" si="226"/>
        <v>0.17600000000000002</v>
      </c>
      <c r="T2281" s="108" t="str">
        <f t="shared" si="227"/>
        <v>Tramadol</v>
      </c>
    </row>
    <row r="2282" spans="1:20" hidden="1" x14ac:dyDescent="0.2">
      <c r="A2282" s="118">
        <v>8901175015078</v>
      </c>
      <c r="B2282" s="115"/>
      <c r="C2282" s="80"/>
      <c r="D2282" s="44" t="s">
        <v>7086</v>
      </c>
      <c r="E2282" s="105">
        <v>100</v>
      </c>
      <c r="F2282" s="210"/>
      <c r="G2282" s="210"/>
      <c r="H2282" s="210"/>
      <c r="I2282" s="203" t="str">
        <f t="shared" si="229"/>
        <v>Tramadol</v>
      </c>
      <c r="J2282" s="204">
        <f>VLOOKUP(I2282,Grenzmengen!$B$2:$C$351,2,FALSE)</f>
        <v>40</v>
      </c>
      <c r="K2282" s="204">
        <f t="shared" si="225"/>
        <v>0</v>
      </c>
      <c r="L2282" s="106">
        <v>4.3999999999999997E-2</v>
      </c>
      <c r="M2282" s="105">
        <v>88</v>
      </c>
      <c r="N2282" s="42" t="s">
        <v>865</v>
      </c>
      <c r="O2282" s="42" t="s">
        <v>866</v>
      </c>
      <c r="P2282" s="205" t="s">
        <v>1699</v>
      </c>
      <c r="Q2282" s="81" t="s">
        <v>1646</v>
      </c>
      <c r="R2282" s="81" t="s">
        <v>1646</v>
      </c>
      <c r="S2282" s="107">
        <f t="shared" si="226"/>
        <v>4.3999999999999997E-2</v>
      </c>
      <c r="T2282" s="108" t="str">
        <f t="shared" si="227"/>
        <v>Tramadol</v>
      </c>
    </row>
    <row r="2283" spans="1:20" hidden="1" x14ac:dyDescent="0.2">
      <c r="A2283" s="170" t="s">
        <v>1073</v>
      </c>
      <c r="B2283" s="169"/>
      <c r="C2283" s="170"/>
      <c r="D2283" s="158" t="s">
        <v>1072</v>
      </c>
      <c r="E2283" s="159">
        <v>10</v>
      </c>
      <c r="F2283" s="224"/>
      <c r="G2283" s="224"/>
      <c r="H2283" s="202" t="str">
        <f t="shared" ref="H2283:H2314" si="230">IF(ISBLANK(F2283),"","x")&amp;IF(ISBLANK(G2283),"","x")</f>
        <v/>
      </c>
      <c r="I2283" s="203" t="str">
        <f t="shared" si="229"/>
        <v>Tramadol</v>
      </c>
      <c r="J2283" s="204">
        <f>VLOOKUP(I2283,Grenzmengen!$B$2:$C$351,2,FALSE)</f>
        <v>40</v>
      </c>
      <c r="K2283" s="204">
        <f t="shared" si="225"/>
        <v>0</v>
      </c>
      <c r="L2283" s="160">
        <v>8.8000000000000009E-2</v>
      </c>
      <c r="M2283" s="161">
        <v>88</v>
      </c>
      <c r="N2283" s="158" t="s">
        <v>865</v>
      </c>
      <c r="O2283" s="158" t="s">
        <v>866</v>
      </c>
      <c r="P2283" s="205" t="s">
        <v>1699</v>
      </c>
      <c r="Q2283" s="81" t="s">
        <v>1646</v>
      </c>
      <c r="R2283" s="81" t="s">
        <v>1646</v>
      </c>
      <c r="S2283" s="107">
        <f t="shared" si="226"/>
        <v>8.8000000000000009E-2</v>
      </c>
      <c r="T2283" s="108" t="str">
        <f t="shared" si="227"/>
        <v>Tramadol</v>
      </c>
    </row>
    <row r="2284" spans="1:20" hidden="1" x14ac:dyDescent="0.2">
      <c r="A2284" s="170" t="s">
        <v>1071</v>
      </c>
      <c r="B2284" s="169"/>
      <c r="C2284" s="170"/>
      <c r="D2284" s="158" t="s">
        <v>1072</v>
      </c>
      <c r="E2284" s="159">
        <v>100</v>
      </c>
      <c r="F2284" s="229"/>
      <c r="G2284" s="229"/>
      <c r="H2284" s="202" t="str">
        <f t="shared" si="230"/>
        <v/>
      </c>
      <c r="I2284" s="203" t="str">
        <f t="shared" si="229"/>
        <v>Tramadol</v>
      </c>
      <c r="J2284" s="204">
        <f>VLOOKUP(I2284,Grenzmengen!$B$2:$C$351,2,FALSE)</f>
        <v>40</v>
      </c>
      <c r="K2284" s="204">
        <f t="shared" si="225"/>
        <v>0</v>
      </c>
      <c r="L2284" s="160">
        <v>8.8000000000000009E-2</v>
      </c>
      <c r="M2284" s="161">
        <v>88</v>
      </c>
      <c r="N2284" s="158" t="s">
        <v>865</v>
      </c>
      <c r="O2284" s="158" t="s">
        <v>866</v>
      </c>
      <c r="P2284" s="205" t="s">
        <v>1699</v>
      </c>
      <c r="Q2284" s="81" t="s">
        <v>1646</v>
      </c>
      <c r="R2284" s="81" t="s">
        <v>1646</v>
      </c>
      <c r="S2284" s="107">
        <f t="shared" si="226"/>
        <v>8.8000000000000009E-2</v>
      </c>
      <c r="T2284" s="108" t="str">
        <f t="shared" si="227"/>
        <v>Tramadol</v>
      </c>
    </row>
    <row r="2285" spans="1:20" hidden="1" x14ac:dyDescent="0.2">
      <c r="A2285" s="127" t="s">
        <v>4652</v>
      </c>
      <c r="B2285" s="115"/>
      <c r="C2285" s="127" t="s">
        <v>4652</v>
      </c>
      <c r="D2285" s="112" t="s">
        <v>4651</v>
      </c>
      <c r="E2285" s="130">
        <v>10</v>
      </c>
      <c r="F2285" s="229"/>
      <c r="G2285" s="229"/>
      <c r="H2285" s="202" t="str">
        <f t="shared" si="230"/>
        <v/>
      </c>
      <c r="I2285" s="203" t="str">
        <f t="shared" si="229"/>
        <v>Tramadol</v>
      </c>
      <c r="J2285" s="204">
        <f>VLOOKUP(I2285,Grenzmengen!$B$2:$C$351,2,FALSE)</f>
        <v>40</v>
      </c>
      <c r="K2285" s="204">
        <f t="shared" si="225"/>
        <v>0</v>
      </c>
      <c r="L2285" s="113">
        <v>4.3999999999999997E-2</v>
      </c>
      <c r="M2285" s="130">
        <v>88</v>
      </c>
      <c r="N2285" s="44" t="s">
        <v>865</v>
      </c>
      <c r="O2285" s="44" t="s">
        <v>866</v>
      </c>
      <c r="P2285" s="205" t="s">
        <v>1699</v>
      </c>
      <c r="Q2285" s="81" t="s">
        <v>1646</v>
      </c>
      <c r="R2285" s="81" t="s">
        <v>1646</v>
      </c>
      <c r="S2285" s="107">
        <f t="shared" si="226"/>
        <v>4.3999999999999997E-2</v>
      </c>
      <c r="T2285" s="108" t="str">
        <f t="shared" si="227"/>
        <v>Tramadol</v>
      </c>
    </row>
    <row r="2286" spans="1:20" hidden="1" x14ac:dyDescent="0.2">
      <c r="A2286" s="127" t="s">
        <v>4650</v>
      </c>
      <c r="B2286" s="115"/>
      <c r="C2286" s="127" t="s">
        <v>4650</v>
      </c>
      <c r="D2286" s="112" t="s">
        <v>4651</v>
      </c>
      <c r="E2286" s="130">
        <v>20</v>
      </c>
      <c r="F2286" s="229"/>
      <c r="G2286" s="229"/>
      <c r="H2286" s="202" t="str">
        <f t="shared" si="230"/>
        <v/>
      </c>
      <c r="I2286" s="203" t="str">
        <f t="shared" si="229"/>
        <v>Tramadol</v>
      </c>
      <c r="J2286" s="204">
        <f>VLOOKUP(I2286,Grenzmengen!$B$2:$C$351,2,FALSE)</f>
        <v>40</v>
      </c>
      <c r="K2286" s="204">
        <f t="shared" si="225"/>
        <v>0</v>
      </c>
      <c r="L2286" s="113">
        <v>4.3999999999999997E-2</v>
      </c>
      <c r="M2286" s="130">
        <v>88</v>
      </c>
      <c r="N2286" s="44" t="s">
        <v>865</v>
      </c>
      <c r="O2286" s="44" t="s">
        <v>866</v>
      </c>
      <c r="P2286" s="205" t="s">
        <v>1699</v>
      </c>
      <c r="Q2286" s="81" t="s">
        <v>1646</v>
      </c>
      <c r="R2286" s="81" t="s">
        <v>1646</v>
      </c>
      <c r="S2286" s="107">
        <f t="shared" si="226"/>
        <v>4.3999999999999997E-2</v>
      </c>
      <c r="T2286" s="108" t="str">
        <f t="shared" si="227"/>
        <v>Tramadol</v>
      </c>
    </row>
    <row r="2287" spans="1:20" hidden="1" x14ac:dyDescent="0.2">
      <c r="A2287" s="127" t="s">
        <v>4653</v>
      </c>
      <c r="B2287" s="115"/>
      <c r="C2287" s="127" t="s">
        <v>4653</v>
      </c>
      <c r="D2287" s="112" t="s">
        <v>4651</v>
      </c>
      <c r="E2287" s="130">
        <v>100</v>
      </c>
      <c r="F2287" s="229"/>
      <c r="G2287" s="229"/>
      <c r="H2287" s="202" t="str">
        <f t="shared" si="230"/>
        <v/>
      </c>
      <c r="I2287" s="203" t="str">
        <f t="shared" si="229"/>
        <v>Tramadol</v>
      </c>
      <c r="J2287" s="204">
        <f>VLOOKUP(I2287,Grenzmengen!$B$2:$C$351,2,FALSE)</f>
        <v>40</v>
      </c>
      <c r="K2287" s="204">
        <f t="shared" si="225"/>
        <v>0</v>
      </c>
      <c r="L2287" s="113">
        <v>4.3999999999999997E-2</v>
      </c>
      <c r="M2287" s="130">
        <v>88</v>
      </c>
      <c r="N2287" s="44" t="s">
        <v>865</v>
      </c>
      <c r="O2287" s="44" t="s">
        <v>866</v>
      </c>
      <c r="P2287" s="205" t="s">
        <v>1699</v>
      </c>
      <c r="Q2287" s="81" t="s">
        <v>1646</v>
      </c>
      <c r="R2287" s="81" t="s">
        <v>1646</v>
      </c>
      <c r="S2287" s="107">
        <f t="shared" si="226"/>
        <v>4.3999999999999997E-2</v>
      </c>
      <c r="T2287" s="108" t="str">
        <f t="shared" si="227"/>
        <v>Tramadol</v>
      </c>
    </row>
    <row r="2288" spans="1:20" hidden="1" x14ac:dyDescent="0.2">
      <c r="A2288" s="170" t="s">
        <v>1074</v>
      </c>
      <c r="B2288" s="169"/>
      <c r="C2288" s="170"/>
      <c r="D2288" s="158" t="s">
        <v>1075</v>
      </c>
      <c r="E2288" s="159">
        <v>5</v>
      </c>
      <c r="F2288" s="224"/>
      <c r="G2288" s="224"/>
      <c r="H2288" s="202" t="str">
        <f t="shared" si="230"/>
        <v/>
      </c>
      <c r="I2288" s="203" t="str">
        <f t="shared" si="229"/>
        <v>Tramadol</v>
      </c>
      <c r="J2288" s="204">
        <f>VLOOKUP(I2288,Grenzmengen!$B$2:$C$351,2,FALSE)</f>
        <v>40</v>
      </c>
      <c r="K2288" s="204">
        <f t="shared" si="225"/>
        <v>0</v>
      </c>
      <c r="L2288" s="160">
        <v>8.8000000000000009E-2</v>
      </c>
      <c r="M2288" s="161">
        <v>88</v>
      </c>
      <c r="N2288" s="158" t="s">
        <v>865</v>
      </c>
      <c r="O2288" s="158" t="s">
        <v>866</v>
      </c>
      <c r="P2288" s="205" t="s">
        <v>1699</v>
      </c>
      <c r="Q2288" s="81" t="s">
        <v>1646</v>
      </c>
      <c r="R2288" s="81" t="s">
        <v>1646</v>
      </c>
      <c r="S2288" s="107">
        <f t="shared" si="226"/>
        <v>8.8000000000000009E-2</v>
      </c>
      <c r="T2288" s="108" t="str">
        <f t="shared" si="227"/>
        <v>Tramadol</v>
      </c>
    </row>
    <row r="2289" spans="1:20" ht="25.5" hidden="1" x14ac:dyDescent="0.2">
      <c r="A2289" s="110" t="s">
        <v>5714</v>
      </c>
      <c r="B2289" s="146"/>
      <c r="C2289" s="127"/>
      <c r="D2289" s="112" t="s">
        <v>5715</v>
      </c>
      <c r="E2289" s="130">
        <v>10</v>
      </c>
      <c r="F2289" s="224"/>
      <c r="G2289" s="224"/>
      <c r="H2289" s="202" t="str">
        <f t="shared" si="230"/>
        <v/>
      </c>
      <c r="I2289" s="203" t="str">
        <f t="shared" si="229"/>
        <v>Tramadol</v>
      </c>
      <c r="J2289" s="204">
        <f>VLOOKUP(I2289,Grenzmengen!$B$2:$C$351,2,FALSE)</f>
        <v>40</v>
      </c>
      <c r="K2289" s="204">
        <f t="shared" si="225"/>
        <v>0</v>
      </c>
      <c r="L2289" s="150">
        <v>8.7999999999999995E-2</v>
      </c>
      <c r="M2289" s="116">
        <v>88</v>
      </c>
      <c r="N2289" s="42" t="s">
        <v>865</v>
      </c>
      <c r="O2289" s="114" t="s">
        <v>866</v>
      </c>
      <c r="P2289" s="205" t="s">
        <v>1699</v>
      </c>
      <c r="Q2289" s="81" t="s">
        <v>1646</v>
      </c>
      <c r="R2289" s="81" t="s">
        <v>1646</v>
      </c>
      <c r="S2289" s="107">
        <f t="shared" si="226"/>
        <v>8.7999999999999995E-2</v>
      </c>
      <c r="T2289" s="108" t="str">
        <f t="shared" si="227"/>
        <v>Tramadol</v>
      </c>
    </row>
    <row r="2290" spans="1:20" hidden="1" x14ac:dyDescent="0.2">
      <c r="A2290" s="170" t="s">
        <v>1078</v>
      </c>
      <c r="B2290" s="169"/>
      <c r="C2290" s="170"/>
      <c r="D2290" s="158" t="s">
        <v>1077</v>
      </c>
      <c r="E2290" s="159">
        <v>10</v>
      </c>
      <c r="F2290" s="224"/>
      <c r="G2290" s="224"/>
      <c r="H2290" s="202" t="str">
        <f t="shared" si="230"/>
        <v/>
      </c>
      <c r="I2290" s="203" t="str">
        <f t="shared" si="229"/>
        <v>Tramadol</v>
      </c>
      <c r="J2290" s="204">
        <f>VLOOKUP(I2290,Grenzmengen!$B$2:$C$351,2,FALSE)</f>
        <v>40</v>
      </c>
      <c r="K2290" s="204">
        <f t="shared" si="225"/>
        <v>0</v>
      </c>
      <c r="L2290" s="160">
        <v>8.8000000000000009E-2</v>
      </c>
      <c r="M2290" s="161">
        <v>88</v>
      </c>
      <c r="N2290" s="158" t="s">
        <v>865</v>
      </c>
      <c r="O2290" s="158" t="s">
        <v>866</v>
      </c>
      <c r="P2290" s="205" t="s">
        <v>1699</v>
      </c>
      <c r="Q2290" s="81" t="s">
        <v>1646</v>
      </c>
      <c r="R2290" s="81" t="s">
        <v>1646</v>
      </c>
      <c r="S2290" s="107">
        <f t="shared" si="226"/>
        <v>8.8000000000000009E-2</v>
      </c>
      <c r="T2290" s="108" t="str">
        <f t="shared" si="227"/>
        <v>Tramadol</v>
      </c>
    </row>
    <row r="2291" spans="1:20" hidden="1" x14ac:dyDescent="0.2">
      <c r="A2291" s="170" t="s">
        <v>1079</v>
      </c>
      <c r="B2291" s="169"/>
      <c r="C2291" s="170"/>
      <c r="D2291" s="158" t="s">
        <v>1077</v>
      </c>
      <c r="E2291" s="159">
        <v>30</v>
      </c>
      <c r="F2291" s="224"/>
      <c r="G2291" s="224"/>
      <c r="H2291" s="202" t="str">
        <f t="shared" si="230"/>
        <v/>
      </c>
      <c r="I2291" s="203" t="str">
        <f t="shared" si="229"/>
        <v>Tramadol</v>
      </c>
      <c r="J2291" s="204">
        <f>VLOOKUP(I2291,Grenzmengen!$B$2:$C$351,2,FALSE)</f>
        <v>40</v>
      </c>
      <c r="K2291" s="204">
        <f t="shared" si="225"/>
        <v>0</v>
      </c>
      <c r="L2291" s="160">
        <v>8.8000000000000009E-2</v>
      </c>
      <c r="M2291" s="161">
        <v>88</v>
      </c>
      <c r="N2291" s="158" t="s">
        <v>865</v>
      </c>
      <c r="O2291" s="158" t="s">
        <v>866</v>
      </c>
      <c r="P2291" s="205" t="s">
        <v>1699</v>
      </c>
      <c r="Q2291" s="81" t="s">
        <v>1646</v>
      </c>
      <c r="R2291" s="81" t="s">
        <v>1646</v>
      </c>
      <c r="S2291" s="107">
        <f t="shared" si="226"/>
        <v>8.8000000000000009E-2</v>
      </c>
      <c r="T2291" s="108" t="str">
        <f t="shared" si="227"/>
        <v>Tramadol</v>
      </c>
    </row>
    <row r="2292" spans="1:20" hidden="1" x14ac:dyDescent="0.2">
      <c r="A2292" s="170" t="s">
        <v>1076</v>
      </c>
      <c r="B2292" s="169"/>
      <c r="C2292" s="170"/>
      <c r="D2292" s="158" t="s">
        <v>1077</v>
      </c>
      <c r="E2292" s="159">
        <v>60</v>
      </c>
      <c r="F2292" s="224"/>
      <c r="G2292" s="224"/>
      <c r="H2292" s="202" t="str">
        <f t="shared" si="230"/>
        <v/>
      </c>
      <c r="I2292" s="203" t="str">
        <f t="shared" si="229"/>
        <v>Tramadol</v>
      </c>
      <c r="J2292" s="204">
        <f>VLOOKUP(I2292,Grenzmengen!$B$2:$C$351,2,FALSE)</f>
        <v>40</v>
      </c>
      <c r="K2292" s="204">
        <f t="shared" si="225"/>
        <v>0</v>
      </c>
      <c r="L2292" s="160">
        <v>8.8000000000000009E-2</v>
      </c>
      <c r="M2292" s="161">
        <v>88</v>
      </c>
      <c r="N2292" s="158" t="s">
        <v>865</v>
      </c>
      <c r="O2292" s="158" t="s">
        <v>866</v>
      </c>
      <c r="P2292" s="205" t="s">
        <v>1699</v>
      </c>
      <c r="Q2292" s="81" t="s">
        <v>1646</v>
      </c>
      <c r="R2292" s="81" t="s">
        <v>1646</v>
      </c>
      <c r="S2292" s="107">
        <f t="shared" si="226"/>
        <v>8.8000000000000009E-2</v>
      </c>
      <c r="T2292" s="108" t="str">
        <f t="shared" si="227"/>
        <v>Tramadol</v>
      </c>
    </row>
    <row r="2293" spans="1:20" hidden="1" x14ac:dyDescent="0.2">
      <c r="A2293" s="170" t="s">
        <v>1082</v>
      </c>
      <c r="B2293" s="169"/>
      <c r="C2293" s="170"/>
      <c r="D2293" s="158" t="s">
        <v>1081</v>
      </c>
      <c r="E2293" s="159">
        <v>30</v>
      </c>
      <c r="F2293" s="224"/>
      <c r="G2293" s="224"/>
      <c r="H2293" s="202" t="str">
        <f t="shared" si="230"/>
        <v/>
      </c>
      <c r="I2293" s="203" t="str">
        <f t="shared" si="229"/>
        <v>Tramadol</v>
      </c>
      <c r="J2293" s="204">
        <f>VLOOKUP(I2293,Grenzmengen!$B$2:$C$351,2,FALSE)</f>
        <v>40</v>
      </c>
      <c r="K2293" s="204">
        <f t="shared" si="225"/>
        <v>0</v>
      </c>
      <c r="L2293" s="160">
        <v>0.13200000000000001</v>
      </c>
      <c r="M2293" s="161">
        <v>88</v>
      </c>
      <c r="N2293" s="158" t="s">
        <v>865</v>
      </c>
      <c r="O2293" s="158" t="s">
        <v>866</v>
      </c>
      <c r="P2293" s="205" t="s">
        <v>1699</v>
      </c>
      <c r="Q2293" s="81" t="s">
        <v>1646</v>
      </c>
      <c r="R2293" s="81" t="s">
        <v>1646</v>
      </c>
      <c r="S2293" s="107">
        <f t="shared" si="226"/>
        <v>0.13200000000000001</v>
      </c>
      <c r="T2293" s="108" t="str">
        <f t="shared" si="227"/>
        <v>Tramadol</v>
      </c>
    </row>
    <row r="2294" spans="1:20" hidden="1" x14ac:dyDescent="0.2">
      <c r="A2294" s="170" t="s">
        <v>1080</v>
      </c>
      <c r="B2294" s="169"/>
      <c r="C2294" s="170"/>
      <c r="D2294" s="158" t="s">
        <v>1081</v>
      </c>
      <c r="E2294" s="159">
        <v>60</v>
      </c>
      <c r="F2294" s="224"/>
      <c r="G2294" s="224"/>
      <c r="H2294" s="202" t="str">
        <f t="shared" si="230"/>
        <v/>
      </c>
      <c r="I2294" s="203" t="str">
        <f t="shared" si="229"/>
        <v>Tramadol</v>
      </c>
      <c r="J2294" s="204">
        <f>VLOOKUP(I2294,Grenzmengen!$B$2:$C$351,2,FALSE)</f>
        <v>40</v>
      </c>
      <c r="K2294" s="204">
        <f t="shared" si="225"/>
        <v>0</v>
      </c>
      <c r="L2294" s="160">
        <v>0.13200000000000001</v>
      </c>
      <c r="M2294" s="161">
        <v>88</v>
      </c>
      <c r="N2294" s="158" t="s">
        <v>865</v>
      </c>
      <c r="O2294" s="158" t="s">
        <v>866</v>
      </c>
      <c r="P2294" s="205" t="s">
        <v>1699</v>
      </c>
      <c r="Q2294" s="81" t="s">
        <v>1646</v>
      </c>
      <c r="R2294" s="81" t="s">
        <v>1646</v>
      </c>
      <c r="S2294" s="107">
        <f t="shared" si="226"/>
        <v>0.13200000000000001</v>
      </c>
      <c r="T2294" s="108" t="str">
        <f t="shared" si="227"/>
        <v>Tramadol</v>
      </c>
    </row>
    <row r="2295" spans="1:20" hidden="1" x14ac:dyDescent="0.2">
      <c r="A2295" s="170" t="s">
        <v>1083</v>
      </c>
      <c r="B2295" s="169"/>
      <c r="C2295" s="170"/>
      <c r="D2295" s="158" t="s">
        <v>1084</v>
      </c>
      <c r="E2295" s="159">
        <v>60</v>
      </c>
      <c r="F2295" s="224"/>
      <c r="G2295" s="224"/>
      <c r="H2295" s="202" t="str">
        <f t="shared" si="230"/>
        <v/>
      </c>
      <c r="I2295" s="203" t="str">
        <f t="shared" si="229"/>
        <v>Tramadol</v>
      </c>
      <c r="J2295" s="204">
        <f>VLOOKUP(I2295,Grenzmengen!$B$2:$C$351,2,FALSE)</f>
        <v>40</v>
      </c>
      <c r="K2295" s="204">
        <f t="shared" si="225"/>
        <v>0</v>
      </c>
      <c r="L2295" s="160">
        <v>0.17600000000000002</v>
      </c>
      <c r="M2295" s="161">
        <v>88</v>
      </c>
      <c r="N2295" s="158" t="s">
        <v>865</v>
      </c>
      <c r="O2295" s="158" t="s">
        <v>866</v>
      </c>
      <c r="P2295" s="205" t="s">
        <v>1699</v>
      </c>
      <c r="Q2295" s="81" t="s">
        <v>1646</v>
      </c>
      <c r="R2295" s="81" t="s">
        <v>1646</v>
      </c>
      <c r="S2295" s="107">
        <f t="shared" si="226"/>
        <v>0.17600000000000002</v>
      </c>
      <c r="T2295" s="108" t="str">
        <f t="shared" si="227"/>
        <v>Tramadol</v>
      </c>
    </row>
    <row r="2296" spans="1:20" hidden="1" x14ac:dyDescent="0.2">
      <c r="A2296" s="110">
        <v>5055144200781</v>
      </c>
      <c r="B2296" s="115"/>
      <c r="C2296" s="54"/>
      <c r="D2296" s="149" t="s">
        <v>5973</v>
      </c>
      <c r="E2296" s="122">
        <v>100</v>
      </c>
      <c r="F2296" s="224"/>
      <c r="G2296" s="224"/>
      <c r="H2296" s="202" t="str">
        <f t="shared" si="230"/>
        <v/>
      </c>
      <c r="I2296" s="203" t="str">
        <f t="shared" si="229"/>
        <v>Tramadol</v>
      </c>
      <c r="J2296" s="204">
        <f>VLOOKUP(I2296,Grenzmengen!$B$2:$C$351,2,FALSE)</f>
        <v>40</v>
      </c>
      <c r="K2296" s="204">
        <f t="shared" si="225"/>
        <v>0</v>
      </c>
      <c r="L2296" s="106">
        <v>4.3999999999999997E-2</v>
      </c>
      <c r="M2296" s="105">
        <v>88</v>
      </c>
      <c r="N2296" s="44" t="s">
        <v>865</v>
      </c>
      <c r="O2296" s="44" t="s">
        <v>866</v>
      </c>
      <c r="P2296" s="205" t="s">
        <v>1699</v>
      </c>
      <c r="Q2296" s="81" t="s">
        <v>1646</v>
      </c>
      <c r="R2296" s="81" t="s">
        <v>1646</v>
      </c>
      <c r="S2296" s="107">
        <f t="shared" si="226"/>
        <v>4.3999999999999997E-2</v>
      </c>
      <c r="T2296" s="108" t="str">
        <f t="shared" si="227"/>
        <v>Tramadol</v>
      </c>
    </row>
    <row r="2297" spans="1:20" ht="25.5" hidden="1" x14ac:dyDescent="0.2">
      <c r="A2297" s="102">
        <v>9088885542342</v>
      </c>
      <c r="B2297" s="44">
        <v>5542349</v>
      </c>
      <c r="C2297" s="42"/>
      <c r="D2297" s="44" t="s">
        <v>6937</v>
      </c>
      <c r="E2297" s="74">
        <v>10</v>
      </c>
      <c r="F2297" s="207"/>
      <c r="G2297" s="207"/>
      <c r="H2297" s="202" t="str">
        <f t="shared" si="230"/>
        <v/>
      </c>
      <c r="I2297" s="203" t="str">
        <f t="shared" si="229"/>
        <v>Tramadol</v>
      </c>
      <c r="J2297" s="204">
        <f>VLOOKUP(I2297,Grenzmengen!$B$2:$C$351,2,FALSE)</f>
        <v>40</v>
      </c>
      <c r="K2297" s="204">
        <f t="shared" si="225"/>
        <v>0</v>
      </c>
      <c r="L2297" s="106">
        <v>4.3999999999999997E-2</v>
      </c>
      <c r="M2297" s="116">
        <v>88</v>
      </c>
      <c r="N2297" s="44" t="s">
        <v>865</v>
      </c>
      <c r="O2297" s="44" t="s">
        <v>866</v>
      </c>
      <c r="P2297" s="205" t="s">
        <v>1699</v>
      </c>
      <c r="Q2297" s="81" t="s">
        <v>1646</v>
      </c>
      <c r="R2297" s="81" t="s">
        <v>1646</v>
      </c>
      <c r="S2297" s="107">
        <f t="shared" si="226"/>
        <v>4.3999999999999997E-2</v>
      </c>
      <c r="T2297" s="108" t="s">
        <v>866</v>
      </c>
    </row>
    <row r="2298" spans="1:20" ht="25.5" hidden="1" x14ac:dyDescent="0.2">
      <c r="A2298" s="110">
        <v>9088885542359</v>
      </c>
      <c r="B2298" s="117">
        <v>5542355</v>
      </c>
      <c r="C2298" s="42"/>
      <c r="D2298" s="44" t="s">
        <v>6938</v>
      </c>
      <c r="E2298" s="74">
        <v>10</v>
      </c>
      <c r="F2298" s="224"/>
      <c r="G2298" s="224"/>
      <c r="H2298" s="202" t="str">
        <f t="shared" si="230"/>
        <v/>
      </c>
      <c r="I2298" s="203" t="str">
        <f t="shared" si="229"/>
        <v>Tramadol</v>
      </c>
      <c r="J2298" s="204">
        <f>VLOOKUP(I2298,Grenzmengen!$B$2:$C$351,2,FALSE)</f>
        <v>40</v>
      </c>
      <c r="K2298" s="204">
        <f t="shared" si="225"/>
        <v>0</v>
      </c>
      <c r="L2298" s="106">
        <v>8.7999999999999995E-2</v>
      </c>
      <c r="M2298" s="116">
        <v>88</v>
      </c>
      <c r="N2298" s="44" t="s">
        <v>865</v>
      </c>
      <c r="O2298" s="44" t="s">
        <v>866</v>
      </c>
      <c r="P2298" s="205" t="s">
        <v>1699</v>
      </c>
      <c r="Q2298" s="81" t="s">
        <v>1646</v>
      </c>
      <c r="R2298" s="81" t="s">
        <v>1646</v>
      </c>
      <c r="S2298" s="107">
        <f t="shared" si="226"/>
        <v>8.7999999999999995E-2</v>
      </c>
      <c r="T2298" s="108" t="s">
        <v>866</v>
      </c>
    </row>
    <row r="2299" spans="1:20" hidden="1" x14ac:dyDescent="0.2">
      <c r="A2299" s="170" t="s">
        <v>1085</v>
      </c>
      <c r="B2299" s="169"/>
      <c r="C2299" s="170"/>
      <c r="D2299" s="158" t="s">
        <v>1086</v>
      </c>
      <c r="E2299" s="159">
        <v>30</v>
      </c>
      <c r="F2299" s="224"/>
      <c r="G2299" s="224"/>
      <c r="H2299" s="202" t="str">
        <f t="shared" si="230"/>
        <v/>
      </c>
      <c r="I2299" s="203" t="str">
        <f t="shared" si="229"/>
        <v>Tramadol</v>
      </c>
      <c r="J2299" s="204">
        <f>VLOOKUP(I2299,Grenzmengen!$B$2:$C$351,2,FALSE)</f>
        <v>40</v>
      </c>
      <c r="K2299" s="204">
        <f t="shared" si="225"/>
        <v>0</v>
      </c>
      <c r="L2299" s="160">
        <v>8.8000000000000009E-2</v>
      </c>
      <c r="M2299" s="161">
        <v>88</v>
      </c>
      <c r="N2299" s="158" t="s">
        <v>865</v>
      </c>
      <c r="O2299" s="158" t="s">
        <v>866</v>
      </c>
      <c r="P2299" s="205" t="s">
        <v>1699</v>
      </c>
      <c r="Q2299" s="81" t="s">
        <v>1646</v>
      </c>
      <c r="R2299" s="81" t="s">
        <v>1646</v>
      </c>
      <c r="S2299" s="107">
        <f t="shared" si="226"/>
        <v>8.8000000000000009E-2</v>
      </c>
      <c r="T2299" s="108" t="str">
        <f t="shared" ref="T2299:T2330" si="231">O2299</f>
        <v>Tramadol</v>
      </c>
    </row>
    <row r="2300" spans="1:20" hidden="1" x14ac:dyDescent="0.2">
      <c r="A2300" s="140" t="s">
        <v>1087</v>
      </c>
      <c r="B2300" s="109"/>
      <c r="C2300" s="102"/>
      <c r="D2300" s="112" t="s">
        <v>1088</v>
      </c>
      <c r="E2300" s="131">
        <v>30</v>
      </c>
      <c r="F2300" s="224"/>
      <c r="G2300" s="224"/>
      <c r="H2300" s="202" t="str">
        <f t="shared" si="230"/>
        <v/>
      </c>
      <c r="I2300" s="203" t="str">
        <f t="shared" si="229"/>
        <v>Tramadol</v>
      </c>
      <c r="J2300" s="204">
        <f>VLOOKUP(I2300,Grenzmengen!$B$2:$C$351,2,FALSE)</f>
        <v>40</v>
      </c>
      <c r="K2300" s="204">
        <f t="shared" si="225"/>
        <v>0</v>
      </c>
      <c r="L2300" s="160">
        <v>8.7999999999999995E-2</v>
      </c>
      <c r="M2300" s="131">
        <v>88</v>
      </c>
      <c r="N2300" s="158" t="s">
        <v>865</v>
      </c>
      <c r="O2300" s="44" t="s">
        <v>866</v>
      </c>
      <c r="P2300" s="205" t="s">
        <v>1699</v>
      </c>
      <c r="Q2300" s="81" t="s">
        <v>1646</v>
      </c>
      <c r="R2300" s="81" t="s">
        <v>1646</v>
      </c>
      <c r="S2300" s="107">
        <f t="shared" si="226"/>
        <v>8.7999999999999995E-2</v>
      </c>
      <c r="T2300" s="108" t="str">
        <f t="shared" si="231"/>
        <v>Tramadol</v>
      </c>
    </row>
    <row r="2301" spans="1:20" hidden="1" x14ac:dyDescent="0.2">
      <c r="A2301" s="140" t="s">
        <v>1089</v>
      </c>
      <c r="B2301" s="109"/>
      <c r="C2301" s="102"/>
      <c r="D2301" s="112" t="s">
        <v>1090</v>
      </c>
      <c r="E2301" s="131">
        <v>30</v>
      </c>
      <c r="F2301" s="202"/>
      <c r="G2301" s="202"/>
      <c r="H2301" s="202" t="str">
        <f t="shared" si="230"/>
        <v/>
      </c>
      <c r="I2301" s="203" t="str">
        <f t="shared" si="229"/>
        <v>Tramadol</v>
      </c>
      <c r="J2301" s="204">
        <f>VLOOKUP(I2301,Grenzmengen!$B$2:$C$351,2,FALSE)</f>
        <v>40</v>
      </c>
      <c r="K2301" s="204">
        <f t="shared" si="225"/>
        <v>0</v>
      </c>
      <c r="L2301" s="160">
        <v>8.7999999999999995E-2</v>
      </c>
      <c r="M2301" s="131">
        <v>88</v>
      </c>
      <c r="N2301" s="158" t="s">
        <v>865</v>
      </c>
      <c r="O2301" s="44" t="s">
        <v>866</v>
      </c>
      <c r="P2301" s="205" t="s">
        <v>1699</v>
      </c>
      <c r="Q2301" s="81" t="s">
        <v>1646</v>
      </c>
      <c r="R2301" s="81" t="s">
        <v>1646</v>
      </c>
      <c r="S2301" s="107">
        <f t="shared" si="226"/>
        <v>8.7999999999999995E-2</v>
      </c>
      <c r="T2301" s="108" t="str">
        <f t="shared" si="231"/>
        <v>Tramadol</v>
      </c>
    </row>
    <row r="2302" spans="1:20" hidden="1" x14ac:dyDescent="0.2">
      <c r="A2302" s="140" t="s">
        <v>1091</v>
      </c>
      <c r="B2302" s="109"/>
      <c r="C2302" s="102"/>
      <c r="D2302" s="112" t="s">
        <v>1092</v>
      </c>
      <c r="E2302" s="131">
        <v>30</v>
      </c>
      <c r="F2302" s="224"/>
      <c r="G2302" s="224"/>
      <c r="H2302" s="202" t="str">
        <f t="shared" si="230"/>
        <v/>
      </c>
      <c r="I2302" s="203" t="str">
        <f t="shared" si="229"/>
        <v>Tramadol</v>
      </c>
      <c r="J2302" s="204">
        <f>VLOOKUP(I2302,Grenzmengen!$B$2:$C$351,2,FALSE)</f>
        <v>40</v>
      </c>
      <c r="K2302" s="204">
        <f t="shared" si="225"/>
        <v>0</v>
      </c>
      <c r="L2302" s="160">
        <v>8.7999999999999995E-2</v>
      </c>
      <c r="M2302" s="131">
        <v>88</v>
      </c>
      <c r="N2302" s="158" t="s">
        <v>865</v>
      </c>
      <c r="O2302" s="44" t="s">
        <v>866</v>
      </c>
      <c r="P2302" s="205" t="s">
        <v>1699</v>
      </c>
      <c r="Q2302" s="81" t="s">
        <v>1646</v>
      </c>
      <c r="R2302" s="81" t="s">
        <v>1646</v>
      </c>
      <c r="S2302" s="107">
        <f t="shared" si="226"/>
        <v>8.7999999999999995E-2</v>
      </c>
      <c r="T2302" s="108" t="str">
        <f t="shared" si="231"/>
        <v>Tramadol</v>
      </c>
    </row>
    <row r="2303" spans="1:20" hidden="1" x14ac:dyDescent="0.2">
      <c r="A2303" s="170" t="s">
        <v>1093</v>
      </c>
      <c r="B2303" s="169"/>
      <c r="C2303" s="170"/>
      <c r="D2303" s="158" t="s">
        <v>1094</v>
      </c>
      <c r="E2303" s="159">
        <v>30</v>
      </c>
      <c r="F2303" s="224"/>
      <c r="G2303" s="224"/>
      <c r="H2303" s="202" t="str">
        <f t="shared" si="230"/>
        <v/>
      </c>
      <c r="I2303" s="203" t="str">
        <f t="shared" si="229"/>
        <v>Tramadol</v>
      </c>
      <c r="J2303" s="204">
        <f>VLOOKUP(I2303,Grenzmengen!$B$2:$C$351,2,FALSE)</f>
        <v>40</v>
      </c>
      <c r="K2303" s="204">
        <f t="shared" si="225"/>
        <v>0</v>
      </c>
      <c r="L2303" s="160">
        <v>0.13200000000000001</v>
      </c>
      <c r="M2303" s="161">
        <v>88</v>
      </c>
      <c r="N2303" s="158" t="s">
        <v>865</v>
      </c>
      <c r="O2303" s="158" t="s">
        <v>866</v>
      </c>
      <c r="P2303" s="205" t="s">
        <v>1699</v>
      </c>
      <c r="Q2303" s="81" t="s">
        <v>1646</v>
      </c>
      <c r="R2303" s="81" t="s">
        <v>1646</v>
      </c>
      <c r="S2303" s="107">
        <f t="shared" si="226"/>
        <v>0.13200000000000001</v>
      </c>
      <c r="T2303" s="108" t="str">
        <f t="shared" si="231"/>
        <v>Tramadol</v>
      </c>
    </row>
    <row r="2304" spans="1:20" hidden="1" x14ac:dyDescent="0.2">
      <c r="A2304" s="140" t="s">
        <v>1095</v>
      </c>
      <c r="B2304" s="109"/>
      <c r="C2304" s="102"/>
      <c r="D2304" s="112" t="s">
        <v>1096</v>
      </c>
      <c r="E2304" s="131">
        <v>30</v>
      </c>
      <c r="F2304" s="212"/>
      <c r="G2304" s="212"/>
      <c r="H2304" s="202" t="str">
        <f t="shared" si="230"/>
        <v/>
      </c>
      <c r="I2304" s="203" t="str">
        <f t="shared" si="229"/>
        <v>Tramadol</v>
      </c>
      <c r="J2304" s="204">
        <f>VLOOKUP(I2304,Grenzmengen!$B$2:$C$351,2,FALSE)</f>
        <v>40</v>
      </c>
      <c r="K2304" s="204">
        <f t="shared" si="225"/>
        <v>0</v>
      </c>
      <c r="L2304" s="160">
        <v>0.13200000000000001</v>
      </c>
      <c r="M2304" s="131">
        <v>88</v>
      </c>
      <c r="N2304" s="158" t="s">
        <v>865</v>
      </c>
      <c r="O2304" s="44" t="s">
        <v>866</v>
      </c>
      <c r="P2304" s="205" t="s">
        <v>1699</v>
      </c>
      <c r="Q2304" s="81" t="s">
        <v>1646</v>
      </c>
      <c r="R2304" s="81" t="s">
        <v>1646</v>
      </c>
      <c r="S2304" s="107">
        <f t="shared" si="226"/>
        <v>0.13200000000000001</v>
      </c>
      <c r="T2304" s="108" t="str">
        <f t="shared" si="231"/>
        <v>Tramadol</v>
      </c>
    </row>
    <row r="2305" spans="1:20" hidden="1" x14ac:dyDescent="0.2">
      <c r="A2305" s="87" t="s">
        <v>1213</v>
      </c>
      <c r="B2305" s="115"/>
      <c r="C2305" s="42"/>
      <c r="D2305" s="112" t="s">
        <v>1214</v>
      </c>
      <c r="E2305" s="74">
        <v>30</v>
      </c>
      <c r="F2305" s="212"/>
      <c r="G2305" s="212"/>
      <c r="H2305" s="202" t="str">
        <f t="shared" si="230"/>
        <v/>
      </c>
      <c r="I2305" s="203" t="str">
        <f t="shared" si="229"/>
        <v>Tramadol</v>
      </c>
      <c r="J2305" s="204">
        <f>VLOOKUP(I2305,Grenzmengen!$B$2:$C$351,2,FALSE)</f>
        <v>40</v>
      </c>
      <c r="K2305" s="204">
        <f t="shared" si="225"/>
        <v>0</v>
      </c>
      <c r="L2305" s="113">
        <v>0.13200000000000001</v>
      </c>
      <c r="M2305" s="105">
        <v>88</v>
      </c>
      <c r="N2305" s="44" t="s">
        <v>865</v>
      </c>
      <c r="O2305" s="44" t="s">
        <v>866</v>
      </c>
      <c r="P2305" s="205" t="s">
        <v>1699</v>
      </c>
      <c r="Q2305" s="81" t="s">
        <v>1646</v>
      </c>
      <c r="R2305" s="81" t="s">
        <v>1646</v>
      </c>
      <c r="S2305" s="107">
        <f t="shared" si="226"/>
        <v>0.13200000000000001</v>
      </c>
      <c r="T2305" s="108" t="str">
        <f t="shared" si="231"/>
        <v>Tramadol</v>
      </c>
    </row>
    <row r="2306" spans="1:20" hidden="1" x14ac:dyDescent="0.2">
      <c r="A2306" s="140" t="s">
        <v>1097</v>
      </c>
      <c r="B2306" s="109"/>
      <c r="C2306" s="102"/>
      <c r="D2306" s="112" t="s">
        <v>1098</v>
      </c>
      <c r="E2306" s="131">
        <v>30</v>
      </c>
      <c r="F2306" s="212"/>
      <c r="G2306" s="212"/>
      <c r="H2306" s="202" t="str">
        <f t="shared" si="230"/>
        <v/>
      </c>
      <c r="I2306" s="203" t="str">
        <f t="shared" si="229"/>
        <v>Tramadol</v>
      </c>
      <c r="J2306" s="204">
        <f>VLOOKUP(I2306,Grenzmengen!$B$2:$C$351,2,FALSE)</f>
        <v>40</v>
      </c>
      <c r="K2306" s="204">
        <f t="shared" ref="K2306:K2369" si="232">(F2306*E2306*S2306)+(G2306*S2306)</f>
        <v>0</v>
      </c>
      <c r="L2306" s="160">
        <v>0.13200000000000001</v>
      </c>
      <c r="M2306" s="131">
        <v>88</v>
      </c>
      <c r="N2306" s="158" t="s">
        <v>865</v>
      </c>
      <c r="O2306" s="44" t="s">
        <v>866</v>
      </c>
      <c r="P2306" s="205" t="s">
        <v>1699</v>
      </c>
      <c r="Q2306" s="81" t="s">
        <v>1646</v>
      </c>
      <c r="R2306" s="81" t="s">
        <v>1646</v>
      </c>
      <c r="S2306" s="107">
        <f t="shared" si="226"/>
        <v>0.13200000000000001</v>
      </c>
      <c r="T2306" s="108" t="str">
        <f t="shared" si="231"/>
        <v>Tramadol</v>
      </c>
    </row>
    <row r="2307" spans="1:20" hidden="1" x14ac:dyDescent="0.2">
      <c r="A2307" s="170" t="s">
        <v>1099</v>
      </c>
      <c r="B2307" s="169"/>
      <c r="C2307" s="170"/>
      <c r="D2307" s="158" t="s">
        <v>1100</v>
      </c>
      <c r="E2307" s="159">
        <v>30</v>
      </c>
      <c r="F2307" s="212"/>
      <c r="G2307" s="212"/>
      <c r="H2307" s="202" t="str">
        <f t="shared" si="230"/>
        <v/>
      </c>
      <c r="I2307" s="203" t="str">
        <f t="shared" ref="I2307:I2338" si="233">T2307</f>
        <v>Tramadol</v>
      </c>
      <c r="J2307" s="204">
        <f>VLOOKUP(I2307,Grenzmengen!$B$2:$C$351,2,FALSE)</f>
        <v>40</v>
      </c>
      <c r="K2307" s="204">
        <f t="shared" si="232"/>
        <v>0</v>
      </c>
      <c r="L2307" s="160">
        <v>0.17600000000000002</v>
      </c>
      <c r="M2307" s="161">
        <v>88</v>
      </c>
      <c r="N2307" s="158" t="s">
        <v>865</v>
      </c>
      <c r="O2307" s="158" t="s">
        <v>866</v>
      </c>
      <c r="P2307" s="205" t="s">
        <v>1699</v>
      </c>
      <c r="Q2307" s="81" t="s">
        <v>1646</v>
      </c>
      <c r="R2307" s="81" t="s">
        <v>1646</v>
      </c>
      <c r="S2307" s="107">
        <f t="shared" ref="S2307:S2370" si="234">L2307</f>
        <v>0.17600000000000002</v>
      </c>
      <c r="T2307" s="108" t="str">
        <f t="shared" si="231"/>
        <v>Tramadol</v>
      </c>
    </row>
    <row r="2308" spans="1:20" hidden="1" x14ac:dyDescent="0.2">
      <c r="A2308" s="140" t="s">
        <v>1101</v>
      </c>
      <c r="B2308" s="109"/>
      <c r="C2308" s="102"/>
      <c r="D2308" s="112" t="s">
        <v>1102</v>
      </c>
      <c r="E2308" s="131">
        <v>30</v>
      </c>
      <c r="F2308" s="212"/>
      <c r="G2308" s="212"/>
      <c r="H2308" s="202" t="str">
        <f t="shared" si="230"/>
        <v/>
      </c>
      <c r="I2308" s="203" t="str">
        <f t="shared" si="233"/>
        <v>Tramadol</v>
      </c>
      <c r="J2308" s="204">
        <f>VLOOKUP(I2308,Grenzmengen!$B$2:$C$351,2,FALSE)</f>
        <v>40</v>
      </c>
      <c r="K2308" s="204">
        <f t="shared" si="232"/>
        <v>0</v>
      </c>
      <c r="L2308" s="160">
        <v>0.17599999999999999</v>
      </c>
      <c r="M2308" s="131">
        <v>88</v>
      </c>
      <c r="N2308" s="158" t="s">
        <v>865</v>
      </c>
      <c r="O2308" s="44" t="s">
        <v>866</v>
      </c>
      <c r="P2308" s="205" t="s">
        <v>1699</v>
      </c>
      <c r="Q2308" s="81" t="s">
        <v>1646</v>
      </c>
      <c r="R2308" s="81" t="s">
        <v>1646</v>
      </c>
      <c r="S2308" s="107">
        <f t="shared" si="234"/>
        <v>0.17599999999999999</v>
      </c>
      <c r="T2308" s="108" t="str">
        <f t="shared" si="231"/>
        <v>Tramadol</v>
      </c>
    </row>
    <row r="2309" spans="1:20" hidden="1" x14ac:dyDescent="0.2">
      <c r="A2309" s="140" t="s">
        <v>1103</v>
      </c>
      <c r="B2309" s="109"/>
      <c r="C2309" s="102"/>
      <c r="D2309" s="112" t="s">
        <v>1104</v>
      </c>
      <c r="E2309" s="131">
        <v>30</v>
      </c>
      <c r="F2309" s="224"/>
      <c r="G2309" s="224"/>
      <c r="H2309" s="202" t="str">
        <f t="shared" si="230"/>
        <v/>
      </c>
      <c r="I2309" s="203" t="str">
        <f t="shared" si="233"/>
        <v>Tramadol</v>
      </c>
      <c r="J2309" s="204">
        <f>VLOOKUP(I2309,Grenzmengen!$B$2:$C$351,2,FALSE)</f>
        <v>40</v>
      </c>
      <c r="K2309" s="204">
        <f t="shared" si="232"/>
        <v>0</v>
      </c>
      <c r="L2309" s="160">
        <v>0.17599999999999999</v>
      </c>
      <c r="M2309" s="131">
        <v>88</v>
      </c>
      <c r="N2309" s="158" t="s">
        <v>865</v>
      </c>
      <c r="O2309" s="44" t="s">
        <v>866</v>
      </c>
      <c r="P2309" s="205" t="s">
        <v>1699</v>
      </c>
      <c r="Q2309" s="81" t="s">
        <v>1646</v>
      </c>
      <c r="R2309" s="81" t="s">
        <v>1646</v>
      </c>
      <c r="S2309" s="107">
        <f t="shared" si="234"/>
        <v>0.17599999999999999</v>
      </c>
      <c r="T2309" s="108" t="str">
        <f t="shared" si="231"/>
        <v>Tramadol</v>
      </c>
    </row>
    <row r="2310" spans="1:20" hidden="1" x14ac:dyDescent="0.2">
      <c r="A2310" s="140" t="s">
        <v>1105</v>
      </c>
      <c r="B2310" s="109"/>
      <c r="C2310" s="102"/>
      <c r="D2310" s="112" t="s">
        <v>1106</v>
      </c>
      <c r="E2310" s="131">
        <v>30</v>
      </c>
      <c r="F2310" s="230"/>
      <c r="G2310" s="230"/>
      <c r="H2310" s="202" t="str">
        <f t="shared" si="230"/>
        <v/>
      </c>
      <c r="I2310" s="203" t="str">
        <f t="shared" si="233"/>
        <v>Tramadol</v>
      </c>
      <c r="J2310" s="204">
        <f>VLOOKUP(I2310,Grenzmengen!$B$2:$C$351,2,FALSE)</f>
        <v>40</v>
      </c>
      <c r="K2310" s="204">
        <f t="shared" si="232"/>
        <v>0</v>
      </c>
      <c r="L2310" s="160">
        <v>0.17599999999999999</v>
      </c>
      <c r="M2310" s="131">
        <v>88</v>
      </c>
      <c r="N2310" s="158" t="s">
        <v>865</v>
      </c>
      <c r="O2310" s="44" t="s">
        <v>866</v>
      </c>
      <c r="P2310" s="205" t="s">
        <v>1699</v>
      </c>
      <c r="Q2310" s="81" t="s">
        <v>1646</v>
      </c>
      <c r="R2310" s="81" t="s">
        <v>1646</v>
      </c>
      <c r="S2310" s="107">
        <f t="shared" si="234"/>
        <v>0.17599999999999999</v>
      </c>
      <c r="T2310" s="108" t="str">
        <f t="shared" si="231"/>
        <v>Tramadol</v>
      </c>
    </row>
    <row r="2311" spans="1:20" hidden="1" x14ac:dyDescent="0.2">
      <c r="A2311" s="170" t="s">
        <v>1109</v>
      </c>
      <c r="B2311" s="169"/>
      <c r="C2311" s="170"/>
      <c r="D2311" s="158" t="s">
        <v>1108</v>
      </c>
      <c r="E2311" s="159">
        <v>20</v>
      </c>
      <c r="F2311" s="224"/>
      <c r="G2311" s="224"/>
      <c r="H2311" s="202" t="str">
        <f t="shared" si="230"/>
        <v/>
      </c>
      <c r="I2311" s="203" t="str">
        <f t="shared" si="233"/>
        <v>Tramadol</v>
      </c>
      <c r="J2311" s="204">
        <f>VLOOKUP(I2311,Grenzmengen!$B$2:$C$351,2,FALSE)</f>
        <v>40</v>
      </c>
      <c r="K2311" s="204">
        <f t="shared" si="232"/>
        <v>0</v>
      </c>
      <c r="L2311" s="160">
        <v>8.8000000000000009E-2</v>
      </c>
      <c r="M2311" s="161">
        <v>88</v>
      </c>
      <c r="N2311" s="158" t="s">
        <v>865</v>
      </c>
      <c r="O2311" s="158" t="s">
        <v>866</v>
      </c>
      <c r="P2311" s="205" t="s">
        <v>1699</v>
      </c>
      <c r="Q2311" s="81" t="s">
        <v>1646</v>
      </c>
      <c r="R2311" s="81" t="s">
        <v>1646</v>
      </c>
      <c r="S2311" s="107">
        <f t="shared" si="234"/>
        <v>8.8000000000000009E-2</v>
      </c>
      <c r="T2311" s="108" t="str">
        <f t="shared" si="231"/>
        <v>Tramadol</v>
      </c>
    </row>
    <row r="2312" spans="1:20" hidden="1" x14ac:dyDescent="0.2">
      <c r="A2312" s="170" t="s">
        <v>1107</v>
      </c>
      <c r="B2312" s="169"/>
      <c r="C2312" s="170"/>
      <c r="D2312" s="158" t="s">
        <v>1108</v>
      </c>
      <c r="E2312" s="159">
        <v>60</v>
      </c>
      <c r="F2312" s="224"/>
      <c r="G2312" s="224"/>
      <c r="H2312" s="202" t="str">
        <f t="shared" si="230"/>
        <v/>
      </c>
      <c r="I2312" s="203" t="str">
        <f t="shared" si="233"/>
        <v>Tramadol</v>
      </c>
      <c r="J2312" s="204">
        <f>VLOOKUP(I2312,Grenzmengen!$B$2:$C$351,2,FALSE)</f>
        <v>40</v>
      </c>
      <c r="K2312" s="204">
        <f t="shared" si="232"/>
        <v>0</v>
      </c>
      <c r="L2312" s="160">
        <v>8.8000000000000009E-2</v>
      </c>
      <c r="M2312" s="161">
        <v>88</v>
      </c>
      <c r="N2312" s="158" t="s">
        <v>865</v>
      </c>
      <c r="O2312" s="158" t="s">
        <v>866</v>
      </c>
      <c r="P2312" s="205" t="s">
        <v>1699</v>
      </c>
      <c r="Q2312" s="81" t="s">
        <v>1646</v>
      </c>
      <c r="R2312" s="81" t="s">
        <v>1646</v>
      </c>
      <c r="S2312" s="107">
        <f t="shared" si="234"/>
        <v>8.8000000000000009E-2</v>
      </c>
      <c r="T2312" s="108" t="str">
        <f t="shared" si="231"/>
        <v>Tramadol</v>
      </c>
    </row>
    <row r="2313" spans="1:20" hidden="1" x14ac:dyDescent="0.2">
      <c r="A2313" s="170" t="s">
        <v>1112</v>
      </c>
      <c r="B2313" s="169"/>
      <c r="C2313" s="170"/>
      <c r="D2313" s="158" t="s">
        <v>1111</v>
      </c>
      <c r="E2313" s="159">
        <v>20</v>
      </c>
      <c r="F2313" s="224"/>
      <c r="G2313" s="224"/>
      <c r="H2313" s="202" t="str">
        <f t="shared" si="230"/>
        <v/>
      </c>
      <c r="I2313" s="203" t="str">
        <f t="shared" si="233"/>
        <v>Tramadol</v>
      </c>
      <c r="J2313" s="204">
        <f>VLOOKUP(I2313,Grenzmengen!$B$2:$C$351,2,FALSE)</f>
        <v>40</v>
      </c>
      <c r="K2313" s="204">
        <f t="shared" si="232"/>
        <v>0</v>
      </c>
      <c r="L2313" s="160">
        <v>0.13200000000000001</v>
      </c>
      <c r="M2313" s="161">
        <v>88</v>
      </c>
      <c r="N2313" s="158" t="s">
        <v>865</v>
      </c>
      <c r="O2313" s="158" t="s">
        <v>866</v>
      </c>
      <c r="P2313" s="205" t="s">
        <v>1699</v>
      </c>
      <c r="Q2313" s="81" t="s">
        <v>1646</v>
      </c>
      <c r="R2313" s="81" t="s">
        <v>1646</v>
      </c>
      <c r="S2313" s="107">
        <f t="shared" si="234"/>
        <v>0.13200000000000001</v>
      </c>
      <c r="T2313" s="108" t="str">
        <f t="shared" si="231"/>
        <v>Tramadol</v>
      </c>
    </row>
    <row r="2314" spans="1:20" hidden="1" x14ac:dyDescent="0.2">
      <c r="A2314" s="170" t="s">
        <v>1110</v>
      </c>
      <c r="B2314" s="169"/>
      <c r="C2314" s="170"/>
      <c r="D2314" s="158" t="s">
        <v>1111</v>
      </c>
      <c r="E2314" s="159">
        <v>60</v>
      </c>
      <c r="F2314" s="224"/>
      <c r="G2314" s="224"/>
      <c r="H2314" s="202" t="str">
        <f t="shared" si="230"/>
        <v/>
      </c>
      <c r="I2314" s="203" t="str">
        <f t="shared" si="233"/>
        <v>Tramadol</v>
      </c>
      <c r="J2314" s="204">
        <f>VLOOKUP(I2314,Grenzmengen!$B$2:$C$351,2,FALSE)</f>
        <v>40</v>
      </c>
      <c r="K2314" s="204">
        <f t="shared" si="232"/>
        <v>0</v>
      </c>
      <c r="L2314" s="160">
        <v>0.13200000000000001</v>
      </c>
      <c r="M2314" s="161">
        <v>88</v>
      </c>
      <c r="N2314" s="158" t="s">
        <v>865</v>
      </c>
      <c r="O2314" s="158" t="s">
        <v>866</v>
      </c>
      <c r="P2314" s="205" t="s">
        <v>1699</v>
      </c>
      <c r="Q2314" s="81" t="s">
        <v>1646</v>
      </c>
      <c r="R2314" s="81" t="s">
        <v>1646</v>
      </c>
      <c r="S2314" s="107">
        <f t="shared" si="234"/>
        <v>0.13200000000000001</v>
      </c>
      <c r="T2314" s="108" t="str">
        <f t="shared" si="231"/>
        <v>Tramadol</v>
      </c>
    </row>
    <row r="2315" spans="1:20" hidden="1" x14ac:dyDescent="0.2">
      <c r="A2315" s="170" t="s">
        <v>1115</v>
      </c>
      <c r="B2315" s="169"/>
      <c r="C2315" s="170"/>
      <c r="D2315" s="158" t="s">
        <v>1114</v>
      </c>
      <c r="E2315" s="159">
        <v>20</v>
      </c>
      <c r="F2315" s="224"/>
      <c r="G2315" s="224"/>
      <c r="H2315" s="202" t="str">
        <f t="shared" ref="H2315:H2346" si="235">IF(ISBLANK(F2315),"","x")&amp;IF(ISBLANK(G2315),"","x")</f>
        <v/>
      </c>
      <c r="I2315" s="203" t="str">
        <f t="shared" si="233"/>
        <v>Tramadol</v>
      </c>
      <c r="J2315" s="204">
        <f>VLOOKUP(I2315,Grenzmengen!$B$2:$C$351,2,FALSE)</f>
        <v>40</v>
      </c>
      <c r="K2315" s="204">
        <f t="shared" si="232"/>
        <v>0</v>
      </c>
      <c r="L2315" s="160">
        <v>0.17600000000000002</v>
      </c>
      <c r="M2315" s="161">
        <v>88</v>
      </c>
      <c r="N2315" s="158" t="s">
        <v>865</v>
      </c>
      <c r="O2315" s="158" t="s">
        <v>866</v>
      </c>
      <c r="P2315" s="205" t="s">
        <v>1699</v>
      </c>
      <c r="Q2315" s="81" t="s">
        <v>1646</v>
      </c>
      <c r="R2315" s="81" t="s">
        <v>1646</v>
      </c>
      <c r="S2315" s="107">
        <f t="shared" si="234"/>
        <v>0.17600000000000002</v>
      </c>
      <c r="T2315" s="108" t="str">
        <f t="shared" si="231"/>
        <v>Tramadol</v>
      </c>
    </row>
    <row r="2316" spans="1:20" hidden="1" x14ac:dyDescent="0.2">
      <c r="A2316" s="170" t="s">
        <v>1113</v>
      </c>
      <c r="B2316" s="169"/>
      <c r="C2316" s="170"/>
      <c r="D2316" s="158" t="s">
        <v>1114</v>
      </c>
      <c r="E2316" s="159">
        <v>60</v>
      </c>
      <c r="F2316" s="224"/>
      <c r="G2316" s="224"/>
      <c r="H2316" s="202" t="str">
        <f t="shared" si="235"/>
        <v/>
      </c>
      <c r="I2316" s="203" t="str">
        <f t="shared" si="233"/>
        <v>Tramadol</v>
      </c>
      <c r="J2316" s="204">
        <f>VLOOKUP(I2316,Grenzmengen!$B$2:$C$351,2,FALSE)</f>
        <v>40</v>
      </c>
      <c r="K2316" s="204">
        <f t="shared" si="232"/>
        <v>0</v>
      </c>
      <c r="L2316" s="160">
        <v>0.17600000000000002</v>
      </c>
      <c r="M2316" s="161">
        <v>88</v>
      </c>
      <c r="N2316" s="158" t="s">
        <v>865</v>
      </c>
      <c r="O2316" s="158" t="s">
        <v>866</v>
      </c>
      <c r="P2316" s="205" t="s">
        <v>1699</v>
      </c>
      <c r="Q2316" s="81" t="s">
        <v>1646</v>
      </c>
      <c r="R2316" s="81" t="s">
        <v>1646</v>
      </c>
      <c r="S2316" s="107">
        <f t="shared" si="234"/>
        <v>0.17600000000000002</v>
      </c>
      <c r="T2316" s="108" t="str">
        <f t="shared" si="231"/>
        <v>Tramadol</v>
      </c>
    </row>
    <row r="2317" spans="1:20" hidden="1" x14ac:dyDescent="0.2">
      <c r="A2317" s="170" t="s">
        <v>1116</v>
      </c>
      <c r="B2317" s="169"/>
      <c r="C2317" s="170"/>
      <c r="D2317" s="158" t="s">
        <v>1117</v>
      </c>
      <c r="E2317" s="159">
        <v>10</v>
      </c>
      <c r="F2317" s="224"/>
      <c r="G2317" s="224"/>
      <c r="H2317" s="202" t="str">
        <f t="shared" si="235"/>
        <v/>
      </c>
      <c r="I2317" s="203" t="str">
        <f t="shared" si="233"/>
        <v>Tramadol</v>
      </c>
      <c r="J2317" s="204">
        <f>VLOOKUP(I2317,Grenzmengen!$B$2:$C$351,2,FALSE)</f>
        <v>40</v>
      </c>
      <c r="K2317" s="204">
        <f t="shared" si="232"/>
        <v>0</v>
      </c>
      <c r="L2317" s="160">
        <v>8.8000000000000009E-2</v>
      </c>
      <c r="M2317" s="161">
        <v>88</v>
      </c>
      <c r="N2317" s="158" t="s">
        <v>865</v>
      </c>
      <c r="O2317" s="158" t="s">
        <v>866</v>
      </c>
      <c r="P2317" s="205" t="s">
        <v>1699</v>
      </c>
      <c r="Q2317" s="81" t="s">
        <v>1646</v>
      </c>
      <c r="R2317" s="81" t="s">
        <v>1646</v>
      </c>
      <c r="S2317" s="107">
        <f t="shared" si="234"/>
        <v>8.8000000000000009E-2</v>
      </c>
      <c r="T2317" s="108" t="str">
        <f t="shared" si="231"/>
        <v>Tramadol</v>
      </c>
    </row>
    <row r="2318" spans="1:20" hidden="1" x14ac:dyDescent="0.2">
      <c r="A2318" s="170" t="s">
        <v>1118</v>
      </c>
      <c r="B2318" s="169"/>
      <c r="C2318" s="170"/>
      <c r="D2318" s="158" t="s">
        <v>1119</v>
      </c>
      <c r="E2318" s="159">
        <v>10</v>
      </c>
      <c r="F2318" s="224"/>
      <c r="G2318" s="224"/>
      <c r="H2318" s="202" t="str">
        <f t="shared" si="235"/>
        <v/>
      </c>
      <c r="I2318" s="203" t="str">
        <f t="shared" si="233"/>
        <v>Tramadol</v>
      </c>
      <c r="J2318" s="204">
        <f>VLOOKUP(I2318,Grenzmengen!$B$2:$C$351,2,FALSE)</f>
        <v>40</v>
      </c>
      <c r="K2318" s="204">
        <f t="shared" si="232"/>
        <v>0</v>
      </c>
      <c r="L2318" s="160">
        <v>8.8000000000000009E-2</v>
      </c>
      <c r="M2318" s="161">
        <v>88</v>
      </c>
      <c r="N2318" s="158" t="s">
        <v>865</v>
      </c>
      <c r="O2318" s="158" t="s">
        <v>866</v>
      </c>
      <c r="P2318" s="205" t="s">
        <v>1699</v>
      </c>
      <c r="Q2318" s="81" t="s">
        <v>1646</v>
      </c>
      <c r="R2318" s="81" t="s">
        <v>1646</v>
      </c>
      <c r="S2318" s="107">
        <f t="shared" si="234"/>
        <v>8.8000000000000009E-2</v>
      </c>
      <c r="T2318" s="108" t="str">
        <f t="shared" si="231"/>
        <v>Tramadol</v>
      </c>
    </row>
    <row r="2319" spans="1:20" hidden="1" x14ac:dyDescent="0.2">
      <c r="A2319" s="170" t="s">
        <v>1120</v>
      </c>
      <c r="B2319" s="109"/>
      <c r="C2319" s="102"/>
      <c r="D2319" s="158" t="s">
        <v>1121</v>
      </c>
      <c r="E2319" s="159">
        <v>1000</v>
      </c>
      <c r="F2319" s="224"/>
      <c r="G2319" s="224"/>
      <c r="H2319" s="202" t="str">
        <f t="shared" si="235"/>
        <v/>
      </c>
      <c r="I2319" s="203" t="str">
        <f t="shared" si="233"/>
        <v>Tramadol</v>
      </c>
      <c r="J2319" s="204">
        <f>VLOOKUP(I2319,Grenzmengen!$B$2:$C$351,2,FALSE)</f>
        <v>40</v>
      </c>
      <c r="K2319" s="204">
        <f t="shared" si="232"/>
        <v>0</v>
      </c>
      <c r="L2319" s="160">
        <v>8.8000000000000009E-2</v>
      </c>
      <c r="M2319" s="161">
        <v>88</v>
      </c>
      <c r="N2319" s="158" t="s">
        <v>865</v>
      </c>
      <c r="O2319" s="44" t="s">
        <v>866</v>
      </c>
      <c r="P2319" s="205" t="s">
        <v>1699</v>
      </c>
      <c r="Q2319" s="81" t="s">
        <v>1646</v>
      </c>
      <c r="R2319" s="81" t="s">
        <v>1646</v>
      </c>
      <c r="S2319" s="107">
        <f t="shared" si="234"/>
        <v>8.8000000000000009E-2</v>
      </c>
      <c r="T2319" s="108" t="str">
        <f t="shared" si="231"/>
        <v>Tramadol</v>
      </c>
    </row>
    <row r="2320" spans="1:20" hidden="1" x14ac:dyDescent="0.2">
      <c r="A2320" s="87" t="s">
        <v>1221</v>
      </c>
      <c r="B2320" s="115"/>
      <c r="C2320" s="42"/>
      <c r="D2320" s="112" t="s">
        <v>1222</v>
      </c>
      <c r="E2320" s="74">
        <v>1</v>
      </c>
      <c r="F2320" s="224"/>
      <c r="G2320" s="224"/>
      <c r="H2320" s="202" t="str">
        <f t="shared" si="235"/>
        <v/>
      </c>
      <c r="I2320" s="203" t="str">
        <f t="shared" si="233"/>
        <v>Tramadol</v>
      </c>
      <c r="J2320" s="204">
        <f>VLOOKUP(I2320,Grenzmengen!$B$2:$C$351,2,FALSE)</f>
        <v>40</v>
      </c>
      <c r="K2320" s="204">
        <f t="shared" si="232"/>
        <v>0</v>
      </c>
      <c r="L2320" s="113">
        <v>8.7999999999999995E-2</v>
      </c>
      <c r="M2320" s="105">
        <v>88</v>
      </c>
      <c r="N2320" s="44" t="s">
        <v>865</v>
      </c>
      <c r="O2320" s="44" t="s">
        <v>866</v>
      </c>
      <c r="P2320" s="205" t="s">
        <v>1699</v>
      </c>
      <c r="Q2320" s="81" t="s">
        <v>1646</v>
      </c>
      <c r="R2320" s="81" t="s">
        <v>1646</v>
      </c>
      <c r="S2320" s="107">
        <f t="shared" si="234"/>
        <v>8.7999999999999995E-2</v>
      </c>
      <c r="T2320" s="108" t="str">
        <f t="shared" si="231"/>
        <v>Tramadol</v>
      </c>
    </row>
    <row r="2321" spans="1:20" hidden="1" x14ac:dyDescent="0.2">
      <c r="A2321" s="170" t="s">
        <v>1122</v>
      </c>
      <c r="B2321" s="169"/>
      <c r="C2321" s="170"/>
      <c r="D2321" s="158" t="s">
        <v>1123</v>
      </c>
      <c r="E2321" s="159">
        <v>10</v>
      </c>
      <c r="F2321" s="224"/>
      <c r="G2321" s="224"/>
      <c r="H2321" s="202" t="str">
        <f t="shared" si="235"/>
        <v/>
      </c>
      <c r="I2321" s="203" t="str">
        <f t="shared" si="233"/>
        <v>Tramadol</v>
      </c>
      <c r="J2321" s="204">
        <f>VLOOKUP(I2321,Grenzmengen!$B$2:$C$351,2,FALSE)</f>
        <v>40</v>
      </c>
      <c r="K2321" s="204">
        <f t="shared" si="232"/>
        <v>0</v>
      </c>
      <c r="L2321" s="160">
        <v>0.13200000000000001</v>
      </c>
      <c r="M2321" s="161">
        <v>88</v>
      </c>
      <c r="N2321" s="158" t="s">
        <v>865</v>
      </c>
      <c r="O2321" s="158" t="s">
        <v>866</v>
      </c>
      <c r="P2321" s="205" t="s">
        <v>1699</v>
      </c>
      <c r="Q2321" s="81" t="s">
        <v>1646</v>
      </c>
      <c r="R2321" s="81" t="s">
        <v>1646</v>
      </c>
      <c r="S2321" s="107">
        <f t="shared" si="234"/>
        <v>0.13200000000000001</v>
      </c>
      <c r="T2321" s="108" t="str">
        <f t="shared" si="231"/>
        <v>Tramadol</v>
      </c>
    </row>
    <row r="2322" spans="1:20" hidden="1" x14ac:dyDescent="0.2">
      <c r="A2322" s="170" t="s">
        <v>1124</v>
      </c>
      <c r="B2322" s="169"/>
      <c r="C2322" s="170"/>
      <c r="D2322" s="158" t="s">
        <v>1125</v>
      </c>
      <c r="E2322" s="159">
        <v>10</v>
      </c>
      <c r="F2322" s="224"/>
      <c r="G2322" s="224"/>
      <c r="H2322" s="202" t="str">
        <f t="shared" si="235"/>
        <v/>
      </c>
      <c r="I2322" s="203" t="str">
        <f t="shared" si="233"/>
        <v>Tramadol</v>
      </c>
      <c r="J2322" s="204">
        <f>VLOOKUP(I2322,Grenzmengen!$B$2:$C$351,2,FALSE)</f>
        <v>40</v>
      </c>
      <c r="K2322" s="204">
        <f t="shared" si="232"/>
        <v>0</v>
      </c>
      <c r="L2322" s="160">
        <v>0.13200000000000001</v>
      </c>
      <c r="M2322" s="161">
        <v>88</v>
      </c>
      <c r="N2322" s="158" t="s">
        <v>865</v>
      </c>
      <c r="O2322" s="158" t="s">
        <v>866</v>
      </c>
      <c r="P2322" s="205" t="s">
        <v>1699</v>
      </c>
      <c r="Q2322" s="81" t="s">
        <v>1646</v>
      </c>
      <c r="R2322" s="81" t="s">
        <v>1646</v>
      </c>
      <c r="S2322" s="107">
        <f t="shared" si="234"/>
        <v>0.13200000000000001</v>
      </c>
      <c r="T2322" s="108" t="str">
        <f t="shared" si="231"/>
        <v>Tramadol</v>
      </c>
    </row>
    <row r="2323" spans="1:20" hidden="1" x14ac:dyDescent="0.2">
      <c r="A2323" s="170" t="s">
        <v>1126</v>
      </c>
      <c r="B2323" s="109"/>
      <c r="C2323" s="102"/>
      <c r="D2323" s="158" t="s">
        <v>1127</v>
      </c>
      <c r="E2323" s="159">
        <v>1000</v>
      </c>
      <c r="F2323" s="224"/>
      <c r="G2323" s="224"/>
      <c r="H2323" s="202" t="str">
        <f t="shared" si="235"/>
        <v/>
      </c>
      <c r="I2323" s="203" t="str">
        <f t="shared" si="233"/>
        <v>Tramadol</v>
      </c>
      <c r="J2323" s="204">
        <f>VLOOKUP(I2323,Grenzmengen!$B$2:$C$351,2,FALSE)</f>
        <v>40</v>
      </c>
      <c r="K2323" s="204">
        <f t="shared" si="232"/>
        <v>0</v>
      </c>
      <c r="L2323" s="160">
        <v>0.13200000000000001</v>
      </c>
      <c r="M2323" s="161">
        <v>88</v>
      </c>
      <c r="N2323" s="158" t="s">
        <v>865</v>
      </c>
      <c r="O2323" s="44" t="s">
        <v>866</v>
      </c>
      <c r="P2323" s="205" t="s">
        <v>1699</v>
      </c>
      <c r="Q2323" s="81" t="s">
        <v>1646</v>
      </c>
      <c r="R2323" s="81" t="s">
        <v>1646</v>
      </c>
      <c r="S2323" s="107">
        <f t="shared" si="234"/>
        <v>0.13200000000000001</v>
      </c>
      <c r="T2323" s="108" t="str">
        <f t="shared" si="231"/>
        <v>Tramadol</v>
      </c>
    </row>
    <row r="2324" spans="1:20" hidden="1" x14ac:dyDescent="0.2">
      <c r="A2324" s="118" t="s">
        <v>1128</v>
      </c>
      <c r="B2324" s="109"/>
      <c r="C2324" s="102"/>
      <c r="D2324" s="44" t="s">
        <v>1129</v>
      </c>
      <c r="E2324" s="105">
        <v>1</v>
      </c>
      <c r="F2324" s="224"/>
      <c r="G2324" s="224"/>
      <c r="H2324" s="202" t="str">
        <f t="shared" si="235"/>
        <v/>
      </c>
      <c r="I2324" s="203" t="str">
        <f t="shared" si="233"/>
        <v>Tramadol</v>
      </c>
      <c r="J2324" s="204">
        <f>VLOOKUP(I2324,Grenzmengen!$B$2:$C$351,2,FALSE)</f>
        <v>40</v>
      </c>
      <c r="K2324" s="204">
        <f t="shared" si="232"/>
        <v>0</v>
      </c>
      <c r="L2324" s="106">
        <v>0.13200000000000001</v>
      </c>
      <c r="M2324" s="161">
        <v>88</v>
      </c>
      <c r="N2324" s="158" t="s">
        <v>865</v>
      </c>
      <c r="O2324" s="44" t="s">
        <v>866</v>
      </c>
      <c r="P2324" s="205" t="s">
        <v>1699</v>
      </c>
      <c r="Q2324" s="81" t="s">
        <v>1646</v>
      </c>
      <c r="R2324" s="81" t="s">
        <v>1646</v>
      </c>
      <c r="S2324" s="107">
        <f t="shared" si="234"/>
        <v>0.13200000000000001</v>
      </c>
      <c r="T2324" s="108" t="str">
        <f t="shared" si="231"/>
        <v>Tramadol</v>
      </c>
    </row>
    <row r="2325" spans="1:20" hidden="1" x14ac:dyDescent="0.2">
      <c r="A2325" s="170" t="s">
        <v>1130</v>
      </c>
      <c r="B2325" s="169"/>
      <c r="C2325" s="170"/>
      <c r="D2325" s="158" t="s">
        <v>1131</v>
      </c>
      <c r="E2325" s="159">
        <v>10</v>
      </c>
      <c r="F2325" s="224"/>
      <c r="G2325" s="224"/>
      <c r="H2325" s="202" t="str">
        <f t="shared" si="235"/>
        <v/>
      </c>
      <c r="I2325" s="203" t="str">
        <f t="shared" si="233"/>
        <v>Tramadol</v>
      </c>
      <c r="J2325" s="204">
        <f>VLOOKUP(I2325,Grenzmengen!$B$2:$C$351,2,FALSE)</f>
        <v>40</v>
      </c>
      <c r="K2325" s="204">
        <f t="shared" si="232"/>
        <v>0</v>
      </c>
      <c r="L2325" s="160">
        <v>0.17600000000000002</v>
      </c>
      <c r="M2325" s="161">
        <v>88</v>
      </c>
      <c r="N2325" s="158" t="s">
        <v>865</v>
      </c>
      <c r="O2325" s="158" t="s">
        <v>866</v>
      </c>
      <c r="P2325" s="205" t="s">
        <v>1699</v>
      </c>
      <c r="Q2325" s="81" t="s">
        <v>1646</v>
      </c>
      <c r="R2325" s="81" t="s">
        <v>1646</v>
      </c>
      <c r="S2325" s="107">
        <f t="shared" si="234"/>
        <v>0.17600000000000002</v>
      </c>
      <c r="T2325" s="108" t="str">
        <f t="shared" si="231"/>
        <v>Tramadol</v>
      </c>
    </row>
    <row r="2326" spans="1:20" hidden="1" x14ac:dyDescent="0.2">
      <c r="A2326" s="170" t="s">
        <v>1132</v>
      </c>
      <c r="B2326" s="169"/>
      <c r="C2326" s="170"/>
      <c r="D2326" s="158" t="s">
        <v>1133</v>
      </c>
      <c r="E2326" s="159">
        <v>10</v>
      </c>
      <c r="F2326" s="224"/>
      <c r="G2326" s="224"/>
      <c r="H2326" s="202" t="str">
        <f t="shared" si="235"/>
        <v/>
      </c>
      <c r="I2326" s="203" t="str">
        <f t="shared" si="233"/>
        <v>Tramadol</v>
      </c>
      <c r="J2326" s="204">
        <f>VLOOKUP(I2326,Grenzmengen!$B$2:$C$351,2,FALSE)</f>
        <v>40</v>
      </c>
      <c r="K2326" s="204">
        <f t="shared" si="232"/>
        <v>0</v>
      </c>
      <c r="L2326" s="160">
        <v>0.17600000000000002</v>
      </c>
      <c r="M2326" s="161">
        <v>88</v>
      </c>
      <c r="N2326" s="158" t="s">
        <v>865</v>
      </c>
      <c r="O2326" s="158" t="s">
        <v>866</v>
      </c>
      <c r="P2326" s="205" t="s">
        <v>1699</v>
      </c>
      <c r="Q2326" s="81" t="s">
        <v>1646</v>
      </c>
      <c r="R2326" s="81" t="s">
        <v>1646</v>
      </c>
      <c r="S2326" s="107">
        <f t="shared" si="234"/>
        <v>0.17600000000000002</v>
      </c>
      <c r="T2326" s="108" t="str">
        <f t="shared" si="231"/>
        <v>Tramadol</v>
      </c>
    </row>
    <row r="2327" spans="1:20" hidden="1" x14ac:dyDescent="0.2">
      <c r="A2327" s="110" t="s">
        <v>5698</v>
      </c>
      <c r="B2327" s="115"/>
      <c r="C2327" s="112" t="s">
        <v>5698</v>
      </c>
      <c r="D2327" s="112" t="s">
        <v>5697</v>
      </c>
      <c r="E2327" s="131">
        <v>10</v>
      </c>
      <c r="F2327" s="224"/>
      <c r="G2327" s="224"/>
      <c r="H2327" s="202" t="str">
        <f t="shared" si="235"/>
        <v/>
      </c>
      <c r="I2327" s="203" t="str">
        <f t="shared" si="233"/>
        <v>Tramadol</v>
      </c>
      <c r="J2327" s="204">
        <f>VLOOKUP(I2327,Grenzmengen!$B$2:$C$351,2,FALSE)</f>
        <v>40</v>
      </c>
      <c r="K2327" s="204">
        <f t="shared" si="232"/>
        <v>0</v>
      </c>
      <c r="L2327" s="168">
        <v>8.7999999999999995E-2</v>
      </c>
      <c r="M2327" s="131">
        <v>88</v>
      </c>
      <c r="N2327" s="42" t="s">
        <v>865</v>
      </c>
      <c r="O2327" s="158" t="s">
        <v>866</v>
      </c>
      <c r="P2327" s="205" t="s">
        <v>1699</v>
      </c>
      <c r="Q2327" s="81" t="s">
        <v>1646</v>
      </c>
      <c r="R2327" s="81" t="s">
        <v>1646</v>
      </c>
      <c r="S2327" s="107">
        <f t="shared" si="234"/>
        <v>8.7999999999999995E-2</v>
      </c>
      <c r="T2327" s="108" t="str">
        <f t="shared" si="231"/>
        <v>Tramadol</v>
      </c>
    </row>
    <row r="2328" spans="1:20" hidden="1" x14ac:dyDescent="0.2">
      <c r="A2328" s="110" t="s">
        <v>5699</v>
      </c>
      <c r="B2328" s="115"/>
      <c r="C2328" s="112" t="s">
        <v>5699</v>
      </c>
      <c r="D2328" s="112" t="s">
        <v>5697</v>
      </c>
      <c r="E2328" s="131">
        <v>30</v>
      </c>
      <c r="F2328" s="224"/>
      <c r="G2328" s="224"/>
      <c r="H2328" s="202" t="str">
        <f t="shared" si="235"/>
        <v/>
      </c>
      <c r="I2328" s="203" t="str">
        <f t="shared" si="233"/>
        <v>Tramadol</v>
      </c>
      <c r="J2328" s="204">
        <f>VLOOKUP(I2328,Grenzmengen!$B$2:$C$351,2,FALSE)</f>
        <v>40</v>
      </c>
      <c r="K2328" s="204">
        <f t="shared" si="232"/>
        <v>0</v>
      </c>
      <c r="L2328" s="168">
        <v>8.7999999999999995E-2</v>
      </c>
      <c r="M2328" s="131">
        <v>88</v>
      </c>
      <c r="N2328" s="42" t="s">
        <v>865</v>
      </c>
      <c r="O2328" s="158" t="s">
        <v>866</v>
      </c>
      <c r="P2328" s="205" t="s">
        <v>1699</v>
      </c>
      <c r="Q2328" s="81" t="s">
        <v>1646</v>
      </c>
      <c r="R2328" s="81" t="s">
        <v>1646</v>
      </c>
      <c r="S2328" s="107">
        <f t="shared" si="234"/>
        <v>8.7999999999999995E-2</v>
      </c>
      <c r="T2328" s="108" t="str">
        <f t="shared" si="231"/>
        <v>Tramadol</v>
      </c>
    </row>
    <row r="2329" spans="1:20" hidden="1" x14ac:dyDescent="0.2">
      <c r="A2329" s="110" t="s">
        <v>5696</v>
      </c>
      <c r="B2329" s="115"/>
      <c r="C2329" s="112" t="s">
        <v>5696</v>
      </c>
      <c r="D2329" s="112" t="s">
        <v>5697</v>
      </c>
      <c r="E2329" s="131">
        <v>60</v>
      </c>
      <c r="F2329" s="224"/>
      <c r="G2329" s="224"/>
      <c r="H2329" s="202" t="str">
        <f t="shared" si="235"/>
        <v/>
      </c>
      <c r="I2329" s="203" t="str">
        <f t="shared" si="233"/>
        <v>Tramadol</v>
      </c>
      <c r="J2329" s="204">
        <f>VLOOKUP(I2329,Grenzmengen!$B$2:$C$351,2,FALSE)</f>
        <v>40</v>
      </c>
      <c r="K2329" s="204">
        <f t="shared" si="232"/>
        <v>0</v>
      </c>
      <c r="L2329" s="168">
        <v>8.7999999999999995E-2</v>
      </c>
      <c r="M2329" s="131">
        <v>88</v>
      </c>
      <c r="N2329" s="42" t="s">
        <v>865</v>
      </c>
      <c r="O2329" s="158" t="s">
        <v>866</v>
      </c>
      <c r="P2329" s="205" t="s">
        <v>1699</v>
      </c>
      <c r="Q2329" s="81" t="s">
        <v>1646</v>
      </c>
      <c r="R2329" s="81" t="s">
        <v>1646</v>
      </c>
      <c r="S2329" s="107">
        <f t="shared" si="234"/>
        <v>8.7999999999999995E-2</v>
      </c>
      <c r="T2329" s="108" t="str">
        <f t="shared" si="231"/>
        <v>Tramadol</v>
      </c>
    </row>
    <row r="2330" spans="1:20" hidden="1" x14ac:dyDescent="0.2">
      <c r="A2330" s="110" t="s">
        <v>5700</v>
      </c>
      <c r="B2330" s="115"/>
      <c r="C2330" s="112" t="s">
        <v>5700</v>
      </c>
      <c r="D2330" s="112" t="s">
        <v>5701</v>
      </c>
      <c r="E2330" s="131">
        <v>60</v>
      </c>
      <c r="F2330" s="202"/>
      <c r="G2330" s="202"/>
      <c r="H2330" s="202" t="str">
        <f t="shared" si="235"/>
        <v/>
      </c>
      <c r="I2330" s="203" t="str">
        <f t="shared" si="233"/>
        <v>Tramadol</v>
      </c>
      <c r="J2330" s="204">
        <f>VLOOKUP(I2330,Grenzmengen!$B$2:$C$351,2,FALSE)</f>
        <v>40</v>
      </c>
      <c r="K2330" s="204">
        <f t="shared" si="232"/>
        <v>0</v>
      </c>
      <c r="L2330" s="168">
        <v>0.13200000000000001</v>
      </c>
      <c r="M2330" s="131">
        <v>88</v>
      </c>
      <c r="N2330" s="42" t="s">
        <v>865</v>
      </c>
      <c r="O2330" s="158" t="s">
        <v>866</v>
      </c>
      <c r="P2330" s="205" t="s">
        <v>1699</v>
      </c>
      <c r="Q2330" s="81" t="s">
        <v>1646</v>
      </c>
      <c r="R2330" s="81" t="s">
        <v>1646</v>
      </c>
      <c r="S2330" s="107">
        <f t="shared" si="234"/>
        <v>0.13200000000000001</v>
      </c>
      <c r="T2330" s="108" t="str">
        <f t="shared" si="231"/>
        <v>Tramadol</v>
      </c>
    </row>
    <row r="2331" spans="1:20" hidden="1" x14ac:dyDescent="0.2">
      <c r="A2331" s="110" t="s">
        <v>5702</v>
      </c>
      <c r="B2331" s="115"/>
      <c r="C2331" s="112" t="s">
        <v>5702</v>
      </c>
      <c r="D2331" s="112" t="s">
        <v>5703</v>
      </c>
      <c r="E2331" s="131">
        <v>60</v>
      </c>
      <c r="F2331" s="202"/>
      <c r="G2331" s="202"/>
      <c r="H2331" s="202" t="str">
        <f t="shared" si="235"/>
        <v/>
      </c>
      <c r="I2331" s="203" t="str">
        <f t="shared" si="233"/>
        <v>Tramadol</v>
      </c>
      <c r="J2331" s="204">
        <f>VLOOKUP(I2331,Grenzmengen!$B$2:$C$351,2,FALSE)</f>
        <v>40</v>
      </c>
      <c r="K2331" s="204">
        <f t="shared" si="232"/>
        <v>0</v>
      </c>
      <c r="L2331" s="168">
        <v>0.17599999999999999</v>
      </c>
      <c r="M2331" s="131">
        <v>88</v>
      </c>
      <c r="N2331" s="42" t="s">
        <v>865</v>
      </c>
      <c r="O2331" s="158" t="s">
        <v>866</v>
      </c>
      <c r="P2331" s="205" t="s">
        <v>1699</v>
      </c>
      <c r="Q2331" s="81" t="s">
        <v>1646</v>
      </c>
      <c r="R2331" s="81" t="s">
        <v>1646</v>
      </c>
      <c r="S2331" s="107">
        <f t="shared" si="234"/>
        <v>0.17599999999999999</v>
      </c>
      <c r="T2331" s="108" t="str">
        <f t="shared" ref="T2331:T2362" si="236">O2331</f>
        <v>Tramadol</v>
      </c>
    </row>
    <row r="2332" spans="1:20" hidden="1" x14ac:dyDescent="0.2">
      <c r="A2332" s="170" t="s">
        <v>1134</v>
      </c>
      <c r="B2332" s="169"/>
      <c r="C2332" s="170"/>
      <c r="D2332" s="158" t="s">
        <v>1135</v>
      </c>
      <c r="E2332" s="159">
        <v>10</v>
      </c>
      <c r="F2332" s="202"/>
      <c r="G2332" s="202"/>
      <c r="H2332" s="202" t="str">
        <f t="shared" si="235"/>
        <v/>
      </c>
      <c r="I2332" s="203" t="str">
        <f t="shared" si="233"/>
        <v>Tramadol</v>
      </c>
      <c r="J2332" s="204">
        <f>VLOOKUP(I2332,Grenzmengen!$B$2:$C$351,2,FALSE)</f>
        <v>40</v>
      </c>
      <c r="K2332" s="204">
        <f t="shared" si="232"/>
        <v>0</v>
      </c>
      <c r="L2332" s="160">
        <v>8.8000000000000009E-2</v>
      </c>
      <c r="M2332" s="161">
        <v>88</v>
      </c>
      <c r="N2332" s="158" t="s">
        <v>865</v>
      </c>
      <c r="O2332" s="158" t="s">
        <v>866</v>
      </c>
      <c r="P2332" s="205" t="s">
        <v>1699</v>
      </c>
      <c r="Q2332" s="81" t="s">
        <v>1646</v>
      </c>
      <c r="R2332" s="81" t="s">
        <v>1646</v>
      </c>
      <c r="S2332" s="107">
        <f t="shared" si="234"/>
        <v>8.8000000000000009E-2</v>
      </c>
      <c r="T2332" s="108" t="str">
        <f t="shared" si="236"/>
        <v>Tramadol</v>
      </c>
    </row>
    <row r="2333" spans="1:20" hidden="1" x14ac:dyDescent="0.2">
      <c r="A2333" s="170" t="s">
        <v>1136</v>
      </c>
      <c r="B2333" s="169"/>
      <c r="C2333" s="170"/>
      <c r="D2333" s="158" t="s">
        <v>1137</v>
      </c>
      <c r="E2333" s="178">
        <v>10</v>
      </c>
      <c r="F2333" s="202"/>
      <c r="G2333" s="202"/>
      <c r="H2333" s="202" t="str">
        <f t="shared" si="235"/>
        <v/>
      </c>
      <c r="I2333" s="203" t="str">
        <f t="shared" si="233"/>
        <v>Tramadol</v>
      </c>
      <c r="J2333" s="204">
        <f>VLOOKUP(I2333,Grenzmengen!$B$2:$C$351,2,FALSE)</f>
        <v>40</v>
      </c>
      <c r="K2333" s="204">
        <f t="shared" si="232"/>
        <v>0</v>
      </c>
      <c r="L2333" s="160">
        <v>8.8000000000000009E-2</v>
      </c>
      <c r="M2333" s="161">
        <v>88</v>
      </c>
      <c r="N2333" s="158" t="s">
        <v>865</v>
      </c>
      <c r="O2333" s="158" t="s">
        <v>866</v>
      </c>
      <c r="P2333" s="205" t="s">
        <v>1699</v>
      </c>
      <c r="Q2333" s="81" t="s">
        <v>1646</v>
      </c>
      <c r="R2333" s="81" t="s">
        <v>1646</v>
      </c>
      <c r="S2333" s="107">
        <f t="shared" si="234"/>
        <v>8.8000000000000009E-2</v>
      </c>
      <c r="T2333" s="108" t="str">
        <f t="shared" si="236"/>
        <v>Tramadol</v>
      </c>
    </row>
    <row r="2334" spans="1:20" hidden="1" x14ac:dyDescent="0.2">
      <c r="A2334" s="170" t="s">
        <v>1138</v>
      </c>
      <c r="B2334" s="169"/>
      <c r="C2334" s="170"/>
      <c r="D2334" s="158" t="s">
        <v>1137</v>
      </c>
      <c r="E2334" s="159">
        <v>20</v>
      </c>
      <c r="F2334" s="202"/>
      <c r="G2334" s="202"/>
      <c r="H2334" s="202" t="str">
        <f t="shared" si="235"/>
        <v/>
      </c>
      <c r="I2334" s="203" t="str">
        <f t="shared" si="233"/>
        <v>Tramadol</v>
      </c>
      <c r="J2334" s="204">
        <f>VLOOKUP(I2334,Grenzmengen!$B$2:$C$351,2,FALSE)</f>
        <v>40</v>
      </c>
      <c r="K2334" s="204">
        <f t="shared" si="232"/>
        <v>0</v>
      </c>
      <c r="L2334" s="160">
        <v>8.8000000000000009E-2</v>
      </c>
      <c r="M2334" s="161">
        <v>88</v>
      </c>
      <c r="N2334" s="158" t="s">
        <v>865</v>
      </c>
      <c r="O2334" s="158" t="s">
        <v>866</v>
      </c>
      <c r="P2334" s="205" t="s">
        <v>1699</v>
      </c>
      <c r="Q2334" s="81" t="s">
        <v>1646</v>
      </c>
      <c r="R2334" s="81" t="s">
        <v>1646</v>
      </c>
      <c r="S2334" s="107">
        <f t="shared" si="234"/>
        <v>8.8000000000000009E-2</v>
      </c>
      <c r="T2334" s="108" t="str">
        <f t="shared" si="236"/>
        <v>Tramadol</v>
      </c>
    </row>
    <row r="2335" spans="1:20" hidden="1" x14ac:dyDescent="0.2">
      <c r="A2335" s="170" t="s">
        <v>1139</v>
      </c>
      <c r="B2335" s="169"/>
      <c r="C2335" s="170"/>
      <c r="D2335" s="158" t="s">
        <v>1137</v>
      </c>
      <c r="E2335" s="159">
        <v>50</v>
      </c>
      <c r="F2335" s="202"/>
      <c r="G2335" s="202"/>
      <c r="H2335" s="202" t="str">
        <f t="shared" si="235"/>
        <v/>
      </c>
      <c r="I2335" s="203" t="str">
        <f t="shared" si="233"/>
        <v>Tramadol</v>
      </c>
      <c r="J2335" s="204">
        <f>VLOOKUP(I2335,Grenzmengen!$B$2:$C$351,2,FALSE)</f>
        <v>40</v>
      </c>
      <c r="K2335" s="204">
        <f t="shared" si="232"/>
        <v>0</v>
      </c>
      <c r="L2335" s="160">
        <v>8.8000000000000009E-2</v>
      </c>
      <c r="M2335" s="161">
        <v>88</v>
      </c>
      <c r="N2335" s="158" t="s">
        <v>865</v>
      </c>
      <c r="O2335" s="158" t="s">
        <v>866</v>
      </c>
      <c r="P2335" s="205" t="s">
        <v>1699</v>
      </c>
      <c r="Q2335" s="81" t="s">
        <v>1646</v>
      </c>
      <c r="R2335" s="81" t="s">
        <v>1646</v>
      </c>
      <c r="S2335" s="107">
        <f t="shared" si="234"/>
        <v>8.8000000000000009E-2</v>
      </c>
      <c r="T2335" s="108" t="str">
        <f t="shared" si="236"/>
        <v>Tramadol</v>
      </c>
    </row>
    <row r="2336" spans="1:20" hidden="1" x14ac:dyDescent="0.2">
      <c r="A2336" s="170" t="s">
        <v>1140</v>
      </c>
      <c r="B2336" s="169"/>
      <c r="C2336" s="170"/>
      <c r="D2336" s="158" t="s">
        <v>1137</v>
      </c>
      <c r="E2336" s="159">
        <v>100</v>
      </c>
      <c r="F2336" s="202"/>
      <c r="G2336" s="202"/>
      <c r="H2336" s="202" t="str">
        <f t="shared" si="235"/>
        <v/>
      </c>
      <c r="I2336" s="203" t="str">
        <f t="shared" si="233"/>
        <v>Tramadol</v>
      </c>
      <c r="J2336" s="204">
        <f>VLOOKUP(I2336,Grenzmengen!$B$2:$C$351,2,FALSE)</f>
        <v>40</v>
      </c>
      <c r="K2336" s="204">
        <f t="shared" si="232"/>
        <v>0</v>
      </c>
      <c r="L2336" s="160">
        <v>8.8000000000000009E-2</v>
      </c>
      <c r="M2336" s="161">
        <v>88</v>
      </c>
      <c r="N2336" s="158" t="s">
        <v>865</v>
      </c>
      <c r="O2336" s="158" t="s">
        <v>866</v>
      </c>
      <c r="P2336" s="205" t="s">
        <v>1699</v>
      </c>
      <c r="Q2336" s="81" t="s">
        <v>1646</v>
      </c>
      <c r="R2336" s="81" t="s">
        <v>1646</v>
      </c>
      <c r="S2336" s="107">
        <f t="shared" si="234"/>
        <v>8.8000000000000009E-2</v>
      </c>
      <c r="T2336" s="108" t="str">
        <f t="shared" si="236"/>
        <v>Tramadol</v>
      </c>
    </row>
    <row r="2337" spans="1:20" hidden="1" x14ac:dyDescent="0.2">
      <c r="A2337" s="170" t="s">
        <v>1141</v>
      </c>
      <c r="B2337" s="169"/>
      <c r="C2337" s="170"/>
      <c r="D2337" s="158" t="s">
        <v>1142</v>
      </c>
      <c r="E2337" s="159">
        <v>10</v>
      </c>
      <c r="F2337" s="202"/>
      <c r="G2337" s="202"/>
      <c r="H2337" s="202" t="str">
        <f t="shared" si="235"/>
        <v/>
      </c>
      <c r="I2337" s="203" t="str">
        <f t="shared" si="233"/>
        <v>Tramadol</v>
      </c>
      <c r="J2337" s="204">
        <f>VLOOKUP(I2337,Grenzmengen!$B$2:$C$351,2,FALSE)</f>
        <v>40</v>
      </c>
      <c r="K2337" s="204">
        <f t="shared" si="232"/>
        <v>0</v>
      </c>
      <c r="L2337" s="160">
        <v>0.13200000000000001</v>
      </c>
      <c r="M2337" s="161">
        <v>88</v>
      </c>
      <c r="N2337" s="158" t="s">
        <v>865</v>
      </c>
      <c r="O2337" s="158" t="s">
        <v>866</v>
      </c>
      <c r="P2337" s="205" t="s">
        <v>1699</v>
      </c>
      <c r="Q2337" s="81" t="s">
        <v>1646</v>
      </c>
      <c r="R2337" s="81" t="s">
        <v>1646</v>
      </c>
      <c r="S2337" s="107">
        <f t="shared" si="234"/>
        <v>0.13200000000000001</v>
      </c>
      <c r="T2337" s="108" t="str">
        <f t="shared" si="236"/>
        <v>Tramadol</v>
      </c>
    </row>
    <row r="2338" spans="1:20" hidden="1" x14ac:dyDescent="0.2">
      <c r="A2338" s="170" t="s">
        <v>1143</v>
      </c>
      <c r="B2338" s="169"/>
      <c r="C2338" s="170"/>
      <c r="D2338" s="158" t="s">
        <v>1144</v>
      </c>
      <c r="E2338" s="159">
        <v>20</v>
      </c>
      <c r="F2338" s="202"/>
      <c r="G2338" s="202"/>
      <c r="H2338" s="202" t="str">
        <f t="shared" si="235"/>
        <v/>
      </c>
      <c r="I2338" s="203" t="str">
        <f t="shared" si="233"/>
        <v>Tramadol</v>
      </c>
      <c r="J2338" s="204">
        <f>VLOOKUP(I2338,Grenzmengen!$B$2:$C$351,2,FALSE)</f>
        <v>40</v>
      </c>
      <c r="K2338" s="204">
        <f t="shared" si="232"/>
        <v>0</v>
      </c>
      <c r="L2338" s="160">
        <v>0.13200000000000001</v>
      </c>
      <c r="M2338" s="161">
        <v>88</v>
      </c>
      <c r="N2338" s="158" t="s">
        <v>865</v>
      </c>
      <c r="O2338" s="158" t="s">
        <v>866</v>
      </c>
      <c r="P2338" s="205" t="s">
        <v>1699</v>
      </c>
      <c r="Q2338" s="81" t="s">
        <v>1646</v>
      </c>
      <c r="R2338" s="81" t="s">
        <v>1646</v>
      </c>
      <c r="S2338" s="107">
        <f t="shared" si="234"/>
        <v>0.13200000000000001</v>
      </c>
      <c r="T2338" s="108" t="str">
        <f t="shared" si="236"/>
        <v>Tramadol</v>
      </c>
    </row>
    <row r="2339" spans="1:20" hidden="1" x14ac:dyDescent="0.2">
      <c r="A2339" s="170" t="s">
        <v>1145</v>
      </c>
      <c r="B2339" s="169"/>
      <c r="C2339" s="170"/>
      <c r="D2339" s="158" t="s">
        <v>1144</v>
      </c>
      <c r="E2339" s="159">
        <v>50</v>
      </c>
      <c r="F2339" s="202"/>
      <c r="G2339" s="202"/>
      <c r="H2339" s="202" t="str">
        <f t="shared" si="235"/>
        <v/>
      </c>
      <c r="I2339" s="203" t="str">
        <f t="shared" ref="I2339:I2370" si="237">T2339</f>
        <v>Tramadol</v>
      </c>
      <c r="J2339" s="204">
        <f>VLOOKUP(I2339,Grenzmengen!$B$2:$C$351,2,FALSE)</f>
        <v>40</v>
      </c>
      <c r="K2339" s="204">
        <f t="shared" si="232"/>
        <v>0</v>
      </c>
      <c r="L2339" s="160">
        <v>0.13200000000000001</v>
      </c>
      <c r="M2339" s="161">
        <v>88</v>
      </c>
      <c r="N2339" s="158" t="s">
        <v>865</v>
      </c>
      <c r="O2339" s="158" t="s">
        <v>866</v>
      </c>
      <c r="P2339" s="205" t="s">
        <v>1699</v>
      </c>
      <c r="Q2339" s="81" t="s">
        <v>1646</v>
      </c>
      <c r="R2339" s="81" t="s">
        <v>1646</v>
      </c>
      <c r="S2339" s="107">
        <f t="shared" si="234"/>
        <v>0.13200000000000001</v>
      </c>
      <c r="T2339" s="108" t="str">
        <f t="shared" si="236"/>
        <v>Tramadol</v>
      </c>
    </row>
    <row r="2340" spans="1:20" hidden="1" x14ac:dyDescent="0.2">
      <c r="A2340" s="170" t="s">
        <v>1146</v>
      </c>
      <c r="B2340" s="169"/>
      <c r="C2340" s="170"/>
      <c r="D2340" s="158" t="s">
        <v>1144</v>
      </c>
      <c r="E2340" s="159">
        <v>100</v>
      </c>
      <c r="F2340" s="211"/>
      <c r="G2340" s="211"/>
      <c r="H2340" s="202" t="str">
        <f t="shared" si="235"/>
        <v/>
      </c>
      <c r="I2340" s="203" t="str">
        <f t="shared" si="237"/>
        <v>Tramadol</v>
      </c>
      <c r="J2340" s="204">
        <f>VLOOKUP(I2340,Grenzmengen!$B$2:$C$351,2,FALSE)</f>
        <v>40</v>
      </c>
      <c r="K2340" s="204">
        <f t="shared" si="232"/>
        <v>0</v>
      </c>
      <c r="L2340" s="160">
        <v>0.13200000000000001</v>
      </c>
      <c r="M2340" s="161">
        <v>88</v>
      </c>
      <c r="N2340" s="158" t="s">
        <v>865</v>
      </c>
      <c r="O2340" s="158" t="s">
        <v>866</v>
      </c>
      <c r="P2340" s="205" t="s">
        <v>1699</v>
      </c>
      <c r="Q2340" s="81" t="s">
        <v>1646</v>
      </c>
      <c r="R2340" s="81" t="s">
        <v>1646</v>
      </c>
      <c r="S2340" s="107">
        <f t="shared" si="234"/>
        <v>0.13200000000000001</v>
      </c>
      <c r="T2340" s="108" t="str">
        <f t="shared" si="236"/>
        <v>Tramadol</v>
      </c>
    </row>
    <row r="2341" spans="1:20" hidden="1" x14ac:dyDescent="0.2">
      <c r="A2341" s="170" t="s">
        <v>1147</v>
      </c>
      <c r="B2341" s="169"/>
      <c r="C2341" s="170"/>
      <c r="D2341" s="158" t="s">
        <v>1148</v>
      </c>
      <c r="E2341" s="159">
        <v>10</v>
      </c>
      <c r="F2341" s="211"/>
      <c r="G2341" s="211"/>
      <c r="H2341" s="202" t="str">
        <f t="shared" si="235"/>
        <v/>
      </c>
      <c r="I2341" s="203" t="str">
        <f t="shared" si="237"/>
        <v>Tramadol</v>
      </c>
      <c r="J2341" s="204">
        <f>VLOOKUP(I2341,Grenzmengen!$B$2:$C$351,2,FALSE)</f>
        <v>40</v>
      </c>
      <c r="K2341" s="204">
        <f t="shared" si="232"/>
        <v>0</v>
      </c>
      <c r="L2341" s="160">
        <v>0.17600000000000002</v>
      </c>
      <c r="M2341" s="161">
        <v>88</v>
      </c>
      <c r="N2341" s="158" t="s">
        <v>865</v>
      </c>
      <c r="O2341" s="158" t="s">
        <v>866</v>
      </c>
      <c r="P2341" s="205" t="s">
        <v>1699</v>
      </c>
      <c r="Q2341" s="81" t="s">
        <v>1646</v>
      </c>
      <c r="R2341" s="81" t="s">
        <v>1646</v>
      </c>
      <c r="S2341" s="107">
        <f t="shared" si="234"/>
        <v>0.17600000000000002</v>
      </c>
      <c r="T2341" s="108" t="str">
        <f t="shared" si="236"/>
        <v>Tramadol</v>
      </c>
    </row>
    <row r="2342" spans="1:20" hidden="1" x14ac:dyDescent="0.2">
      <c r="A2342" s="170" t="s">
        <v>1149</v>
      </c>
      <c r="B2342" s="169"/>
      <c r="C2342" s="170"/>
      <c r="D2342" s="158" t="s">
        <v>1150</v>
      </c>
      <c r="E2342" s="159">
        <v>20</v>
      </c>
      <c r="F2342" s="202"/>
      <c r="G2342" s="202"/>
      <c r="H2342" s="202" t="str">
        <f t="shared" si="235"/>
        <v/>
      </c>
      <c r="I2342" s="203" t="str">
        <f t="shared" si="237"/>
        <v>Tramadol</v>
      </c>
      <c r="J2342" s="204">
        <f>VLOOKUP(I2342,Grenzmengen!$B$2:$C$351,2,FALSE)</f>
        <v>40</v>
      </c>
      <c r="K2342" s="204">
        <f t="shared" si="232"/>
        <v>0</v>
      </c>
      <c r="L2342" s="160">
        <v>0.17600000000000002</v>
      </c>
      <c r="M2342" s="161">
        <v>88</v>
      </c>
      <c r="N2342" s="158" t="s">
        <v>865</v>
      </c>
      <c r="O2342" s="158" t="s">
        <v>866</v>
      </c>
      <c r="P2342" s="205" t="s">
        <v>1699</v>
      </c>
      <c r="Q2342" s="81" t="s">
        <v>1646</v>
      </c>
      <c r="R2342" s="81" t="s">
        <v>1646</v>
      </c>
      <c r="S2342" s="107">
        <f t="shared" si="234"/>
        <v>0.17600000000000002</v>
      </c>
      <c r="T2342" s="108" t="str">
        <f t="shared" si="236"/>
        <v>Tramadol</v>
      </c>
    </row>
    <row r="2343" spans="1:20" hidden="1" x14ac:dyDescent="0.2">
      <c r="A2343" s="170" t="s">
        <v>1151</v>
      </c>
      <c r="B2343" s="169"/>
      <c r="C2343" s="170"/>
      <c r="D2343" s="158" t="s">
        <v>1150</v>
      </c>
      <c r="E2343" s="159">
        <v>50</v>
      </c>
      <c r="F2343" s="202"/>
      <c r="G2343" s="202"/>
      <c r="H2343" s="202" t="str">
        <f t="shared" si="235"/>
        <v/>
      </c>
      <c r="I2343" s="203" t="str">
        <f t="shared" si="237"/>
        <v>Tramadol</v>
      </c>
      <c r="J2343" s="204">
        <f>VLOOKUP(I2343,Grenzmengen!$B$2:$C$351,2,FALSE)</f>
        <v>40</v>
      </c>
      <c r="K2343" s="204">
        <f t="shared" si="232"/>
        <v>0</v>
      </c>
      <c r="L2343" s="160">
        <v>0.17600000000000002</v>
      </c>
      <c r="M2343" s="161">
        <v>88</v>
      </c>
      <c r="N2343" s="158" t="s">
        <v>865</v>
      </c>
      <c r="O2343" s="158" t="s">
        <v>866</v>
      </c>
      <c r="P2343" s="205" t="s">
        <v>1699</v>
      </c>
      <c r="Q2343" s="81" t="s">
        <v>1646</v>
      </c>
      <c r="R2343" s="81" t="s">
        <v>1646</v>
      </c>
      <c r="S2343" s="107">
        <f t="shared" si="234"/>
        <v>0.17600000000000002</v>
      </c>
      <c r="T2343" s="108" t="str">
        <f t="shared" si="236"/>
        <v>Tramadol</v>
      </c>
    </row>
    <row r="2344" spans="1:20" hidden="1" x14ac:dyDescent="0.2">
      <c r="A2344" s="170" t="s">
        <v>1152</v>
      </c>
      <c r="B2344" s="169"/>
      <c r="C2344" s="170"/>
      <c r="D2344" s="158" t="s">
        <v>1150</v>
      </c>
      <c r="E2344" s="159">
        <v>100</v>
      </c>
      <c r="F2344" s="202"/>
      <c r="G2344" s="202"/>
      <c r="H2344" s="202" t="str">
        <f t="shared" si="235"/>
        <v/>
      </c>
      <c r="I2344" s="203" t="str">
        <f t="shared" si="237"/>
        <v>Tramadol</v>
      </c>
      <c r="J2344" s="204">
        <f>VLOOKUP(I2344,Grenzmengen!$B$2:$C$351,2,FALSE)</f>
        <v>40</v>
      </c>
      <c r="K2344" s="204">
        <f t="shared" si="232"/>
        <v>0</v>
      </c>
      <c r="L2344" s="160">
        <v>0.17600000000000002</v>
      </c>
      <c r="M2344" s="161">
        <v>88</v>
      </c>
      <c r="N2344" s="158" t="s">
        <v>865</v>
      </c>
      <c r="O2344" s="158" t="s">
        <v>866</v>
      </c>
      <c r="P2344" s="205" t="s">
        <v>1699</v>
      </c>
      <c r="Q2344" s="81" t="s">
        <v>1646</v>
      </c>
      <c r="R2344" s="81" t="s">
        <v>1646</v>
      </c>
      <c r="S2344" s="107">
        <f t="shared" si="234"/>
        <v>0.17600000000000002</v>
      </c>
      <c r="T2344" s="108" t="str">
        <f t="shared" si="236"/>
        <v>Tramadol</v>
      </c>
    </row>
    <row r="2345" spans="1:20" hidden="1" x14ac:dyDescent="0.2">
      <c r="A2345" s="170" t="s">
        <v>1153</v>
      </c>
      <c r="B2345" s="169"/>
      <c r="C2345" s="170"/>
      <c r="D2345" s="158" t="s">
        <v>1154</v>
      </c>
      <c r="E2345" s="159">
        <v>5</v>
      </c>
      <c r="F2345" s="202"/>
      <c r="G2345" s="202"/>
      <c r="H2345" s="202" t="str">
        <f t="shared" si="235"/>
        <v/>
      </c>
      <c r="I2345" s="203" t="str">
        <f t="shared" si="237"/>
        <v>Tramadol</v>
      </c>
      <c r="J2345" s="204">
        <f>VLOOKUP(I2345,Grenzmengen!$B$2:$C$351,2,FALSE)</f>
        <v>40</v>
      </c>
      <c r="K2345" s="204">
        <f t="shared" si="232"/>
        <v>0</v>
      </c>
      <c r="L2345" s="160">
        <v>8.8000000000000009E-2</v>
      </c>
      <c r="M2345" s="161">
        <v>88</v>
      </c>
      <c r="N2345" s="158" t="s">
        <v>865</v>
      </c>
      <c r="O2345" s="158" t="s">
        <v>866</v>
      </c>
      <c r="P2345" s="205" t="s">
        <v>1699</v>
      </c>
      <c r="Q2345" s="81" t="s">
        <v>1646</v>
      </c>
      <c r="R2345" s="81" t="s">
        <v>1646</v>
      </c>
      <c r="S2345" s="107">
        <f t="shared" si="234"/>
        <v>8.8000000000000009E-2</v>
      </c>
      <c r="T2345" s="108" t="str">
        <f t="shared" si="236"/>
        <v>Tramadol</v>
      </c>
    </row>
    <row r="2346" spans="1:20" hidden="1" x14ac:dyDescent="0.2">
      <c r="A2346" s="170" t="s">
        <v>1155</v>
      </c>
      <c r="B2346" s="169"/>
      <c r="C2346" s="170"/>
      <c r="D2346" s="158" t="s">
        <v>1156</v>
      </c>
      <c r="E2346" s="159">
        <v>5</v>
      </c>
      <c r="F2346" s="202"/>
      <c r="G2346" s="202"/>
      <c r="H2346" s="202" t="str">
        <f t="shared" si="235"/>
        <v/>
      </c>
      <c r="I2346" s="203" t="str">
        <f t="shared" si="237"/>
        <v>Tramadol</v>
      </c>
      <c r="J2346" s="204">
        <f>VLOOKUP(I2346,Grenzmengen!$B$2:$C$351,2,FALSE)</f>
        <v>40</v>
      </c>
      <c r="K2346" s="204">
        <f t="shared" si="232"/>
        <v>0</v>
      </c>
      <c r="L2346" s="160">
        <v>8.8000000000000009E-2</v>
      </c>
      <c r="M2346" s="161">
        <v>88</v>
      </c>
      <c r="N2346" s="158" t="s">
        <v>865</v>
      </c>
      <c r="O2346" s="158" t="s">
        <v>866</v>
      </c>
      <c r="P2346" s="205" t="s">
        <v>1699</v>
      </c>
      <c r="Q2346" s="81" t="s">
        <v>1646</v>
      </c>
      <c r="R2346" s="81" t="s">
        <v>1646</v>
      </c>
      <c r="S2346" s="107">
        <f t="shared" si="234"/>
        <v>8.8000000000000009E-2</v>
      </c>
      <c r="T2346" s="108" t="str">
        <f t="shared" si="236"/>
        <v>Tramadol</v>
      </c>
    </row>
    <row r="2347" spans="1:20" hidden="1" x14ac:dyDescent="0.2">
      <c r="A2347" s="170" t="s">
        <v>1157</v>
      </c>
      <c r="B2347" s="109"/>
      <c r="C2347" s="102"/>
      <c r="D2347" s="158" t="s">
        <v>1158</v>
      </c>
      <c r="E2347" s="159">
        <v>20</v>
      </c>
      <c r="F2347" s="202"/>
      <c r="G2347" s="202"/>
      <c r="H2347" s="202" t="str">
        <f t="shared" ref="H2347:H2378" si="238">IF(ISBLANK(F2347),"","x")&amp;IF(ISBLANK(G2347),"","x")</f>
        <v/>
      </c>
      <c r="I2347" s="203" t="str">
        <f t="shared" si="237"/>
        <v>Tramadol</v>
      </c>
      <c r="J2347" s="204">
        <f>VLOOKUP(I2347,Grenzmengen!$B$2:$C$351,2,FALSE)</f>
        <v>40</v>
      </c>
      <c r="K2347" s="204">
        <f t="shared" si="232"/>
        <v>0</v>
      </c>
      <c r="L2347" s="160">
        <v>8.8000000000000009E-2</v>
      </c>
      <c r="M2347" s="161">
        <v>88</v>
      </c>
      <c r="N2347" s="158" t="s">
        <v>865</v>
      </c>
      <c r="O2347" s="44" t="s">
        <v>866</v>
      </c>
      <c r="P2347" s="205" t="s">
        <v>1699</v>
      </c>
      <c r="Q2347" s="81" t="s">
        <v>1646</v>
      </c>
      <c r="R2347" s="81" t="s">
        <v>1646</v>
      </c>
      <c r="S2347" s="107">
        <f t="shared" si="234"/>
        <v>8.8000000000000009E-2</v>
      </c>
      <c r="T2347" s="108" t="str">
        <f t="shared" si="236"/>
        <v>Tramadol</v>
      </c>
    </row>
    <row r="2348" spans="1:20" hidden="1" x14ac:dyDescent="0.2">
      <c r="A2348" s="170" t="s">
        <v>1159</v>
      </c>
      <c r="B2348" s="109"/>
      <c r="C2348" s="102"/>
      <c r="D2348" s="158" t="s">
        <v>1158</v>
      </c>
      <c r="E2348" s="159">
        <v>60</v>
      </c>
      <c r="F2348" s="202"/>
      <c r="G2348" s="202"/>
      <c r="H2348" s="202" t="str">
        <f t="shared" si="238"/>
        <v/>
      </c>
      <c r="I2348" s="203" t="str">
        <f t="shared" si="237"/>
        <v>Tramadol</v>
      </c>
      <c r="J2348" s="204">
        <f>VLOOKUP(I2348,Grenzmengen!$B$2:$C$351,2,FALSE)</f>
        <v>40</v>
      </c>
      <c r="K2348" s="204">
        <f t="shared" si="232"/>
        <v>0</v>
      </c>
      <c r="L2348" s="160">
        <v>8.8000000000000009E-2</v>
      </c>
      <c r="M2348" s="161">
        <v>88</v>
      </c>
      <c r="N2348" s="158" t="s">
        <v>865</v>
      </c>
      <c r="O2348" s="44" t="s">
        <v>866</v>
      </c>
      <c r="P2348" s="205" t="s">
        <v>1699</v>
      </c>
      <c r="Q2348" s="81" t="s">
        <v>1646</v>
      </c>
      <c r="R2348" s="81" t="s">
        <v>1646</v>
      </c>
      <c r="S2348" s="107">
        <f t="shared" si="234"/>
        <v>8.8000000000000009E-2</v>
      </c>
      <c r="T2348" s="108" t="str">
        <f t="shared" si="236"/>
        <v>Tramadol</v>
      </c>
    </row>
    <row r="2349" spans="1:20" hidden="1" x14ac:dyDescent="0.2">
      <c r="A2349" s="390" t="s">
        <v>1160</v>
      </c>
      <c r="B2349" s="109"/>
      <c r="C2349" s="102"/>
      <c r="D2349" s="158" t="s">
        <v>1161</v>
      </c>
      <c r="E2349" s="396">
        <v>20</v>
      </c>
      <c r="F2349" s="202"/>
      <c r="G2349" s="202"/>
      <c r="H2349" s="202" t="str">
        <f t="shared" si="238"/>
        <v/>
      </c>
      <c r="I2349" s="203" t="str">
        <f t="shared" si="237"/>
        <v>Tramadol</v>
      </c>
      <c r="J2349" s="204">
        <f>VLOOKUP(I2349,Grenzmengen!$B$2:$C$351,2,FALSE)</f>
        <v>40</v>
      </c>
      <c r="K2349" s="204">
        <f t="shared" si="232"/>
        <v>0</v>
      </c>
      <c r="L2349" s="397">
        <v>0.13200000000000001</v>
      </c>
      <c r="M2349" s="399">
        <v>88</v>
      </c>
      <c r="N2349" s="400" t="s">
        <v>865</v>
      </c>
      <c r="O2349" s="185" t="s">
        <v>866</v>
      </c>
      <c r="P2349" s="205" t="s">
        <v>1699</v>
      </c>
      <c r="Q2349" s="81" t="s">
        <v>1646</v>
      </c>
      <c r="R2349" s="81" t="s">
        <v>1646</v>
      </c>
      <c r="S2349" s="107">
        <f t="shared" si="234"/>
        <v>0.13200000000000001</v>
      </c>
      <c r="T2349" s="108" t="str">
        <f t="shared" si="236"/>
        <v>Tramadol</v>
      </c>
    </row>
    <row r="2350" spans="1:20" hidden="1" x14ac:dyDescent="0.2">
      <c r="A2350" s="170" t="s">
        <v>1162</v>
      </c>
      <c r="B2350" s="109"/>
      <c r="C2350" s="102"/>
      <c r="D2350" s="158" t="s">
        <v>1161</v>
      </c>
      <c r="E2350" s="159">
        <v>60</v>
      </c>
      <c r="F2350" s="202"/>
      <c r="G2350" s="202"/>
      <c r="H2350" s="202" t="str">
        <f t="shared" si="238"/>
        <v/>
      </c>
      <c r="I2350" s="203" t="str">
        <f t="shared" si="237"/>
        <v>Tramadol</v>
      </c>
      <c r="J2350" s="204">
        <f>VLOOKUP(I2350,Grenzmengen!$B$2:$C$351,2,FALSE)</f>
        <v>40</v>
      </c>
      <c r="K2350" s="204">
        <f t="shared" si="232"/>
        <v>0</v>
      </c>
      <c r="L2350" s="160">
        <v>0.13200000000000001</v>
      </c>
      <c r="M2350" s="161">
        <v>88</v>
      </c>
      <c r="N2350" s="158" t="s">
        <v>865</v>
      </c>
      <c r="O2350" s="44" t="s">
        <v>866</v>
      </c>
      <c r="P2350" s="205" t="s">
        <v>1699</v>
      </c>
      <c r="Q2350" s="81" t="s">
        <v>1646</v>
      </c>
      <c r="R2350" s="81" t="s">
        <v>1646</v>
      </c>
      <c r="S2350" s="107">
        <f t="shared" si="234"/>
        <v>0.13200000000000001</v>
      </c>
      <c r="T2350" s="108" t="str">
        <f t="shared" si="236"/>
        <v>Tramadol</v>
      </c>
    </row>
    <row r="2351" spans="1:20" hidden="1" x14ac:dyDescent="0.2">
      <c r="A2351" s="170" t="s">
        <v>1163</v>
      </c>
      <c r="B2351" s="109"/>
      <c r="C2351" s="102"/>
      <c r="D2351" s="158" t="s">
        <v>1164</v>
      </c>
      <c r="E2351" s="159">
        <v>20</v>
      </c>
      <c r="F2351" s="202"/>
      <c r="G2351" s="202"/>
      <c r="H2351" s="202" t="str">
        <f t="shared" si="238"/>
        <v/>
      </c>
      <c r="I2351" s="203" t="str">
        <f t="shared" si="237"/>
        <v>Tramadol</v>
      </c>
      <c r="J2351" s="204">
        <f>VLOOKUP(I2351,Grenzmengen!$B$2:$C$351,2,FALSE)</f>
        <v>40</v>
      </c>
      <c r="K2351" s="204">
        <f t="shared" si="232"/>
        <v>0</v>
      </c>
      <c r="L2351" s="160">
        <v>0.17600000000000002</v>
      </c>
      <c r="M2351" s="161">
        <v>88</v>
      </c>
      <c r="N2351" s="158" t="s">
        <v>865</v>
      </c>
      <c r="O2351" s="44" t="s">
        <v>866</v>
      </c>
      <c r="P2351" s="205" t="s">
        <v>1699</v>
      </c>
      <c r="Q2351" s="81" t="s">
        <v>1646</v>
      </c>
      <c r="R2351" s="81" t="s">
        <v>1646</v>
      </c>
      <c r="S2351" s="107">
        <f t="shared" si="234"/>
        <v>0.17600000000000002</v>
      </c>
      <c r="T2351" s="108" t="str">
        <f t="shared" si="236"/>
        <v>Tramadol</v>
      </c>
    </row>
    <row r="2352" spans="1:20" hidden="1" x14ac:dyDescent="0.2">
      <c r="A2352" s="170" t="s">
        <v>1165</v>
      </c>
      <c r="B2352" s="109"/>
      <c r="C2352" s="102"/>
      <c r="D2352" s="158" t="s">
        <v>1164</v>
      </c>
      <c r="E2352" s="159">
        <v>60</v>
      </c>
      <c r="F2352" s="202"/>
      <c r="G2352" s="202"/>
      <c r="H2352" s="202" t="str">
        <f t="shared" si="238"/>
        <v/>
      </c>
      <c r="I2352" s="203" t="str">
        <f t="shared" si="237"/>
        <v>Tramadol</v>
      </c>
      <c r="J2352" s="204">
        <f>VLOOKUP(I2352,Grenzmengen!$B$2:$C$351,2,FALSE)</f>
        <v>40</v>
      </c>
      <c r="K2352" s="204">
        <f t="shared" si="232"/>
        <v>0</v>
      </c>
      <c r="L2352" s="160">
        <v>0.17600000000000002</v>
      </c>
      <c r="M2352" s="161">
        <v>88</v>
      </c>
      <c r="N2352" s="158" t="s">
        <v>865</v>
      </c>
      <c r="O2352" s="44" t="s">
        <v>866</v>
      </c>
      <c r="P2352" s="205" t="s">
        <v>1699</v>
      </c>
      <c r="Q2352" s="81" t="s">
        <v>1646</v>
      </c>
      <c r="R2352" s="81" t="s">
        <v>1646</v>
      </c>
      <c r="S2352" s="107">
        <f t="shared" si="234"/>
        <v>0.17600000000000002</v>
      </c>
      <c r="T2352" s="108" t="str">
        <f t="shared" si="236"/>
        <v>Tramadol</v>
      </c>
    </row>
    <row r="2353" spans="1:20" hidden="1" x14ac:dyDescent="0.2">
      <c r="A2353" s="110">
        <v>9088883512255</v>
      </c>
      <c r="B2353" s="109">
        <v>3512255</v>
      </c>
      <c r="C2353" s="102"/>
      <c r="D2353" s="44" t="s">
        <v>1166</v>
      </c>
      <c r="E2353" s="105">
        <v>10</v>
      </c>
      <c r="F2353" s="202"/>
      <c r="G2353" s="202"/>
      <c r="H2353" s="202" t="str">
        <f t="shared" si="238"/>
        <v/>
      </c>
      <c r="I2353" s="203" t="str">
        <f t="shared" si="237"/>
        <v>Tramadol</v>
      </c>
      <c r="J2353" s="204">
        <f>VLOOKUP(I2353,Grenzmengen!$B$2:$C$351,2,FALSE)</f>
        <v>40</v>
      </c>
      <c r="K2353" s="204">
        <f t="shared" si="232"/>
        <v>0</v>
      </c>
      <c r="L2353" s="106">
        <v>8.7999999999999995E-2</v>
      </c>
      <c r="M2353" s="105">
        <v>88</v>
      </c>
      <c r="N2353" s="44" t="s">
        <v>865</v>
      </c>
      <c r="O2353" s="44" t="s">
        <v>866</v>
      </c>
      <c r="P2353" s="205" t="s">
        <v>1699</v>
      </c>
      <c r="Q2353" s="81" t="s">
        <v>1646</v>
      </c>
      <c r="R2353" s="81" t="s">
        <v>1646</v>
      </c>
      <c r="S2353" s="107">
        <f t="shared" si="234"/>
        <v>8.7999999999999995E-2</v>
      </c>
      <c r="T2353" s="108" t="str">
        <f t="shared" si="236"/>
        <v>Tramadol</v>
      </c>
    </row>
    <row r="2354" spans="1:20" hidden="1" x14ac:dyDescent="0.2">
      <c r="A2354" s="110">
        <v>9088883512262</v>
      </c>
      <c r="B2354" s="109">
        <v>3512261</v>
      </c>
      <c r="C2354" s="102"/>
      <c r="D2354" s="44" t="s">
        <v>1166</v>
      </c>
      <c r="E2354" s="105">
        <v>30</v>
      </c>
      <c r="F2354" s="202"/>
      <c r="G2354" s="202"/>
      <c r="H2354" s="202" t="str">
        <f t="shared" si="238"/>
        <v/>
      </c>
      <c r="I2354" s="203" t="str">
        <f t="shared" si="237"/>
        <v>Tramadol</v>
      </c>
      <c r="J2354" s="204">
        <f>VLOOKUP(I2354,Grenzmengen!$B$2:$C$351,2,FALSE)</f>
        <v>40</v>
      </c>
      <c r="K2354" s="204">
        <f t="shared" si="232"/>
        <v>0</v>
      </c>
      <c r="L2354" s="106">
        <v>8.8000000000000009E-2</v>
      </c>
      <c r="M2354" s="105">
        <v>88</v>
      </c>
      <c r="N2354" s="44" t="s">
        <v>865</v>
      </c>
      <c r="O2354" s="44" t="s">
        <v>866</v>
      </c>
      <c r="P2354" s="205" t="s">
        <v>1699</v>
      </c>
      <c r="Q2354" s="81" t="s">
        <v>1646</v>
      </c>
      <c r="R2354" s="81" t="s">
        <v>1646</v>
      </c>
      <c r="S2354" s="107">
        <f t="shared" si="234"/>
        <v>8.8000000000000009E-2</v>
      </c>
      <c r="T2354" s="108" t="str">
        <f t="shared" si="236"/>
        <v>Tramadol</v>
      </c>
    </row>
    <row r="2355" spans="1:20" hidden="1" x14ac:dyDescent="0.2">
      <c r="A2355" s="110">
        <v>9088883512279</v>
      </c>
      <c r="B2355" s="109">
        <v>3512278</v>
      </c>
      <c r="C2355" s="102"/>
      <c r="D2355" s="44" t="s">
        <v>1166</v>
      </c>
      <c r="E2355" s="105">
        <v>60</v>
      </c>
      <c r="F2355" s="202"/>
      <c r="G2355" s="202"/>
      <c r="H2355" s="202" t="str">
        <f t="shared" si="238"/>
        <v/>
      </c>
      <c r="I2355" s="203" t="str">
        <f t="shared" si="237"/>
        <v>Tramadol</v>
      </c>
      <c r="J2355" s="204">
        <f>VLOOKUP(I2355,Grenzmengen!$B$2:$C$351,2,FALSE)</f>
        <v>40</v>
      </c>
      <c r="K2355" s="204">
        <f t="shared" si="232"/>
        <v>0</v>
      </c>
      <c r="L2355" s="106">
        <v>8.8000000000000009E-2</v>
      </c>
      <c r="M2355" s="105">
        <v>88</v>
      </c>
      <c r="N2355" s="44" t="s">
        <v>865</v>
      </c>
      <c r="O2355" s="44" t="s">
        <v>866</v>
      </c>
      <c r="P2355" s="205" t="s">
        <v>1699</v>
      </c>
      <c r="Q2355" s="81" t="s">
        <v>1646</v>
      </c>
      <c r="R2355" s="81" t="s">
        <v>1646</v>
      </c>
      <c r="S2355" s="107">
        <f t="shared" si="234"/>
        <v>8.8000000000000009E-2</v>
      </c>
      <c r="T2355" s="108" t="str">
        <f t="shared" si="236"/>
        <v>Tramadol</v>
      </c>
    </row>
    <row r="2356" spans="1:20" hidden="1" x14ac:dyDescent="0.2">
      <c r="A2356" s="110">
        <v>9088883512286</v>
      </c>
      <c r="B2356" s="109">
        <v>3512284</v>
      </c>
      <c r="C2356" s="102"/>
      <c r="D2356" s="44" t="s">
        <v>1167</v>
      </c>
      <c r="E2356" s="105">
        <v>10</v>
      </c>
      <c r="F2356" s="202"/>
      <c r="G2356" s="202"/>
      <c r="H2356" s="202" t="str">
        <f t="shared" si="238"/>
        <v/>
      </c>
      <c r="I2356" s="203" t="str">
        <f t="shared" si="237"/>
        <v>Tramadol</v>
      </c>
      <c r="J2356" s="204">
        <f>VLOOKUP(I2356,Grenzmengen!$B$2:$C$351,2,FALSE)</f>
        <v>40</v>
      </c>
      <c r="K2356" s="204">
        <f t="shared" si="232"/>
        <v>0</v>
      </c>
      <c r="L2356" s="106">
        <v>0.13200000000000001</v>
      </c>
      <c r="M2356" s="105">
        <v>88</v>
      </c>
      <c r="N2356" s="44" t="s">
        <v>865</v>
      </c>
      <c r="O2356" s="44" t="s">
        <v>866</v>
      </c>
      <c r="P2356" s="205" t="s">
        <v>1699</v>
      </c>
      <c r="Q2356" s="81" t="s">
        <v>1646</v>
      </c>
      <c r="R2356" s="81" t="s">
        <v>1646</v>
      </c>
      <c r="S2356" s="107">
        <f t="shared" si="234"/>
        <v>0.13200000000000001</v>
      </c>
      <c r="T2356" s="108" t="str">
        <f t="shared" si="236"/>
        <v>Tramadol</v>
      </c>
    </row>
    <row r="2357" spans="1:20" hidden="1" x14ac:dyDescent="0.2">
      <c r="A2357" s="110">
        <v>9088883512293</v>
      </c>
      <c r="B2357" s="109">
        <v>3512290</v>
      </c>
      <c r="C2357" s="102"/>
      <c r="D2357" s="44" t="s">
        <v>1167</v>
      </c>
      <c r="E2357" s="105">
        <v>30</v>
      </c>
      <c r="F2357" s="212"/>
      <c r="G2357" s="212"/>
      <c r="H2357" s="202" t="str">
        <f t="shared" si="238"/>
        <v/>
      </c>
      <c r="I2357" s="203" t="str">
        <f t="shared" si="237"/>
        <v>Tramadol</v>
      </c>
      <c r="J2357" s="204">
        <f>VLOOKUP(I2357,Grenzmengen!$B$2:$C$351,2,FALSE)</f>
        <v>40</v>
      </c>
      <c r="K2357" s="204">
        <f t="shared" si="232"/>
        <v>0</v>
      </c>
      <c r="L2357" s="106">
        <v>0.13200000000000001</v>
      </c>
      <c r="M2357" s="105">
        <v>88</v>
      </c>
      <c r="N2357" s="44" t="s">
        <v>865</v>
      </c>
      <c r="O2357" s="44" t="s">
        <v>866</v>
      </c>
      <c r="P2357" s="205" t="s">
        <v>1699</v>
      </c>
      <c r="Q2357" s="81" t="s">
        <v>1646</v>
      </c>
      <c r="R2357" s="81" t="s">
        <v>1646</v>
      </c>
      <c r="S2357" s="107">
        <f t="shared" si="234"/>
        <v>0.13200000000000001</v>
      </c>
      <c r="T2357" s="108" t="str">
        <f t="shared" si="236"/>
        <v>Tramadol</v>
      </c>
    </row>
    <row r="2358" spans="1:20" hidden="1" x14ac:dyDescent="0.2">
      <c r="A2358" s="110">
        <v>9088883512309</v>
      </c>
      <c r="B2358" s="109">
        <v>3512309</v>
      </c>
      <c r="C2358" s="102"/>
      <c r="D2358" s="44" t="s">
        <v>1167</v>
      </c>
      <c r="E2358" s="105">
        <v>60</v>
      </c>
      <c r="F2358" s="210"/>
      <c r="G2358" s="210"/>
      <c r="H2358" s="202" t="str">
        <f t="shared" si="238"/>
        <v/>
      </c>
      <c r="I2358" s="203" t="str">
        <f t="shared" si="237"/>
        <v>Tramadol</v>
      </c>
      <c r="J2358" s="204">
        <f>VLOOKUP(I2358,Grenzmengen!$B$2:$C$351,2,FALSE)</f>
        <v>40</v>
      </c>
      <c r="K2358" s="204">
        <f t="shared" si="232"/>
        <v>0</v>
      </c>
      <c r="L2358" s="106">
        <v>0.13200000000000001</v>
      </c>
      <c r="M2358" s="105">
        <v>88</v>
      </c>
      <c r="N2358" s="44" t="s">
        <v>865</v>
      </c>
      <c r="O2358" s="44" t="s">
        <v>866</v>
      </c>
      <c r="P2358" s="205" t="s">
        <v>1699</v>
      </c>
      <c r="Q2358" s="81" t="s">
        <v>1646</v>
      </c>
      <c r="R2358" s="81" t="s">
        <v>1646</v>
      </c>
      <c r="S2358" s="107">
        <f t="shared" si="234"/>
        <v>0.13200000000000001</v>
      </c>
      <c r="T2358" s="108" t="str">
        <f t="shared" si="236"/>
        <v>Tramadol</v>
      </c>
    </row>
    <row r="2359" spans="1:20" hidden="1" x14ac:dyDescent="0.2">
      <c r="A2359" s="110">
        <v>9088883512316</v>
      </c>
      <c r="B2359" s="109">
        <v>3512315</v>
      </c>
      <c r="C2359" s="102"/>
      <c r="D2359" s="44" t="s">
        <v>1168</v>
      </c>
      <c r="E2359" s="105">
        <v>10</v>
      </c>
      <c r="F2359" s="202"/>
      <c r="G2359" s="202"/>
      <c r="H2359" s="202" t="str">
        <f t="shared" si="238"/>
        <v/>
      </c>
      <c r="I2359" s="203" t="str">
        <f t="shared" si="237"/>
        <v>Tramadol</v>
      </c>
      <c r="J2359" s="204">
        <f>VLOOKUP(I2359,Grenzmengen!$B$2:$C$351,2,FALSE)</f>
        <v>40</v>
      </c>
      <c r="K2359" s="204">
        <f t="shared" si="232"/>
        <v>0</v>
      </c>
      <c r="L2359" s="106">
        <v>0.17599999999999999</v>
      </c>
      <c r="M2359" s="105">
        <v>88</v>
      </c>
      <c r="N2359" s="44" t="s">
        <v>865</v>
      </c>
      <c r="O2359" s="44" t="s">
        <v>866</v>
      </c>
      <c r="P2359" s="205" t="s">
        <v>1699</v>
      </c>
      <c r="Q2359" s="81" t="s">
        <v>1646</v>
      </c>
      <c r="R2359" s="81" t="s">
        <v>1646</v>
      </c>
      <c r="S2359" s="107">
        <f t="shared" si="234"/>
        <v>0.17599999999999999</v>
      </c>
      <c r="T2359" s="108" t="str">
        <f t="shared" si="236"/>
        <v>Tramadol</v>
      </c>
    </row>
    <row r="2360" spans="1:20" hidden="1" x14ac:dyDescent="0.2">
      <c r="A2360" s="110">
        <v>9088883512323</v>
      </c>
      <c r="B2360" s="109">
        <v>3512321</v>
      </c>
      <c r="C2360" s="102"/>
      <c r="D2360" s="44" t="s">
        <v>1168</v>
      </c>
      <c r="E2360" s="105">
        <v>30</v>
      </c>
      <c r="F2360" s="202"/>
      <c r="G2360" s="202"/>
      <c r="H2360" s="202" t="str">
        <f t="shared" si="238"/>
        <v/>
      </c>
      <c r="I2360" s="203" t="str">
        <f t="shared" si="237"/>
        <v>Tramadol</v>
      </c>
      <c r="J2360" s="204">
        <f>VLOOKUP(I2360,Grenzmengen!$B$2:$C$351,2,FALSE)</f>
        <v>40</v>
      </c>
      <c r="K2360" s="204">
        <f t="shared" si="232"/>
        <v>0</v>
      </c>
      <c r="L2360" s="106">
        <v>0.17600000000000002</v>
      </c>
      <c r="M2360" s="105">
        <v>88</v>
      </c>
      <c r="N2360" s="44" t="s">
        <v>865</v>
      </c>
      <c r="O2360" s="44" t="s">
        <v>866</v>
      </c>
      <c r="P2360" s="205" t="s">
        <v>1699</v>
      </c>
      <c r="Q2360" s="81" t="s">
        <v>1646</v>
      </c>
      <c r="R2360" s="81" t="s">
        <v>1646</v>
      </c>
      <c r="S2360" s="107">
        <f t="shared" si="234"/>
        <v>0.17600000000000002</v>
      </c>
      <c r="T2360" s="108" t="str">
        <f t="shared" si="236"/>
        <v>Tramadol</v>
      </c>
    </row>
    <row r="2361" spans="1:20" hidden="1" x14ac:dyDescent="0.2">
      <c r="A2361" s="110">
        <v>9088883512330</v>
      </c>
      <c r="B2361" s="109">
        <v>3512338</v>
      </c>
      <c r="C2361" s="102"/>
      <c r="D2361" s="44" t="s">
        <v>1168</v>
      </c>
      <c r="E2361" s="105">
        <v>60</v>
      </c>
      <c r="F2361" s="202"/>
      <c r="G2361" s="202"/>
      <c r="H2361" s="202" t="str">
        <f t="shared" si="238"/>
        <v/>
      </c>
      <c r="I2361" s="203" t="str">
        <f t="shared" si="237"/>
        <v>Tramadol</v>
      </c>
      <c r="J2361" s="204">
        <f>VLOOKUP(I2361,Grenzmengen!$B$2:$C$351,2,FALSE)</f>
        <v>40</v>
      </c>
      <c r="K2361" s="204">
        <f t="shared" si="232"/>
        <v>0</v>
      </c>
      <c r="L2361" s="106">
        <v>0.17600000000000002</v>
      </c>
      <c r="M2361" s="105">
        <v>88</v>
      </c>
      <c r="N2361" s="44" t="s">
        <v>865</v>
      </c>
      <c r="O2361" s="44" t="s">
        <v>866</v>
      </c>
      <c r="P2361" s="205" t="s">
        <v>1699</v>
      </c>
      <c r="Q2361" s="81" t="s">
        <v>1646</v>
      </c>
      <c r="R2361" s="81" t="s">
        <v>1646</v>
      </c>
      <c r="S2361" s="107">
        <f t="shared" si="234"/>
        <v>0.17600000000000002</v>
      </c>
      <c r="T2361" s="108" t="str">
        <f t="shared" si="236"/>
        <v>Tramadol</v>
      </c>
    </row>
    <row r="2362" spans="1:20" hidden="1" x14ac:dyDescent="0.2">
      <c r="A2362" s="110">
        <v>9088881349679</v>
      </c>
      <c r="B2362" s="109">
        <v>1349673</v>
      </c>
      <c r="C2362" s="102"/>
      <c r="D2362" s="44" t="s">
        <v>1169</v>
      </c>
      <c r="E2362" s="105">
        <v>5</v>
      </c>
      <c r="F2362" s="202"/>
      <c r="G2362" s="202"/>
      <c r="H2362" s="202" t="str">
        <f t="shared" si="238"/>
        <v/>
      </c>
      <c r="I2362" s="203" t="str">
        <f t="shared" si="237"/>
        <v>Tramadol</v>
      </c>
      <c r="J2362" s="204">
        <f>VLOOKUP(I2362,Grenzmengen!$B$2:$C$351,2,FALSE)</f>
        <v>40</v>
      </c>
      <c r="K2362" s="204">
        <f t="shared" si="232"/>
        <v>0</v>
      </c>
      <c r="L2362" s="106">
        <v>8.7999999999999995E-2</v>
      </c>
      <c r="M2362" s="105">
        <v>88</v>
      </c>
      <c r="N2362" s="44" t="s">
        <v>865</v>
      </c>
      <c r="O2362" s="44" t="s">
        <v>866</v>
      </c>
      <c r="P2362" s="205" t="s">
        <v>1699</v>
      </c>
      <c r="Q2362" s="81" t="s">
        <v>1646</v>
      </c>
      <c r="R2362" s="81" t="s">
        <v>1646</v>
      </c>
      <c r="S2362" s="107">
        <f t="shared" si="234"/>
        <v>8.7999999999999995E-2</v>
      </c>
      <c r="T2362" s="108" t="str">
        <f t="shared" si="236"/>
        <v>Tramadol</v>
      </c>
    </row>
    <row r="2363" spans="1:20" hidden="1" x14ac:dyDescent="0.2">
      <c r="A2363" s="110">
        <v>9088881349655</v>
      </c>
      <c r="B2363" s="109">
        <v>1349650</v>
      </c>
      <c r="C2363" s="102"/>
      <c r="D2363" s="44" t="s">
        <v>1170</v>
      </c>
      <c r="E2363" s="123">
        <v>1</v>
      </c>
      <c r="F2363" s="202"/>
      <c r="G2363" s="202"/>
      <c r="H2363" s="202" t="str">
        <f t="shared" si="238"/>
        <v/>
      </c>
      <c r="I2363" s="203" t="str">
        <f t="shared" si="237"/>
        <v>Tramadol</v>
      </c>
      <c r="J2363" s="204">
        <f>VLOOKUP(I2363,Grenzmengen!$B$2:$C$351,2,FALSE)</f>
        <v>40</v>
      </c>
      <c r="K2363" s="204">
        <f t="shared" si="232"/>
        <v>0</v>
      </c>
      <c r="L2363" s="106">
        <v>0.88</v>
      </c>
      <c r="M2363" s="105">
        <v>88</v>
      </c>
      <c r="N2363" s="44" t="s">
        <v>865</v>
      </c>
      <c r="O2363" s="44" t="s">
        <v>866</v>
      </c>
      <c r="P2363" s="205" t="s">
        <v>1699</v>
      </c>
      <c r="Q2363" s="81" t="s">
        <v>1646</v>
      </c>
      <c r="R2363" s="81" t="s">
        <v>1646</v>
      </c>
      <c r="S2363" s="107">
        <f t="shared" si="234"/>
        <v>0.88</v>
      </c>
      <c r="T2363" s="108" t="str">
        <f t="shared" ref="T2363:T2394" si="239">O2363</f>
        <v>Tramadol</v>
      </c>
    </row>
    <row r="2364" spans="1:20" hidden="1" x14ac:dyDescent="0.2">
      <c r="A2364" s="110">
        <v>9088881349662</v>
      </c>
      <c r="B2364" s="109">
        <v>1349667</v>
      </c>
      <c r="C2364" s="102"/>
      <c r="D2364" s="44" t="s">
        <v>1171</v>
      </c>
      <c r="E2364" s="123">
        <v>1</v>
      </c>
      <c r="F2364" s="202"/>
      <c r="G2364" s="202"/>
      <c r="H2364" s="202" t="str">
        <f t="shared" si="238"/>
        <v/>
      </c>
      <c r="I2364" s="203" t="str">
        <f t="shared" si="237"/>
        <v>Tramadol</v>
      </c>
      <c r="J2364" s="204">
        <f>VLOOKUP(I2364,Grenzmengen!$B$2:$C$351,2,FALSE)</f>
        <v>40</v>
      </c>
      <c r="K2364" s="204">
        <f t="shared" si="232"/>
        <v>0</v>
      </c>
      <c r="L2364" s="106">
        <v>2.64</v>
      </c>
      <c r="M2364" s="105">
        <v>88</v>
      </c>
      <c r="N2364" s="44" t="s">
        <v>865</v>
      </c>
      <c r="O2364" s="44" t="s">
        <v>866</v>
      </c>
      <c r="P2364" s="205" t="s">
        <v>1699</v>
      </c>
      <c r="Q2364" s="81" t="s">
        <v>1646</v>
      </c>
      <c r="R2364" s="81" t="s">
        <v>1646</v>
      </c>
      <c r="S2364" s="107">
        <f t="shared" si="234"/>
        <v>2.64</v>
      </c>
      <c r="T2364" s="108" t="str">
        <f t="shared" si="239"/>
        <v>Tramadol</v>
      </c>
    </row>
    <row r="2365" spans="1:20" hidden="1" x14ac:dyDescent="0.2">
      <c r="A2365" s="110">
        <v>9088881349716</v>
      </c>
      <c r="B2365" s="109">
        <v>1349710</v>
      </c>
      <c r="C2365" s="102"/>
      <c r="D2365" s="44" t="s">
        <v>1172</v>
      </c>
      <c r="E2365" s="105">
        <v>10</v>
      </c>
      <c r="F2365" s="202"/>
      <c r="G2365" s="202"/>
      <c r="H2365" s="202" t="str">
        <f t="shared" si="238"/>
        <v/>
      </c>
      <c r="I2365" s="203" t="str">
        <f t="shared" si="237"/>
        <v>Tramadol</v>
      </c>
      <c r="J2365" s="204">
        <f>VLOOKUP(I2365,Grenzmengen!$B$2:$C$351,2,FALSE)</f>
        <v>40</v>
      </c>
      <c r="K2365" s="204">
        <f t="shared" si="232"/>
        <v>0</v>
      </c>
      <c r="L2365" s="106">
        <v>4.3999999999999997E-2</v>
      </c>
      <c r="M2365" s="105">
        <v>88</v>
      </c>
      <c r="N2365" s="44" t="s">
        <v>865</v>
      </c>
      <c r="O2365" s="44" t="s">
        <v>866</v>
      </c>
      <c r="P2365" s="205" t="s">
        <v>1699</v>
      </c>
      <c r="Q2365" s="81" t="s">
        <v>1646</v>
      </c>
      <c r="R2365" s="81" t="s">
        <v>1646</v>
      </c>
      <c r="S2365" s="107">
        <f t="shared" si="234"/>
        <v>4.3999999999999997E-2</v>
      </c>
      <c r="T2365" s="108" t="str">
        <f t="shared" si="239"/>
        <v>Tramadol</v>
      </c>
    </row>
    <row r="2366" spans="1:20" hidden="1" x14ac:dyDescent="0.2">
      <c r="A2366" s="110">
        <v>9088881349723</v>
      </c>
      <c r="B2366" s="109">
        <v>1349727</v>
      </c>
      <c r="C2366" s="102"/>
      <c r="D2366" s="44" t="s">
        <v>1172</v>
      </c>
      <c r="E2366" s="105">
        <v>30</v>
      </c>
      <c r="F2366" s="202"/>
      <c r="G2366" s="202"/>
      <c r="H2366" s="202" t="str">
        <f t="shared" si="238"/>
        <v/>
      </c>
      <c r="I2366" s="203" t="str">
        <f t="shared" si="237"/>
        <v>Tramadol</v>
      </c>
      <c r="J2366" s="204">
        <f>VLOOKUP(I2366,Grenzmengen!$B$2:$C$351,2,FALSE)</f>
        <v>40</v>
      </c>
      <c r="K2366" s="204">
        <f t="shared" si="232"/>
        <v>0</v>
      </c>
      <c r="L2366" s="106">
        <v>4.4000000000000004E-2</v>
      </c>
      <c r="M2366" s="105">
        <v>88</v>
      </c>
      <c r="N2366" s="44" t="s">
        <v>865</v>
      </c>
      <c r="O2366" s="44" t="s">
        <v>866</v>
      </c>
      <c r="P2366" s="205" t="s">
        <v>1699</v>
      </c>
      <c r="Q2366" s="81" t="s">
        <v>1646</v>
      </c>
      <c r="R2366" s="81" t="s">
        <v>1646</v>
      </c>
      <c r="S2366" s="107">
        <f t="shared" si="234"/>
        <v>4.4000000000000004E-2</v>
      </c>
      <c r="T2366" s="108" t="str">
        <f t="shared" si="239"/>
        <v>Tramadol</v>
      </c>
    </row>
    <row r="2367" spans="1:20" hidden="1" x14ac:dyDescent="0.2">
      <c r="A2367" s="102">
        <v>9088882421848</v>
      </c>
      <c r="B2367" s="109">
        <v>2421846</v>
      </c>
      <c r="C2367" s="102"/>
      <c r="D2367" s="44" t="s">
        <v>1173</v>
      </c>
      <c r="E2367" s="105">
        <v>10</v>
      </c>
      <c r="F2367" s="202"/>
      <c r="G2367" s="202"/>
      <c r="H2367" s="202" t="str">
        <f t="shared" si="238"/>
        <v/>
      </c>
      <c r="I2367" s="203" t="str">
        <f t="shared" si="237"/>
        <v>Tramadol</v>
      </c>
      <c r="J2367" s="204">
        <f>VLOOKUP(I2367,Grenzmengen!$B$2:$C$351,2,FALSE)</f>
        <v>40</v>
      </c>
      <c r="K2367" s="204">
        <f t="shared" si="232"/>
        <v>0</v>
      </c>
      <c r="L2367" s="106">
        <v>8.7999999999999995E-2</v>
      </c>
      <c r="M2367" s="105">
        <v>88</v>
      </c>
      <c r="N2367" s="44" t="s">
        <v>865</v>
      </c>
      <c r="O2367" s="44" t="s">
        <v>866</v>
      </c>
      <c r="P2367" s="205" t="s">
        <v>1699</v>
      </c>
      <c r="Q2367" s="81" t="s">
        <v>1646</v>
      </c>
      <c r="R2367" s="81" t="s">
        <v>1646</v>
      </c>
      <c r="S2367" s="107">
        <f t="shared" si="234"/>
        <v>8.7999999999999995E-2</v>
      </c>
      <c r="T2367" s="108" t="str">
        <f t="shared" si="239"/>
        <v>Tramadol</v>
      </c>
    </row>
    <row r="2368" spans="1:20" hidden="1" x14ac:dyDescent="0.2">
      <c r="A2368" s="102">
        <v>9088882421855</v>
      </c>
      <c r="B2368" s="109">
        <v>2421852</v>
      </c>
      <c r="C2368" s="102"/>
      <c r="D2368" s="44" t="s">
        <v>1173</v>
      </c>
      <c r="E2368" s="105">
        <v>30</v>
      </c>
      <c r="F2368" s="202"/>
      <c r="G2368" s="202"/>
      <c r="H2368" s="202" t="str">
        <f t="shared" si="238"/>
        <v/>
      </c>
      <c r="I2368" s="203" t="str">
        <f t="shared" si="237"/>
        <v>Tramadol</v>
      </c>
      <c r="J2368" s="204">
        <f>VLOOKUP(I2368,Grenzmengen!$B$2:$C$351,2,FALSE)</f>
        <v>40</v>
      </c>
      <c r="K2368" s="204">
        <f t="shared" si="232"/>
        <v>0</v>
      </c>
      <c r="L2368" s="106">
        <v>8.8000000000000009E-2</v>
      </c>
      <c r="M2368" s="105">
        <v>88</v>
      </c>
      <c r="N2368" s="44" t="s">
        <v>865</v>
      </c>
      <c r="O2368" s="44" t="s">
        <v>866</v>
      </c>
      <c r="P2368" s="205" t="s">
        <v>1699</v>
      </c>
      <c r="Q2368" s="81" t="s">
        <v>1646</v>
      </c>
      <c r="R2368" s="81" t="s">
        <v>1646</v>
      </c>
      <c r="S2368" s="107">
        <f t="shared" si="234"/>
        <v>8.8000000000000009E-2</v>
      </c>
      <c r="T2368" s="108" t="str">
        <f t="shared" si="239"/>
        <v>Tramadol</v>
      </c>
    </row>
    <row r="2369" spans="1:20" hidden="1" x14ac:dyDescent="0.2">
      <c r="A2369" s="102">
        <v>9088882434138</v>
      </c>
      <c r="B2369" s="109">
        <v>2434139</v>
      </c>
      <c r="C2369" s="102"/>
      <c r="D2369" s="44" t="s">
        <v>1173</v>
      </c>
      <c r="E2369" s="105">
        <v>60</v>
      </c>
      <c r="F2369" s="202"/>
      <c r="G2369" s="202"/>
      <c r="H2369" s="202" t="str">
        <f t="shared" si="238"/>
        <v/>
      </c>
      <c r="I2369" s="203" t="str">
        <f t="shared" si="237"/>
        <v>Tramadol</v>
      </c>
      <c r="J2369" s="204">
        <f>VLOOKUP(I2369,Grenzmengen!$B$2:$C$351,2,FALSE)</f>
        <v>40</v>
      </c>
      <c r="K2369" s="204">
        <f t="shared" si="232"/>
        <v>0</v>
      </c>
      <c r="L2369" s="106">
        <v>8.8000000000000009E-2</v>
      </c>
      <c r="M2369" s="105">
        <v>88</v>
      </c>
      <c r="N2369" s="44" t="s">
        <v>865</v>
      </c>
      <c r="O2369" s="44" t="s">
        <v>866</v>
      </c>
      <c r="P2369" s="205" t="s">
        <v>1699</v>
      </c>
      <c r="Q2369" s="81" t="s">
        <v>1646</v>
      </c>
      <c r="R2369" s="81" t="s">
        <v>1646</v>
      </c>
      <c r="S2369" s="107">
        <f t="shared" si="234"/>
        <v>8.8000000000000009E-2</v>
      </c>
      <c r="T2369" s="108" t="str">
        <f t="shared" si="239"/>
        <v>Tramadol</v>
      </c>
    </row>
    <row r="2370" spans="1:20" hidden="1" x14ac:dyDescent="0.2">
      <c r="A2370" s="102">
        <v>9088882421879</v>
      </c>
      <c r="B2370" s="109">
        <v>2421875</v>
      </c>
      <c r="C2370" s="102"/>
      <c r="D2370" s="44" t="s">
        <v>1174</v>
      </c>
      <c r="E2370" s="105">
        <v>10</v>
      </c>
      <c r="F2370" s="202"/>
      <c r="G2370" s="202"/>
      <c r="H2370" s="202" t="str">
        <f t="shared" si="238"/>
        <v/>
      </c>
      <c r="I2370" s="203" t="str">
        <f t="shared" si="237"/>
        <v>Tramadol</v>
      </c>
      <c r="J2370" s="204">
        <f>VLOOKUP(I2370,Grenzmengen!$B$2:$C$351,2,FALSE)</f>
        <v>40</v>
      </c>
      <c r="K2370" s="204">
        <f t="shared" ref="K2370:K2438" si="240">(F2370*E2370*S2370)+(G2370*S2370)</f>
        <v>0</v>
      </c>
      <c r="L2370" s="106">
        <v>0.13200000000000001</v>
      </c>
      <c r="M2370" s="105">
        <v>88</v>
      </c>
      <c r="N2370" s="44" t="s">
        <v>865</v>
      </c>
      <c r="O2370" s="44" t="s">
        <v>866</v>
      </c>
      <c r="P2370" s="205" t="s">
        <v>1699</v>
      </c>
      <c r="Q2370" s="81" t="s">
        <v>1646</v>
      </c>
      <c r="R2370" s="81" t="s">
        <v>1646</v>
      </c>
      <c r="S2370" s="107">
        <f t="shared" si="234"/>
        <v>0.13200000000000001</v>
      </c>
      <c r="T2370" s="108" t="str">
        <f t="shared" si="239"/>
        <v>Tramadol</v>
      </c>
    </row>
    <row r="2371" spans="1:20" hidden="1" x14ac:dyDescent="0.2">
      <c r="A2371" s="102">
        <v>9088882421886</v>
      </c>
      <c r="B2371" s="109">
        <v>2421881</v>
      </c>
      <c r="C2371" s="102"/>
      <c r="D2371" s="44" t="s">
        <v>1174</v>
      </c>
      <c r="E2371" s="105">
        <v>30</v>
      </c>
      <c r="F2371" s="224"/>
      <c r="G2371" s="224"/>
      <c r="H2371" s="202" t="str">
        <f t="shared" si="238"/>
        <v/>
      </c>
      <c r="I2371" s="203" t="str">
        <f t="shared" ref="I2371:I2402" si="241">T2371</f>
        <v>Tramadol</v>
      </c>
      <c r="J2371" s="204">
        <f>VLOOKUP(I2371,Grenzmengen!$B$2:$C$351,2,FALSE)</f>
        <v>40</v>
      </c>
      <c r="K2371" s="204">
        <f t="shared" si="240"/>
        <v>0</v>
      </c>
      <c r="L2371" s="106">
        <v>0.13200000000000001</v>
      </c>
      <c r="M2371" s="105">
        <v>88</v>
      </c>
      <c r="N2371" s="44" t="s">
        <v>865</v>
      </c>
      <c r="O2371" s="44" t="s">
        <v>866</v>
      </c>
      <c r="P2371" s="205" t="s">
        <v>1699</v>
      </c>
      <c r="Q2371" s="81" t="s">
        <v>1646</v>
      </c>
      <c r="R2371" s="81" t="s">
        <v>1646</v>
      </c>
      <c r="S2371" s="107">
        <f t="shared" ref="S2371:S2439" si="242">L2371</f>
        <v>0.13200000000000001</v>
      </c>
      <c r="T2371" s="108" t="str">
        <f t="shared" si="239"/>
        <v>Tramadol</v>
      </c>
    </row>
    <row r="2372" spans="1:20" hidden="1" x14ac:dyDescent="0.2">
      <c r="A2372" s="102">
        <v>9088882434145</v>
      </c>
      <c r="B2372" s="109">
        <v>2434145</v>
      </c>
      <c r="C2372" s="102"/>
      <c r="D2372" s="44" t="s">
        <v>1174</v>
      </c>
      <c r="E2372" s="105">
        <v>60</v>
      </c>
      <c r="F2372" s="215"/>
      <c r="G2372" s="215"/>
      <c r="H2372" s="202" t="str">
        <f t="shared" si="238"/>
        <v/>
      </c>
      <c r="I2372" s="203" t="str">
        <f t="shared" si="241"/>
        <v>Tramadol</v>
      </c>
      <c r="J2372" s="204">
        <f>VLOOKUP(I2372,Grenzmengen!$B$2:$C$351,2,FALSE)</f>
        <v>40</v>
      </c>
      <c r="K2372" s="204">
        <f t="shared" si="240"/>
        <v>0</v>
      </c>
      <c r="L2372" s="106">
        <v>0.13200000000000001</v>
      </c>
      <c r="M2372" s="105">
        <v>88</v>
      </c>
      <c r="N2372" s="44" t="s">
        <v>865</v>
      </c>
      <c r="O2372" s="44" t="s">
        <v>866</v>
      </c>
      <c r="P2372" s="205" t="s">
        <v>1699</v>
      </c>
      <c r="Q2372" s="81" t="s">
        <v>1646</v>
      </c>
      <c r="R2372" s="81" t="s">
        <v>1646</v>
      </c>
      <c r="S2372" s="107">
        <f t="shared" si="242"/>
        <v>0.13200000000000001</v>
      </c>
      <c r="T2372" s="108" t="str">
        <f t="shared" si="239"/>
        <v>Tramadol</v>
      </c>
    </row>
    <row r="2373" spans="1:20" hidden="1" x14ac:dyDescent="0.2">
      <c r="A2373" s="102">
        <v>9088882421909</v>
      </c>
      <c r="B2373" s="109">
        <v>2421906</v>
      </c>
      <c r="C2373" s="102"/>
      <c r="D2373" s="44" t="s">
        <v>1175</v>
      </c>
      <c r="E2373" s="105">
        <v>10</v>
      </c>
      <c r="F2373" s="202"/>
      <c r="G2373" s="202"/>
      <c r="H2373" s="202" t="str">
        <f t="shared" si="238"/>
        <v/>
      </c>
      <c r="I2373" s="203" t="str">
        <f t="shared" si="241"/>
        <v>Tramadol</v>
      </c>
      <c r="J2373" s="204">
        <f>VLOOKUP(I2373,Grenzmengen!$B$2:$C$351,2,FALSE)</f>
        <v>40</v>
      </c>
      <c r="K2373" s="204">
        <f t="shared" si="240"/>
        <v>0</v>
      </c>
      <c r="L2373" s="106">
        <v>0.17599999999999999</v>
      </c>
      <c r="M2373" s="105">
        <v>88</v>
      </c>
      <c r="N2373" s="44" t="s">
        <v>865</v>
      </c>
      <c r="O2373" s="44" t="s">
        <v>866</v>
      </c>
      <c r="P2373" s="205" t="s">
        <v>1699</v>
      </c>
      <c r="Q2373" s="81" t="s">
        <v>1646</v>
      </c>
      <c r="R2373" s="81" t="s">
        <v>1646</v>
      </c>
      <c r="S2373" s="107">
        <f t="shared" si="242"/>
        <v>0.17599999999999999</v>
      </c>
      <c r="T2373" s="108" t="str">
        <f t="shared" si="239"/>
        <v>Tramadol</v>
      </c>
    </row>
    <row r="2374" spans="1:20" hidden="1" x14ac:dyDescent="0.2">
      <c r="A2374" s="102">
        <v>9088882421916</v>
      </c>
      <c r="B2374" s="109">
        <v>2421912</v>
      </c>
      <c r="C2374" s="102"/>
      <c r="D2374" s="44" t="s">
        <v>1175</v>
      </c>
      <c r="E2374" s="105">
        <v>30</v>
      </c>
      <c r="F2374" s="211"/>
      <c r="G2374" s="211"/>
      <c r="H2374" s="202" t="str">
        <f t="shared" si="238"/>
        <v/>
      </c>
      <c r="I2374" s="203" t="str">
        <f t="shared" si="241"/>
        <v>Tramadol</v>
      </c>
      <c r="J2374" s="204">
        <f>VLOOKUP(I2374,Grenzmengen!$B$2:$C$351,2,FALSE)</f>
        <v>40</v>
      </c>
      <c r="K2374" s="204">
        <f t="shared" si="240"/>
        <v>0</v>
      </c>
      <c r="L2374" s="106">
        <v>0.17600000000000002</v>
      </c>
      <c r="M2374" s="105">
        <v>88</v>
      </c>
      <c r="N2374" s="44" t="s">
        <v>865</v>
      </c>
      <c r="O2374" s="44" t="s">
        <v>866</v>
      </c>
      <c r="P2374" s="205" t="s">
        <v>1699</v>
      </c>
      <c r="Q2374" s="81" t="s">
        <v>1646</v>
      </c>
      <c r="R2374" s="81" t="s">
        <v>1646</v>
      </c>
      <c r="S2374" s="107">
        <f t="shared" si="242"/>
        <v>0.17600000000000002</v>
      </c>
      <c r="T2374" s="108" t="str">
        <f t="shared" si="239"/>
        <v>Tramadol</v>
      </c>
    </row>
    <row r="2375" spans="1:20" hidden="1" x14ac:dyDescent="0.2">
      <c r="A2375" s="102">
        <v>9088882434152</v>
      </c>
      <c r="B2375" s="109">
        <v>2434151</v>
      </c>
      <c r="C2375" s="102"/>
      <c r="D2375" s="44" t="s">
        <v>1175</v>
      </c>
      <c r="E2375" s="105">
        <v>60</v>
      </c>
      <c r="F2375" s="211"/>
      <c r="G2375" s="211"/>
      <c r="H2375" s="202" t="str">
        <f t="shared" si="238"/>
        <v/>
      </c>
      <c r="I2375" s="203" t="str">
        <f t="shared" si="241"/>
        <v>Tramadol</v>
      </c>
      <c r="J2375" s="204">
        <f>VLOOKUP(I2375,Grenzmengen!$B$2:$C$351,2,FALSE)</f>
        <v>40</v>
      </c>
      <c r="K2375" s="204">
        <f t="shared" si="240"/>
        <v>0</v>
      </c>
      <c r="L2375" s="106">
        <v>0.17600000000000002</v>
      </c>
      <c r="M2375" s="105">
        <v>88</v>
      </c>
      <c r="N2375" s="44" t="s">
        <v>865</v>
      </c>
      <c r="O2375" s="44" t="s">
        <v>866</v>
      </c>
      <c r="P2375" s="205" t="s">
        <v>1699</v>
      </c>
      <c r="Q2375" s="81" t="s">
        <v>1646</v>
      </c>
      <c r="R2375" s="81" t="s">
        <v>1646</v>
      </c>
      <c r="S2375" s="107">
        <f t="shared" si="242"/>
        <v>0.17600000000000002</v>
      </c>
      <c r="T2375" s="108" t="str">
        <f t="shared" si="239"/>
        <v>Tramadol</v>
      </c>
    </row>
    <row r="2376" spans="1:20" hidden="1" x14ac:dyDescent="0.2">
      <c r="A2376" s="102">
        <v>9088880787212</v>
      </c>
      <c r="B2376" s="109">
        <v>787218</v>
      </c>
      <c r="C2376" s="102"/>
      <c r="D2376" s="44" t="s">
        <v>1179</v>
      </c>
      <c r="E2376" s="105">
        <v>5</v>
      </c>
      <c r="F2376" s="211"/>
      <c r="G2376" s="211"/>
      <c r="H2376" s="202" t="str">
        <f t="shared" si="238"/>
        <v/>
      </c>
      <c r="I2376" s="203" t="str">
        <f t="shared" si="241"/>
        <v>Tramadol</v>
      </c>
      <c r="J2376" s="204">
        <f>VLOOKUP(I2376,Grenzmengen!$B$2:$C$351,2,FALSE)</f>
        <v>40</v>
      </c>
      <c r="K2376" s="204">
        <f t="shared" si="240"/>
        <v>0</v>
      </c>
      <c r="L2376" s="106">
        <v>8.7999999999999995E-2</v>
      </c>
      <c r="M2376" s="105">
        <v>88</v>
      </c>
      <c r="N2376" s="44" t="s">
        <v>865</v>
      </c>
      <c r="O2376" s="44" t="s">
        <v>866</v>
      </c>
      <c r="P2376" s="205" t="s">
        <v>1699</v>
      </c>
      <c r="Q2376" s="81" t="s">
        <v>1646</v>
      </c>
      <c r="R2376" s="81" t="s">
        <v>1646</v>
      </c>
      <c r="S2376" s="107">
        <f t="shared" si="242"/>
        <v>8.7999999999999995E-2</v>
      </c>
      <c r="T2376" s="108" t="str">
        <f t="shared" si="239"/>
        <v>Tramadol</v>
      </c>
    </row>
    <row r="2377" spans="1:20" hidden="1" x14ac:dyDescent="0.2">
      <c r="A2377" s="102">
        <v>9088880518229</v>
      </c>
      <c r="B2377" s="109">
        <v>518228</v>
      </c>
      <c r="C2377" s="102"/>
      <c r="D2377" s="44" t="s">
        <v>1180</v>
      </c>
      <c r="E2377" s="105">
        <v>5</v>
      </c>
      <c r="F2377" s="202"/>
      <c r="G2377" s="202"/>
      <c r="H2377" s="202" t="str">
        <f t="shared" si="238"/>
        <v/>
      </c>
      <c r="I2377" s="203" t="str">
        <f t="shared" si="241"/>
        <v>Tramadol</v>
      </c>
      <c r="J2377" s="204">
        <f>VLOOKUP(I2377,Grenzmengen!$B$2:$C$351,2,FALSE)</f>
        <v>40</v>
      </c>
      <c r="K2377" s="204">
        <f t="shared" si="240"/>
        <v>0</v>
      </c>
      <c r="L2377" s="106">
        <v>4.3999999999999997E-2</v>
      </c>
      <c r="M2377" s="105">
        <v>88</v>
      </c>
      <c r="N2377" s="44" t="s">
        <v>865</v>
      </c>
      <c r="O2377" s="44" t="s">
        <v>866</v>
      </c>
      <c r="P2377" s="205" t="s">
        <v>1699</v>
      </c>
      <c r="Q2377" s="81" t="s">
        <v>1646</v>
      </c>
      <c r="R2377" s="81" t="s">
        <v>1646</v>
      </c>
      <c r="S2377" s="107">
        <f t="shared" si="242"/>
        <v>4.3999999999999997E-2</v>
      </c>
      <c r="T2377" s="108" t="str">
        <f t="shared" si="239"/>
        <v>Tramadol</v>
      </c>
    </row>
    <row r="2378" spans="1:20" hidden="1" x14ac:dyDescent="0.2">
      <c r="A2378" s="102">
        <v>9088880715475</v>
      </c>
      <c r="B2378" s="109">
        <v>715472</v>
      </c>
      <c r="C2378" s="102"/>
      <c r="D2378" s="44" t="s">
        <v>1181</v>
      </c>
      <c r="E2378" s="105">
        <v>10</v>
      </c>
      <c r="F2378" s="202"/>
      <c r="G2378" s="202"/>
      <c r="H2378" s="202" t="str">
        <f t="shared" si="238"/>
        <v/>
      </c>
      <c r="I2378" s="203" t="str">
        <f t="shared" si="241"/>
        <v>Tramadol</v>
      </c>
      <c r="J2378" s="204">
        <f>VLOOKUP(I2378,Grenzmengen!$B$2:$C$351,2,FALSE)</f>
        <v>40</v>
      </c>
      <c r="K2378" s="204">
        <f t="shared" si="240"/>
        <v>0</v>
      </c>
      <c r="L2378" s="106">
        <v>4.3999999999999997E-2</v>
      </c>
      <c r="M2378" s="105">
        <v>88</v>
      </c>
      <c r="N2378" s="44" t="s">
        <v>865</v>
      </c>
      <c r="O2378" s="44" t="s">
        <v>866</v>
      </c>
      <c r="P2378" s="205" t="s">
        <v>1699</v>
      </c>
      <c r="Q2378" s="81" t="s">
        <v>1646</v>
      </c>
      <c r="R2378" s="81" t="s">
        <v>1646</v>
      </c>
      <c r="S2378" s="107">
        <f t="shared" si="242"/>
        <v>4.3999999999999997E-2</v>
      </c>
      <c r="T2378" s="108" t="str">
        <f t="shared" si="239"/>
        <v>Tramadol</v>
      </c>
    </row>
    <row r="2379" spans="1:20" hidden="1" x14ac:dyDescent="0.2">
      <c r="A2379" s="102">
        <v>9088881289197</v>
      </c>
      <c r="B2379" s="109">
        <v>1289190</v>
      </c>
      <c r="C2379" s="102"/>
      <c r="D2379" s="44" t="s">
        <v>1181</v>
      </c>
      <c r="E2379" s="105">
        <v>30</v>
      </c>
      <c r="F2379" s="224"/>
      <c r="G2379" s="224"/>
      <c r="H2379" s="202" t="str">
        <f t="shared" ref="H2379:H2410" si="243">IF(ISBLANK(F2379),"","x")&amp;IF(ISBLANK(G2379),"","x")</f>
        <v/>
      </c>
      <c r="I2379" s="203" t="str">
        <f t="shared" si="241"/>
        <v>Tramadol</v>
      </c>
      <c r="J2379" s="204">
        <f>VLOOKUP(I2379,Grenzmengen!$B$2:$C$351,2,FALSE)</f>
        <v>40</v>
      </c>
      <c r="K2379" s="204">
        <f t="shared" si="240"/>
        <v>0</v>
      </c>
      <c r="L2379" s="106">
        <v>4.4000000000000004E-2</v>
      </c>
      <c r="M2379" s="105">
        <v>88</v>
      </c>
      <c r="N2379" s="44" t="s">
        <v>865</v>
      </c>
      <c r="O2379" s="44" t="s">
        <v>866</v>
      </c>
      <c r="P2379" s="205" t="s">
        <v>1699</v>
      </c>
      <c r="Q2379" s="81" t="s">
        <v>1646</v>
      </c>
      <c r="R2379" s="81" t="s">
        <v>1646</v>
      </c>
      <c r="S2379" s="107">
        <f t="shared" si="242"/>
        <v>4.4000000000000004E-2</v>
      </c>
      <c r="T2379" s="108" t="str">
        <f t="shared" si="239"/>
        <v>Tramadol</v>
      </c>
    </row>
    <row r="2380" spans="1:20" hidden="1" x14ac:dyDescent="0.2">
      <c r="A2380" s="110">
        <v>698377</v>
      </c>
      <c r="B2380" s="115"/>
      <c r="C2380" s="112" t="s">
        <v>5704</v>
      </c>
      <c r="D2380" s="112" t="s">
        <v>4728</v>
      </c>
      <c r="E2380" s="131">
        <v>50</v>
      </c>
      <c r="F2380" s="224"/>
      <c r="G2380" s="224"/>
      <c r="H2380" s="202" t="str">
        <f t="shared" si="243"/>
        <v/>
      </c>
      <c r="I2380" s="203" t="str">
        <f t="shared" si="241"/>
        <v>Tramadol</v>
      </c>
      <c r="J2380" s="204">
        <f>VLOOKUP(I2380,Grenzmengen!$B$2:$C$351,2,FALSE)</f>
        <v>40</v>
      </c>
      <c r="K2380" s="204">
        <f t="shared" si="240"/>
        <v>0</v>
      </c>
      <c r="L2380" s="168">
        <v>4.3999999999999997E-2</v>
      </c>
      <c r="M2380" s="131">
        <v>88</v>
      </c>
      <c r="N2380" s="42" t="s">
        <v>865</v>
      </c>
      <c r="O2380" s="158" t="s">
        <v>866</v>
      </c>
      <c r="P2380" s="205" t="s">
        <v>1699</v>
      </c>
      <c r="Q2380" s="81" t="s">
        <v>1646</v>
      </c>
      <c r="R2380" s="81" t="s">
        <v>1646</v>
      </c>
      <c r="S2380" s="107">
        <f t="shared" si="242"/>
        <v>4.3999999999999997E-2</v>
      </c>
      <c r="T2380" s="108" t="str">
        <f t="shared" si="239"/>
        <v>Tramadol</v>
      </c>
    </row>
    <row r="2381" spans="1:20" hidden="1" x14ac:dyDescent="0.2">
      <c r="A2381" s="110">
        <v>698383</v>
      </c>
      <c r="B2381" s="115"/>
      <c r="C2381" s="110" t="s">
        <v>4727</v>
      </c>
      <c r="D2381" s="158" t="s">
        <v>4728</v>
      </c>
      <c r="E2381" s="122">
        <v>100</v>
      </c>
      <c r="F2381" s="224"/>
      <c r="G2381" s="224"/>
      <c r="H2381" s="202" t="str">
        <f t="shared" si="243"/>
        <v/>
      </c>
      <c r="I2381" s="203" t="str">
        <f t="shared" si="241"/>
        <v>Tramadol</v>
      </c>
      <c r="J2381" s="204">
        <f>VLOOKUP(I2381,Grenzmengen!$B$2:$C$351,2,FALSE)</f>
        <v>40</v>
      </c>
      <c r="K2381" s="204">
        <f t="shared" si="240"/>
        <v>0</v>
      </c>
      <c r="L2381" s="106">
        <v>4.3999999999999997E-2</v>
      </c>
      <c r="M2381" s="105">
        <v>88</v>
      </c>
      <c r="N2381" s="44" t="s">
        <v>865</v>
      </c>
      <c r="O2381" s="44" t="s">
        <v>866</v>
      </c>
      <c r="P2381" s="205" t="s">
        <v>1699</v>
      </c>
      <c r="Q2381" s="81" t="s">
        <v>1646</v>
      </c>
      <c r="R2381" s="81" t="s">
        <v>1646</v>
      </c>
      <c r="S2381" s="107">
        <f t="shared" si="242"/>
        <v>4.3999999999999997E-2</v>
      </c>
      <c r="T2381" s="108" t="str">
        <f t="shared" si="239"/>
        <v>Tramadol</v>
      </c>
    </row>
    <row r="2382" spans="1:20" hidden="1" x14ac:dyDescent="0.2">
      <c r="A2382" s="102">
        <v>9088881295518</v>
      </c>
      <c r="B2382" s="109">
        <v>1295517</v>
      </c>
      <c r="C2382" s="102"/>
      <c r="D2382" s="44" t="s">
        <v>1182</v>
      </c>
      <c r="E2382" s="105">
        <v>10</v>
      </c>
      <c r="F2382" s="224"/>
      <c r="G2382" s="224"/>
      <c r="H2382" s="202" t="str">
        <f t="shared" si="243"/>
        <v/>
      </c>
      <c r="I2382" s="203" t="str">
        <f t="shared" si="241"/>
        <v>Tramadol</v>
      </c>
      <c r="J2382" s="204">
        <f>VLOOKUP(I2382,Grenzmengen!$B$2:$C$351,2,FALSE)</f>
        <v>40</v>
      </c>
      <c r="K2382" s="204">
        <f t="shared" si="240"/>
        <v>0</v>
      </c>
      <c r="L2382" s="106">
        <v>8.7999999999999995E-2</v>
      </c>
      <c r="M2382" s="105">
        <v>88</v>
      </c>
      <c r="N2382" s="44" t="s">
        <v>865</v>
      </c>
      <c r="O2382" s="44" t="s">
        <v>866</v>
      </c>
      <c r="P2382" s="205" t="s">
        <v>1699</v>
      </c>
      <c r="Q2382" s="81" t="s">
        <v>1646</v>
      </c>
      <c r="R2382" s="81" t="s">
        <v>1646</v>
      </c>
      <c r="S2382" s="107">
        <f t="shared" si="242"/>
        <v>8.7999999999999995E-2</v>
      </c>
      <c r="T2382" s="108" t="str">
        <f t="shared" si="239"/>
        <v>Tramadol</v>
      </c>
    </row>
    <row r="2383" spans="1:20" hidden="1" x14ac:dyDescent="0.2">
      <c r="A2383" s="102">
        <v>9088881295525</v>
      </c>
      <c r="B2383" s="109">
        <v>1295523</v>
      </c>
      <c r="C2383" s="102" t="s">
        <v>5199</v>
      </c>
      <c r="D2383" s="44" t="s">
        <v>1182</v>
      </c>
      <c r="E2383" s="105">
        <v>30</v>
      </c>
      <c r="F2383" s="211"/>
      <c r="G2383" s="211"/>
      <c r="H2383" s="202" t="str">
        <f t="shared" si="243"/>
        <v/>
      </c>
      <c r="I2383" s="203" t="str">
        <f t="shared" si="241"/>
        <v>Tramadol</v>
      </c>
      <c r="J2383" s="204">
        <f>VLOOKUP(I2383,Grenzmengen!$B$2:$C$351,2,FALSE)</f>
        <v>40</v>
      </c>
      <c r="K2383" s="204">
        <f t="shared" si="240"/>
        <v>0</v>
      </c>
      <c r="L2383" s="106">
        <v>8.8000000000000009E-2</v>
      </c>
      <c r="M2383" s="105">
        <v>88</v>
      </c>
      <c r="N2383" s="44" t="s">
        <v>865</v>
      </c>
      <c r="O2383" s="44" t="s">
        <v>866</v>
      </c>
      <c r="P2383" s="205" t="s">
        <v>1699</v>
      </c>
      <c r="Q2383" s="81" t="s">
        <v>1646</v>
      </c>
      <c r="R2383" s="81" t="s">
        <v>1646</v>
      </c>
      <c r="S2383" s="107">
        <f t="shared" si="242"/>
        <v>8.8000000000000009E-2</v>
      </c>
      <c r="T2383" s="108" t="str">
        <f t="shared" si="239"/>
        <v>Tramadol</v>
      </c>
    </row>
    <row r="2384" spans="1:20" hidden="1" x14ac:dyDescent="0.2">
      <c r="A2384" s="102">
        <v>9088881329985</v>
      </c>
      <c r="B2384" s="109">
        <v>1329989</v>
      </c>
      <c r="C2384" s="102" t="s">
        <v>5200</v>
      </c>
      <c r="D2384" s="44" t="s">
        <v>1182</v>
      </c>
      <c r="E2384" s="105">
        <v>60</v>
      </c>
      <c r="F2384" s="211"/>
      <c r="G2384" s="211"/>
      <c r="H2384" s="202" t="str">
        <f t="shared" si="243"/>
        <v/>
      </c>
      <c r="I2384" s="203" t="str">
        <f t="shared" si="241"/>
        <v>Tramadol</v>
      </c>
      <c r="J2384" s="204">
        <f>VLOOKUP(I2384,Grenzmengen!$B$2:$C$351,2,FALSE)</f>
        <v>40</v>
      </c>
      <c r="K2384" s="204">
        <f t="shared" si="240"/>
        <v>0</v>
      </c>
      <c r="L2384" s="106">
        <v>8.8000000000000009E-2</v>
      </c>
      <c r="M2384" s="105">
        <v>88</v>
      </c>
      <c r="N2384" s="44" t="s">
        <v>865</v>
      </c>
      <c r="O2384" s="44" t="s">
        <v>866</v>
      </c>
      <c r="P2384" s="205" t="s">
        <v>1699</v>
      </c>
      <c r="Q2384" s="81" t="s">
        <v>1646</v>
      </c>
      <c r="R2384" s="81" t="s">
        <v>1646</v>
      </c>
      <c r="S2384" s="107">
        <f t="shared" si="242"/>
        <v>8.8000000000000009E-2</v>
      </c>
      <c r="T2384" s="108" t="str">
        <f t="shared" si="239"/>
        <v>Tramadol</v>
      </c>
    </row>
    <row r="2385" spans="1:20" hidden="1" x14ac:dyDescent="0.2">
      <c r="A2385" s="102">
        <v>9088881295549</v>
      </c>
      <c r="B2385" s="109">
        <v>1295546</v>
      </c>
      <c r="C2385" s="102"/>
      <c r="D2385" s="44" t="s">
        <v>1183</v>
      </c>
      <c r="E2385" s="105">
        <v>10</v>
      </c>
      <c r="F2385" s="211"/>
      <c r="G2385" s="211"/>
      <c r="H2385" s="202" t="str">
        <f t="shared" si="243"/>
        <v/>
      </c>
      <c r="I2385" s="203" t="str">
        <f t="shared" si="241"/>
        <v>Tramadol</v>
      </c>
      <c r="J2385" s="204">
        <f>VLOOKUP(I2385,Grenzmengen!$B$2:$C$351,2,FALSE)</f>
        <v>40</v>
      </c>
      <c r="K2385" s="204">
        <f t="shared" si="240"/>
        <v>0</v>
      </c>
      <c r="L2385" s="106">
        <v>0.13200000000000001</v>
      </c>
      <c r="M2385" s="105">
        <v>88</v>
      </c>
      <c r="N2385" s="44" t="s">
        <v>865</v>
      </c>
      <c r="O2385" s="44" t="s">
        <v>866</v>
      </c>
      <c r="P2385" s="205" t="s">
        <v>1699</v>
      </c>
      <c r="Q2385" s="81" t="s">
        <v>1646</v>
      </c>
      <c r="R2385" s="81" t="s">
        <v>1646</v>
      </c>
      <c r="S2385" s="107">
        <f t="shared" si="242"/>
        <v>0.13200000000000001</v>
      </c>
      <c r="T2385" s="108" t="str">
        <f t="shared" si="239"/>
        <v>Tramadol</v>
      </c>
    </row>
    <row r="2386" spans="1:20" hidden="1" x14ac:dyDescent="0.2">
      <c r="A2386" s="102">
        <v>9088881295556</v>
      </c>
      <c r="B2386" s="109">
        <v>1295552</v>
      </c>
      <c r="C2386" s="102" t="s">
        <v>5201</v>
      </c>
      <c r="D2386" s="44" t="s">
        <v>1183</v>
      </c>
      <c r="E2386" s="105">
        <v>30</v>
      </c>
      <c r="F2386" s="211"/>
      <c r="G2386" s="211"/>
      <c r="H2386" s="202" t="str">
        <f t="shared" si="243"/>
        <v/>
      </c>
      <c r="I2386" s="203" t="str">
        <f t="shared" si="241"/>
        <v>Tramadol</v>
      </c>
      <c r="J2386" s="204">
        <f>VLOOKUP(I2386,Grenzmengen!$B$2:$C$351,2,FALSE)</f>
        <v>40</v>
      </c>
      <c r="K2386" s="204">
        <f t="shared" si="240"/>
        <v>0</v>
      </c>
      <c r="L2386" s="106">
        <v>0.13200000000000001</v>
      </c>
      <c r="M2386" s="105">
        <v>88</v>
      </c>
      <c r="N2386" s="44" t="s">
        <v>865</v>
      </c>
      <c r="O2386" s="44" t="s">
        <v>866</v>
      </c>
      <c r="P2386" s="205" t="s">
        <v>1699</v>
      </c>
      <c r="Q2386" s="81" t="s">
        <v>1646</v>
      </c>
      <c r="R2386" s="81" t="s">
        <v>1646</v>
      </c>
      <c r="S2386" s="107">
        <f t="shared" si="242"/>
        <v>0.13200000000000001</v>
      </c>
      <c r="T2386" s="108" t="str">
        <f t="shared" si="239"/>
        <v>Tramadol</v>
      </c>
    </row>
    <row r="2387" spans="1:20" hidden="1" x14ac:dyDescent="0.2">
      <c r="A2387" s="102">
        <v>9088881329992</v>
      </c>
      <c r="B2387" s="109">
        <v>1329995</v>
      </c>
      <c r="C2387" s="102" t="s">
        <v>5202</v>
      </c>
      <c r="D2387" s="44" t="s">
        <v>1183</v>
      </c>
      <c r="E2387" s="105">
        <v>60</v>
      </c>
      <c r="F2387" s="202"/>
      <c r="G2387" s="202"/>
      <c r="H2387" s="202" t="str">
        <f t="shared" si="243"/>
        <v/>
      </c>
      <c r="I2387" s="203" t="str">
        <f t="shared" si="241"/>
        <v>Tramadol</v>
      </c>
      <c r="J2387" s="204">
        <f>VLOOKUP(I2387,Grenzmengen!$B$2:$C$351,2,FALSE)</f>
        <v>40</v>
      </c>
      <c r="K2387" s="204">
        <f t="shared" si="240"/>
        <v>0</v>
      </c>
      <c r="L2387" s="106">
        <v>0.13200000000000001</v>
      </c>
      <c r="M2387" s="105">
        <v>88</v>
      </c>
      <c r="N2387" s="44" t="s">
        <v>865</v>
      </c>
      <c r="O2387" s="44" t="s">
        <v>866</v>
      </c>
      <c r="P2387" s="205" t="s">
        <v>1699</v>
      </c>
      <c r="Q2387" s="81" t="s">
        <v>1646</v>
      </c>
      <c r="R2387" s="81" t="s">
        <v>1646</v>
      </c>
      <c r="S2387" s="107">
        <f t="shared" si="242"/>
        <v>0.13200000000000001</v>
      </c>
      <c r="T2387" s="108" t="str">
        <f t="shared" si="239"/>
        <v>Tramadol</v>
      </c>
    </row>
    <row r="2388" spans="1:20" hidden="1" x14ac:dyDescent="0.2">
      <c r="A2388" s="102">
        <v>9088881295563</v>
      </c>
      <c r="B2388" s="109">
        <v>1295569</v>
      </c>
      <c r="C2388" s="102"/>
      <c r="D2388" s="44" t="s">
        <v>1184</v>
      </c>
      <c r="E2388" s="105">
        <v>10</v>
      </c>
      <c r="F2388" s="202"/>
      <c r="G2388" s="202"/>
      <c r="H2388" s="202" t="str">
        <f t="shared" si="243"/>
        <v/>
      </c>
      <c r="I2388" s="203" t="str">
        <f t="shared" si="241"/>
        <v>Tramadol</v>
      </c>
      <c r="J2388" s="204">
        <f>VLOOKUP(I2388,Grenzmengen!$B$2:$C$351,2,FALSE)</f>
        <v>40</v>
      </c>
      <c r="K2388" s="204">
        <f t="shared" si="240"/>
        <v>0</v>
      </c>
      <c r="L2388" s="106">
        <v>0.17599999999999999</v>
      </c>
      <c r="M2388" s="105">
        <v>88</v>
      </c>
      <c r="N2388" s="44" t="s">
        <v>865</v>
      </c>
      <c r="O2388" s="44" t="s">
        <v>866</v>
      </c>
      <c r="P2388" s="205" t="s">
        <v>1699</v>
      </c>
      <c r="Q2388" s="81" t="s">
        <v>1646</v>
      </c>
      <c r="R2388" s="81" t="s">
        <v>1646</v>
      </c>
      <c r="S2388" s="107">
        <f t="shared" si="242"/>
        <v>0.17599999999999999</v>
      </c>
      <c r="T2388" s="108" t="str">
        <f t="shared" si="239"/>
        <v>Tramadol</v>
      </c>
    </row>
    <row r="2389" spans="1:20" hidden="1" x14ac:dyDescent="0.2">
      <c r="A2389" s="102">
        <v>9088881295570</v>
      </c>
      <c r="B2389" s="109">
        <v>1295575</v>
      </c>
      <c r="C2389" s="102" t="s">
        <v>5203</v>
      </c>
      <c r="D2389" s="44" t="s">
        <v>1184</v>
      </c>
      <c r="E2389" s="105">
        <v>30</v>
      </c>
      <c r="F2389" s="202"/>
      <c r="G2389" s="202"/>
      <c r="H2389" s="202" t="str">
        <f t="shared" si="243"/>
        <v/>
      </c>
      <c r="I2389" s="203" t="str">
        <f t="shared" si="241"/>
        <v>Tramadol</v>
      </c>
      <c r="J2389" s="204">
        <f>VLOOKUP(I2389,Grenzmengen!$B$2:$C$351,2,FALSE)</f>
        <v>40</v>
      </c>
      <c r="K2389" s="204">
        <f t="shared" si="240"/>
        <v>0</v>
      </c>
      <c r="L2389" s="106">
        <v>0.17600000000000002</v>
      </c>
      <c r="M2389" s="105">
        <v>88</v>
      </c>
      <c r="N2389" s="44" t="s">
        <v>865</v>
      </c>
      <c r="O2389" s="44" t="s">
        <v>866</v>
      </c>
      <c r="P2389" s="205" t="s">
        <v>1699</v>
      </c>
      <c r="Q2389" s="81" t="s">
        <v>1646</v>
      </c>
      <c r="R2389" s="81" t="s">
        <v>1646</v>
      </c>
      <c r="S2389" s="107">
        <f t="shared" si="242"/>
        <v>0.17600000000000002</v>
      </c>
      <c r="T2389" s="108" t="str">
        <f t="shared" si="239"/>
        <v>Tramadol</v>
      </c>
    </row>
    <row r="2390" spans="1:20" hidden="1" x14ac:dyDescent="0.2">
      <c r="A2390" s="102">
        <v>9088881330004</v>
      </c>
      <c r="B2390" s="109">
        <v>1330001</v>
      </c>
      <c r="C2390" s="102" t="s">
        <v>5204</v>
      </c>
      <c r="D2390" s="44" t="s">
        <v>1184</v>
      </c>
      <c r="E2390" s="105">
        <v>60</v>
      </c>
      <c r="F2390" s="210"/>
      <c r="G2390" s="210"/>
      <c r="H2390" s="202" t="str">
        <f t="shared" si="243"/>
        <v/>
      </c>
      <c r="I2390" s="203" t="str">
        <f t="shared" si="241"/>
        <v>Tramadol</v>
      </c>
      <c r="J2390" s="204">
        <f>VLOOKUP(I2390,Grenzmengen!$B$2:$C$351,2,FALSE)</f>
        <v>40</v>
      </c>
      <c r="K2390" s="204">
        <f t="shared" si="240"/>
        <v>0</v>
      </c>
      <c r="L2390" s="106">
        <v>0.17600000000000002</v>
      </c>
      <c r="M2390" s="105">
        <v>88</v>
      </c>
      <c r="N2390" s="44" t="s">
        <v>865</v>
      </c>
      <c r="O2390" s="44" t="s">
        <v>866</v>
      </c>
      <c r="P2390" s="205" t="s">
        <v>1699</v>
      </c>
      <c r="Q2390" s="81" t="s">
        <v>1646</v>
      </c>
      <c r="R2390" s="81" t="s">
        <v>1646</v>
      </c>
      <c r="S2390" s="107">
        <f t="shared" si="242"/>
        <v>0.17600000000000002</v>
      </c>
      <c r="T2390" s="108" t="str">
        <f t="shared" si="239"/>
        <v>Tramadol</v>
      </c>
    </row>
    <row r="2391" spans="1:20" hidden="1" x14ac:dyDescent="0.2">
      <c r="A2391" s="102">
        <v>9088880715482</v>
      </c>
      <c r="B2391" s="109">
        <v>715489</v>
      </c>
      <c r="C2391" s="102"/>
      <c r="D2391" s="112" t="s">
        <v>1176</v>
      </c>
      <c r="E2391" s="105">
        <v>1</v>
      </c>
      <c r="F2391" s="210"/>
      <c r="G2391" s="210"/>
      <c r="H2391" s="202" t="str">
        <f t="shared" si="243"/>
        <v/>
      </c>
      <c r="I2391" s="203" t="str">
        <f t="shared" si="241"/>
        <v>Tramadol</v>
      </c>
      <c r="J2391" s="204">
        <f>VLOOKUP(I2391,Grenzmengen!$B$2:$C$351,2,FALSE)</f>
        <v>40</v>
      </c>
      <c r="K2391" s="204">
        <f t="shared" si="240"/>
        <v>0</v>
      </c>
      <c r="L2391" s="106">
        <v>0.88</v>
      </c>
      <c r="M2391" s="105">
        <v>88</v>
      </c>
      <c r="N2391" s="44" t="s">
        <v>865</v>
      </c>
      <c r="O2391" s="44" t="s">
        <v>866</v>
      </c>
      <c r="P2391" s="205" t="s">
        <v>1699</v>
      </c>
      <c r="Q2391" s="81" t="s">
        <v>1646</v>
      </c>
      <c r="R2391" s="81" t="s">
        <v>1646</v>
      </c>
      <c r="S2391" s="107">
        <f t="shared" si="242"/>
        <v>0.88</v>
      </c>
      <c r="T2391" s="108" t="str">
        <f t="shared" si="239"/>
        <v>Tramadol</v>
      </c>
    </row>
    <row r="2392" spans="1:20" hidden="1" x14ac:dyDescent="0.2">
      <c r="A2392" s="102">
        <v>9088881315131</v>
      </c>
      <c r="B2392" s="109">
        <v>1315131</v>
      </c>
      <c r="C2392" s="102"/>
      <c r="D2392" s="112" t="s">
        <v>1177</v>
      </c>
      <c r="E2392" s="105">
        <v>1</v>
      </c>
      <c r="F2392" s="210"/>
      <c r="G2392" s="210"/>
      <c r="H2392" s="202" t="str">
        <f t="shared" si="243"/>
        <v/>
      </c>
      <c r="I2392" s="203" t="str">
        <f t="shared" si="241"/>
        <v>Tramadol</v>
      </c>
      <c r="J2392" s="204">
        <f>VLOOKUP(I2392,Grenzmengen!$B$2:$C$351,2,FALSE)</f>
        <v>40</v>
      </c>
      <c r="K2392" s="204">
        <f t="shared" si="240"/>
        <v>0</v>
      </c>
      <c r="L2392" s="106">
        <v>2.64</v>
      </c>
      <c r="M2392" s="105">
        <v>88</v>
      </c>
      <c r="N2392" s="44" t="s">
        <v>865</v>
      </c>
      <c r="O2392" s="44" t="s">
        <v>866</v>
      </c>
      <c r="P2392" s="205" t="s">
        <v>1699</v>
      </c>
      <c r="Q2392" s="81" t="s">
        <v>1646</v>
      </c>
      <c r="R2392" s="81" t="s">
        <v>1646</v>
      </c>
      <c r="S2392" s="107">
        <f t="shared" si="242"/>
        <v>2.64</v>
      </c>
      <c r="T2392" s="108" t="str">
        <f t="shared" si="239"/>
        <v>Tramadol</v>
      </c>
    </row>
    <row r="2393" spans="1:20" hidden="1" x14ac:dyDescent="0.2">
      <c r="A2393" s="102">
        <v>9088881283409</v>
      </c>
      <c r="B2393" s="109">
        <v>1283402</v>
      </c>
      <c r="C2393" s="102"/>
      <c r="D2393" s="112" t="s">
        <v>1178</v>
      </c>
      <c r="E2393" s="105">
        <v>1</v>
      </c>
      <c r="F2393" s="210"/>
      <c r="G2393" s="210"/>
      <c r="H2393" s="202" t="str">
        <f t="shared" si="243"/>
        <v/>
      </c>
      <c r="I2393" s="203" t="str">
        <f t="shared" si="241"/>
        <v>Tramadol</v>
      </c>
      <c r="J2393" s="204">
        <f>VLOOKUP(I2393,Grenzmengen!$B$2:$C$351,2,FALSE)</f>
        <v>40</v>
      </c>
      <c r="K2393" s="204">
        <f t="shared" si="240"/>
        <v>0</v>
      </c>
      <c r="L2393" s="106">
        <v>8.4480000000000004</v>
      </c>
      <c r="M2393" s="105">
        <v>88</v>
      </c>
      <c r="N2393" s="44" t="s">
        <v>865</v>
      </c>
      <c r="O2393" s="44" t="s">
        <v>866</v>
      </c>
      <c r="P2393" s="205" t="s">
        <v>1699</v>
      </c>
      <c r="Q2393" s="81" t="s">
        <v>1646</v>
      </c>
      <c r="R2393" s="81" t="s">
        <v>1646</v>
      </c>
      <c r="S2393" s="107">
        <f t="shared" si="242"/>
        <v>8.4480000000000004</v>
      </c>
      <c r="T2393" s="108" t="str">
        <f t="shared" si="239"/>
        <v>Tramadol</v>
      </c>
    </row>
    <row r="2394" spans="1:20" hidden="1" x14ac:dyDescent="0.2">
      <c r="A2394" s="102" t="s">
        <v>1185</v>
      </c>
      <c r="B2394" s="169"/>
      <c r="C2394" s="170"/>
      <c r="D2394" s="158" t="s">
        <v>5205</v>
      </c>
      <c r="E2394" s="159">
        <v>20</v>
      </c>
      <c r="F2394" s="210"/>
      <c r="G2394" s="210"/>
      <c r="H2394" s="202" t="str">
        <f t="shared" si="243"/>
        <v/>
      </c>
      <c r="I2394" s="203" t="str">
        <f t="shared" si="241"/>
        <v>Tramadol</v>
      </c>
      <c r="J2394" s="204">
        <f>VLOOKUP(I2394,Grenzmengen!$B$2:$C$351,2,FALSE)</f>
        <v>40</v>
      </c>
      <c r="K2394" s="204">
        <f t="shared" si="240"/>
        <v>0</v>
      </c>
      <c r="L2394" s="160">
        <v>8.8000000000000009E-2</v>
      </c>
      <c r="M2394" s="161">
        <v>88</v>
      </c>
      <c r="N2394" s="158" t="s">
        <v>865</v>
      </c>
      <c r="O2394" s="158" t="s">
        <v>866</v>
      </c>
      <c r="P2394" s="205" t="s">
        <v>1699</v>
      </c>
      <c r="Q2394" s="81" t="s">
        <v>1646</v>
      </c>
      <c r="R2394" s="81" t="s">
        <v>1646</v>
      </c>
      <c r="S2394" s="107">
        <f t="shared" si="242"/>
        <v>8.8000000000000009E-2</v>
      </c>
      <c r="T2394" s="108" t="str">
        <f t="shared" si="239"/>
        <v>Tramadol</v>
      </c>
    </row>
    <row r="2395" spans="1:20" hidden="1" x14ac:dyDescent="0.2">
      <c r="A2395" s="60" t="s">
        <v>5206</v>
      </c>
      <c r="B2395" s="126"/>
      <c r="C2395" s="60" t="s">
        <v>5206</v>
      </c>
      <c r="D2395" s="60" t="s">
        <v>5207</v>
      </c>
      <c r="E2395" s="128">
        <v>30</v>
      </c>
      <c r="F2395" s="210"/>
      <c r="G2395" s="210"/>
      <c r="H2395" s="202" t="str">
        <f t="shared" si="243"/>
        <v/>
      </c>
      <c r="I2395" s="203" t="str">
        <f t="shared" si="241"/>
        <v>Tramadol</v>
      </c>
      <c r="J2395" s="204">
        <f>VLOOKUP(I2395,Grenzmengen!$B$2:$C$351,2,FALSE)</f>
        <v>40</v>
      </c>
      <c r="K2395" s="204">
        <f t="shared" si="240"/>
        <v>0</v>
      </c>
      <c r="L2395" s="129">
        <v>0.17599999999999999</v>
      </c>
      <c r="M2395" s="122">
        <v>88</v>
      </c>
      <c r="N2395" s="44" t="s">
        <v>865</v>
      </c>
      <c r="O2395" s="44" t="s">
        <v>866</v>
      </c>
      <c r="P2395" s="205" t="s">
        <v>1699</v>
      </c>
      <c r="Q2395" s="81" t="s">
        <v>1646</v>
      </c>
      <c r="R2395" s="81" t="s">
        <v>1646</v>
      </c>
      <c r="S2395" s="107">
        <f t="shared" si="242"/>
        <v>0.17599999999999999</v>
      </c>
      <c r="T2395" s="108" t="str">
        <f t="shared" ref="T2395:T2426" si="244">O2395</f>
        <v>Tramadol</v>
      </c>
    </row>
    <row r="2396" spans="1:20" hidden="1" x14ac:dyDescent="0.2">
      <c r="A2396" s="102">
        <v>9088881342663</v>
      </c>
      <c r="B2396" s="109">
        <v>1342665</v>
      </c>
      <c r="C2396" s="102"/>
      <c r="D2396" s="44" t="s">
        <v>1186</v>
      </c>
      <c r="E2396" s="105">
        <v>5</v>
      </c>
      <c r="F2396" s="210"/>
      <c r="G2396" s="210"/>
      <c r="H2396" s="202" t="str">
        <f t="shared" si="243"/>
        <v/>
      </c>
      <c r="I2396" s="203" t="str">
        <f t="shared" si="241"/>
        <v>Tramadol</v>
      </c>
      <c r="J2396" s="204">
        <f>VLOOKUP(I2396,Grenzmengen!$B$2:$C$351,2,FALSE)</f>
        <v>40</v>
      </c>
      <c r="K2396" s="204">
        <f t="shared" si="240"/>
        <v>0</v>
      </c>
      <c r="L2396" s="106">
        <v>8.7999999999999995E-2</v>
      </c>
      <c r="M2396" s="105">
        <v>88</v>
      </c>
      <c r="N2396" s="44" t="s">
        <v>865</v>
      </c>
      <c r="O2396" s="44" t="s">
        <v>866</v>
      </c>
      <c r="P2396" s="205" t="s">
        <v>1699</v>
      </c>
      <c r="Q2396" s="81" t="s">
        <v>1646</v>
      </c>
      <c r="R2396" s="81" t="s">
        <v>1646</v>
      </c>
      <c r="S2396" s="107">
        <f t="shared" si="242"/>
        <v>8.7999999999999995E-2</v>
      </c>
      <c r="T2396" s="108" t="str">
        <f t="shared" si="244"/>
        <v>Tramadol</v>
      </c>
    </row>
    <row r="2397" spans="1:20" hidden="1" x14ac:dyDescent="0.2">
      <c r="A2397" s="102">
        <v>9088881342670</v>
      </c>
      <c r="B2397" s="109">
        <v>1342671</v>
      </c>
      <c r="C2397" s="102"/>
      <c r="D2397" s="44" t="s">
        <v>1187</v>
      </c>
      <c r="E2397" s="123">
        <v>1</v>
      </c>
      <c r="F2397" s="210"/>
      <c r="G2397" s="210"/>
      <c r="H2397" s="202" t="str">
        <f t="shared" si="243"/>
        <v/>
      </c>
      <c r="I2397" s="203" t="str">
        <f t="shared" si="241"/>
        <v>Tramadol</v>
      </c>
      <c r="J2397" s="204">
        <f>VLOOKUP(I2397,Grenzmengen!$B$2:$C$351,2,FALSE)</f>
        <v>40</v>
      </c>
      <c r="K2397" s="204">
        <f t="shared" si="240"/>
        <v>0</v>
      </c>
      <c r="L2397" s="106">
        <v>0.88</v>
      </c>
      <c r="M2397" s="105">
        <v>88</v>
      </c>
      <c r="N2397" s="44" t="s">
        <v>865</v>
      </c>
      <c r="O2397" s="44" t="s">
        <v>866</v>
      </c>
      <c r="P2397" s="205" t="s">
        <v>1699</v>
      </c>
      <c r="Q2397" s="81" t="s">
        <v>1646</v>
      </c>
      <c r="R2397" s="81" t="s">
        <v>1646</v>
      </c>
      <c r="S2397" s="107">
        <f t="shared" si="242"/>
        <v>0.88</v>
      </c>
      <c r="T2397" s="108" t="str">
        <f t="shared" si="244"/>
        <v>Tramadol</v>
      </c>
    </row>
    <row r="2398" spans="1:20" hidden="1" x14ac:dyDescent="0.2">
      <c r="A2398" s="102">
        <v>9088881342687</v>
      </c>
      <c r="B2398" s="109">
        <v>1342688</v>
      </c>
      <c r="C2398" s="102"/>
      <c r="D2398" s="44" t="s">
        <v>1188</v>
      </c>
      <c r="E2398" s="123">
        <v>1</v>
      </c>
      <c r="F2398" s="210"/>
      <c r="G2398" s="210"/>
      <c r="H2398" s="202" t="str">
        <f t="shared" si="243"/>
        <v/>
      </c>
      <c r="I2398" s="203" t="str">
        <f t="shared" si="241"/>
        <v>Tramadol</v>
      </c>
      <c r="J2398" s="204">
        <f>VLOOKUP(I2398,Grenzmengen!$B$2:$C$351,2,FALSE)</f>
        <v>40</v>
      </c>
      <c r="K2398" s="204">
        <f t="shared" si="240"/>
        <v>0</v>
      </c>
      <c r="L2398" s="106">
        <v>2.64</v>
      </c>
      <c r="M2398" s="105">
        <v>88</v>
      </c>
      <c r="N2398" s="44" t="s">
        <v>865</v>
      </c>
      <c r="O2398" s="44" t="s">
        <v>866</v>
      </c>
      <c r="P2398" s="205" t="s">
        <v>1699</v>
      </c>
      <c r="Q2398" s="81" t="s">
        <v>1646</v>
      </c>
      <c r="R2398" s="81" t="s">
        <v>1646</v>
      </c>
      <c r="S2398" s="107">
        <f t="shared" si="242"/>
        <v>2.64</v>
      </c>
      <c r="T2398" s="108" t="str">
        <f t="shared" si="244"/>
        <v>Tramadol</v>
      </c>
    </row>
    <row r="2399" spans="1:20" hidden="1" x14ac:dyDescent="0.2">
      <c r="A2399" s="102">
        <v>9088881342694</v>
      </c>
      <c r="B2399" s="109">
        <v>1342694</v>
      </c>
      <c r="C2399" s="102"/>
      <c r="D2399" s="44" t="s">
        <v>1189</v>
      </c>
      <c r="E2399" s="123">
        <v>1</v>
      </c>
      <c r="F2399" s="202"/>
      <c r="G2399" s="202"/>
      <c r="H2399" s="202" t="str">
        <f t="shared" si="243"/>
        <v/>
      </c>
      <c r="I2399" s="203" t="str">
        <f t="shared" si="241"/>
        <v>Tramadol</v>
      </c>
      <c r="J2399" s="204">
        <f>VLOOKUP(I2399,Grenzmengen!$B$2:$C$351,2,FALSE)</f>
        <v>40</v>
      </c>
      <c r="K2399" s="204">
        <f t="shared" si="240"/>
        <v>0</v>
      </c>
      <c r="L2399" s="106">
        <v>4.4000000000000004</v>
      </c>
      <c r="M2399" s="105">
        <v>88</v>
      </c>
      <c r="N2399" s="44" t="s">
        <v>865</v>
      </c>
      <c r="O2399" s="44" t="s">
        <v>866</v>
      </c>
      <c r="P2399" s="205" t="s">
        <v>1699</v>
      </c>
      <c r="Q2399" s="81" t="s">
        <v>1646</v>
      </c>
      <c r="R2399" s="81" t="s">
        <v>1646</v>
      </c>
      <c r="S2399" s="107">
        <f t="shared" si="242"/>
        <v>4.4000000000000004</v>
      </c>
      <c r="T2399" s="108" t="str">
        <f t="shared" si="244"/>
        <v>Tramadol</v>
      </c>
    </row>
    <row r="2400" spans="1:20" hidden="1" x14ac:dyDescent="0.2">
      <c r="A2400" s="102">
        <v>9088881342700</v>
      </c>
      <c r="B2400" s="109">
        <v>1342702</v>
      </c>
      <c r="C2400" s="102"/>
      <c r="D2400" s="44" t="s">
        <v>1190</v>
      </c>
      <c r="E2400" s="105">
        <v>10</v>
      </c>
      <c r="F2400" s="202"/>
      <c r="G2400" s="202"/>
      <c r="H2400" s="202" t="str">
        <f t="shared" si="243"/>
        <v/>
      </c>
      <c r="I2400" s="203" t="str">
        <f t="shared" si="241"/>
        <v>Tramadol</v>
      </c>
      <c r="J2400" s="204">
        <f>VLOOKUP(I2400,Grenzmengen!$B$2:$C$351,2,FALSE)</f>
        <v>40</v>
      </c>
      <c r="K2400" s="204">
        <f t="shared" si="240"/>
        <v>0</v>
      </c>
      <c r="L2400" s="106">
        <v>4.3999999999999997E-2</v>
      </c>
      <c r="M2400" s="105">
        <v>88</v>
      </c>
      <c r="N2400" s="44" t="s">
        <v>865</v>
      </c>
      <c r="O2400" s="44" t="s">
        <v>866</v>
      </c>
      <c r="P2400" s="205" t="s">
        <v>1699</v>
      </c>
      <c r="Q2400" s="81" t="s">
        <v>1646</v>
      </c>
      <c r="R2400" s="81" t="s">
        <v>1646</v>
      </c>
      <c r="S2400" s="107">
        <f t="shared" si="242"/>
        <v>4.3999999999999997E-2</v>
      </c>
      <c r="T2400" s="108" t="str">
        <f t="shared" si="244"/>
        <v>Tramadol</v>
      </c>
    </row>
    <row r="2401" spans="1:20" hidden="1" x14ac:dyDescent="0.2">
      <c r="A2401" s="102">
        <v>9088881342717</v>
      </c>
      <c r="B2401" s="109">
        <v>1342719</v>
      </c>
      <c r="C2401" s="102"/>
      <c r="D2401" s="44" t="s">
        <v>1190</v>
      </c>
      <c r="E2401" s="105">
        <v>30</v>
      </c>
      <c r="F2401" s="202"/>
      <c r="G2401" s="202"/>
      <c r="H2401" s="202" t="str">
        <f t="shared" si="243"/>
        <v/>
      </c>
      <c r="I2401" s="203" t="str">
        <f t="shared" si="241"/>
        <v>Tramadol</v>
      </c>
      <c r="J2401" s="204">
        <f>VLOOKUP(I2401,Grenzmengen!$B$2:$C$351,2,FALSE)</f>
        <v>40</v>
      </c>
      <c r="K2401" s="204">
        <f t="shared" si="240"/>
        <v>0</v>
      </c>
      <c r="L2401" s="106">
        <v>4.4000000000000004E-2</v>
      </c>
      <c r="M2401" s="105">
        <v>88</v>
      </c>
      <c r="N2401" s="44" t="s">
        <v>865</v>
      </c>
      <c r="O2401" s="44" t="s">
        <v>866</v>
      </c>
      <c r="P2401" s="205" t="s">
        <v>1699</v>
      </c>
      <c r="Q2401" s="81" t="s">
        <v>1646</v>
      </c>
      <c r="R2401" s="81" t="s">
        <v>1646</v>
      </c>
      <c r="S2401" s="107">
        <f t="shared" si="242"/>
        <v>4.4000000000000004E-2</v>
      </c>
      <c r="T2401" s="108" t="str">
        <f t="shared" si="244"/>
        <v>Tramadol</v>
      </c>
    </row>
    <row r="2402" spans="1:20" hidden="1" x14ac:dyDescent="0.2">
      <c r="A2402" s="170" t="s">
        <v>1191</v>
      </c>
      <c r="B2402" s="169"/>
      <c r="C2402" s="170"/>
      <c r="D2402" s="158" t="s">
        <v>1192</v>
      </c>
      <c r="E2402" s="159">
        <v>20</v>
      </c>
      <c r="F2402" s="202"/>
      <c r="G2402" s="202"/>
      <c r="H2402" s="202" t="str">
        <f t="shared" si="243"/>
        <v/>
      </c>
      <c r="I2402" s="203" t="str">
        <f t="shared" si="241"/>
        <v>Tramadol</v>
      </c>
      <c r="J2402" s="204">
        <f>VLOOKUP(I2402,Grenzmengen!$B$2:$C$351,2,FALSE)</f>
        <v>40</v>
      </c>
      <c r="K2402" s="204">
        <f t="shared" si="240"/>
        <v>0</v>
      </c>
      <c r="L2402" s="160">
        <v>8.8000000000000009E-2</v>
      </c>
      <c r="M2402" s="161">
        <v>88</v>
      </c>
      <c r="N2402" s="158" t="s">
        <v>865</v>
      </c>
      <c r="O2402" s="158" t="s">
        <v>866</v>
      </c>
      <c r="P2402" s="205" t="s">
        <v>1699</v>
      </c>
      <c r="Q2402" s="81" t="s">
        <v>1646</v>
      </c>
      <c r="R2402" s="81" t="s">
        <v>1646</v>
      </c>
      <c r="S2402" s="107">
        <f t="shared" si="242"/>
        <v>8.8000000000000009E-2</v>
      </c>
      <c r="T2402" s="108" t="str">
        <f t="shared" si="244"/>
        <v>Tramadol</v>
      </c>
    </row>
    <row r="2403" spans="1:20" hidden="1" x14ac:dyDescent="0.2">
      <c r="A2403" s="170" t="s">
        <v>1193</v>
      </c>
      <c r="B2403" s="169"/>
      <c r="C2403" s="170"/>
      <c r="D2403" s="158" t="s">
        <v>1192</v>
      </c>
      <c r="E2403" s="159">
        <v>100</v>
      </c>
      <c r="F2403" s="202"/>
      <c r="G2403" s="202"/>
      <c r="H2403" s="202" t="str">
        <f t="shared" si="243"/>
        <v/>
      </c>
      <c r="I2403" s="203" t="str">
        <f t="shared" ref="I2403:I2438" si="245">T2403</f>
        <v>Tramadol</v>
      </c>
      <c r="J2403" s="204">
        <f>VLOOKUP(I2403,Grenzmengen!$B$2:$C$351,2,FALSE)</f>
        <v>40</v>
      </c>
      <c r="K2403" s="204">
        <f t="shared" si="240"/>
        <v>0</v>
      </c>
      <c r="L2403" s="160">
        <v>8.8000000000000009E-2</v>
      </c>
      <c r="M2403" s="161">
        <v>88</v>
      </c>
      <c r="N2403" s="158" t="s">
        <v>865</v>
      </c>
      <c r="O2403" s="158" t="s">
        <v>866</v>
      </c>
      <c r="P2403" s="205" t="s">
        <v>1699</v>
      </c>
      <c r="Q2403" s="81" t="s">
        <v>1646</v>
      </c>
      <c r="R2403" s="81" t="s">
        <v>1646</v>
      </c>
      <c r="S2403" s="107">
        <f t="shared" si="242"/>
        <v>8.8000000000000009E-2</v>
      </c>
      <c r="T2403" s="108" t="str">
        <f t="shared" si="244"/>
        <v>Tramadol</v>
      </c>
    </row>
    <row r="2404" spans="1:20" hidden="1" x14ac:dyDescent="0.2">
      <c r="A2404" s="170" t="s">
        <v>1194</v>
      </c>
      <c r="B2404" s="169"/>
      <c r="C2404" s="170"/>
      <c r="D2404" s="158" t="s">
        <v>1195</v>
      </c>
      <c r="E2404" s="159">
        <v>100</v>
      </c>
      <c r="F2404" s="202"/>
      <c r="G2404" s="202"/>
      <c r="H2404" s="202" t="str">
        <f t="shared" si="243"/>
        <v/>
      </c>
      <c r="I2404" s="203" t="str">
        <f t="shared" si="245"/>
        <v>Tramadol</v>
      </c>
      <c r="J2404" s="204">
        <f>VLOOKUP(I2404,Grenzmengen!$B$2:$C$351,2,FALSE)</f>
        <v>40</v>
      </c>
      <c r="K2404" s="204">
        <f t="shared" si="240"/>
        <v>0</v>
      </c>
      <c r="L2404" s="160">
        <v>0.13200000000000001</v>
      </c>
      <c r="M2404" s="161">
        <v>88</v>
      </c>
      <c r="N2404" s="158" t="s">
        <v>865</v>
      </c>
      <c r="O2404" s="158" t="s">
        <v>866</v>
      </c>
      <c r="P2404" s="205" t="s">
        <v>1699</v>
      </c>
      <c r="Q2404" s="81" t="s">
        <v>1646</v>
      </c>
      <c r="R2404" s="81" t="s">
        <v>1646</v>
      </c>
      <c r="S2404" s="107">
        <f t="shared" si="242"/>
        <v>0.13200000000000001</v>
      </c>
      <c r="T2404" s="108" t="str">
        <f t="shared" si="244"/>
        <v>Tramadol</v>
      </c>
    </row>
    <row r="2405" spans="1:20" hidden="1" x14ac:dyDescent="0.2">
      <c r="A2405" s="170" t="s">
        <v>1196</v>
      </c>
      <c r="B2405" s="169"/>
      <c r="C2405" s="170"/>
      <c r="D2405" s="158" t="s">
        <v>1197</v>
      </c>
      <c r="E2405" s="159">
        <v>100</v>
      </c>
      <c r="F2405" s="207"/>
      <c r="G2405" s="207"/>
      <c r="H2405" s="202" t="str">
        <f t="shared" si="243"/>
        <v/>
      </c>
      <c r="I2405" s="203" t="str">
        <f t="shared" si="245"/>
        <v>Tramadol</v>
      </c>
      <c r="J2405" s="204">
        <f>VLOOKUP(I2405,Grenzmengen!$B$2:$C$351,2,FALSE)</f>
        <v>40</v>
      </c>
      <c r="K2405" s="204">
        <f t="shared" si="240"/>
        <v>0</v>
      </c>
      <c r="L2405" s="160">
        <v>0.17600000000000002</v>
      </c>
      <c r="M2405" s="161">
        <v>88</v>
      </c>
      <c r="N2405" s="158" t="s">
        <v>865</v>
      </c>
      <c r="O2405" s="158" t="s">
        <v>866</v>
      </c>
      <c r="P2405" s="205" t="s">
        <v>1699</v>
      </c>
      <c r="Q2405" s="81" t="s">
        <v>1646</v>
      </c>
      <c r="R2405" s="81" t="s">
        <v>1646</v>
      </c>
      <c r="S2405" s="107">
        <f t="shared" si="242"/>
        <v>0.17600000000000002</v>
      </c>
      <c r="T2405" s="108" t="str">
        <f t="shared" si="244"/>
        <v>Tramadol</v>
      </c>
    </row>
    <row r="2406" spans="1:20" hidden="1" x14ac:dyDescent="0.2">
      <c r="A2406" s="118">
        <v>9088881319030</v>
      </c>
      <c r="B2406" s="115">
        <v>1319034</v>
      </c>
      <c r="C2406" s="102"/>
      <c r="D2406" s="44" t="s">
        <v>1198</v>
      </c>
      <c r="E2406" s="123">
        <v>1</v>
      </c>
      <c r="F2406" s="207"/>
      <c r="G2406" s="207"/>
      <c r="H2406" s="202" t="str">
        <f t="shared" si="243"/>
        <v/>
      </c>
      <c r="I2406" s="203" t="str">
        <f t="shared" si="245"/>
        <v>Tramadol</v>
      </c>
      <c r="J2406" s="204">
        <f>VLOOKUP(I2406,Grenzmengen!$B$2:$C$351,2,FALSE)</f>
        <v>40</v>
      </c>
      <c r="K2406" s="204">
        <f t="shared" si="240"/>
        <v>0</v>
      </c>
      <c r="L2406" s="106">
        <v>8.8000000000000007</v>
      </c>
      <c r="M2406" s="105">
        <v>88</v>
      </c>
      <c r="N2406" s="44" t="s">
        <v>865</v>
      </c>
      <c r="O2406" s="44" t="s">
        <v>866</v>
      </c>
      <c r="P2406" s="205" t="s">
        <v>1699</v>
      </c>
      <c r="Q2406" s="81" t="s">
        <v>1646</v>
      </c>
      <c r="R2406" s="81" t="s">
        <v>1646</v>
      </c>
      <c r="S2406" s="107">
        <f t="shared" si="242"/>
        <v>8.8000000000000007</v>
      </c>
      <c r="T2406" s="108" t="str">
        <f t="shared" si="244"/>
        <v>Tramadol</v>
      </c>
    </row>
    <row r="2407" spans="1:20" hidden="1" x14ac:dyDescent="0.2">
      <c r="A2407" s="118">
        <v>9088881319016</v>
      </c>
      <c r="B2407" s="115">
        <v>1319011</v>
      </c>
      <c r="C2407" s="102"/>
      <c r="D2407" s="44" t="s">
        <v>1199</v>
      </c>
      <c r="E2407" s="123">
        <v>1</v>
      </c>
      <c r="F2407" s="224"/>
      <c r="G2407" s="224"/>
      <c r="H2407" s="202" t="str">
        <f t="shared" si="243"/>
        <v/>
      </c>
      <c r="I2407" s="203" t="str">
        <f t="shared" si="245"/>
        <v>Tramadol</v>
      </c>
      <c r="J2407" s="204">
        <f>VLOOKUP(I2407,Grenzmengen!$B$2:$C$351,2,FALSE)</f>
        <v>40</v>
      </c>
      <c r="K2407" s="204">
        <f t="shared" si="240"/>
        <v>0</v>
      </c>
      <c r="L2407" s="106">
        <v>0.88</v>
      </c>
      <c r="M2407" s="105">
        <v>88</v>
      </c>
      <c r="N2407" s="44" t="s">
        <v>865</v>
      </c>
      <c r="O2407" s="44" t="s">
        <v>866</v>
      </c>
      <c r="P2407" s="205" t="s">
        <v>1699</v>
      </c>
      <c r="Q2407" s="81" t="s">
        <v>1646</v>
      </c>
      <c r="R2407" s="81" t="s">
        <v>1646</v>
      </c>
      <c r="S2407" s="107">
        <f t="shared" si="242"/>
        <v>0.88</v>
      </c>
      <c r="T2407" s="108" t="str">
        <f t="shared" si="244"/>
        <v>Tramadol</v>
      </c>
    </row>
    <row r="2408" spans="1:20" hidden="1" x14ac:dyDescent="0.2">
      <c r="A2408" s="118">
        <v>9088881319023</v>
      </c>
      <c r="B2408" s="115">
        <v>1319028</v>
      </c>
      <c r="C2408" s="102"/>
      <c r="D2408" s="44" t="s">
        <v>1200</v>
      </c>
      <c r="E2408" s="123">
        <v>1</v>
      </c>
      <c r="F2408" s="202"/>
      <c r="G2408" s="202"/>
      <c r="H2408" s="202" t="str">
        <f t="shared" si="243"/>
        <v/>
      </c>
      <c r="I2408" s="203" t="str">
        <f t="shared" si="245"/>
        <v>Tramadol</v>
      </c>
      <c r="J2408" s="204">
        <f>VLOOKUP(I2408,Grenzmengen!$B$2:$C$351,2,FALSE)</f>
        <v>40</v>
      </c>
      <c r="K2408" s="204">
        <f t="shared" si="240"/>
        <v>0</v>
      </c>
      <c r="L2408" s="106">
        <v>2.64</v>
      </c>
      <c r="M2408" s="105">
        <v>88</v>
      </c>
      <c r="N2408" s="44" t="s">
        <v>865</v>
      </c>
      <c r="O2408" s="44" t="s">
        <v>866</v>
      </c>
      <c r="P2408" s="205" t="s">
        <v>1699</v>
      </c>
      <c r="Q2408" s="81" t="s">
        <v>1646</v>
      </c>
      <c r="R2408" s="81" t="s">
        <v>1646</v>
      </c>
      <c r="S2408" s="107">
        <f t="shared" si="242"/>
        <v>2.64</v>
      </c>
      <c r="T2408" s="108" t="str">
        <f t="shared" si="244"/>
        <v>Tramadol</v>
      </c>
    </row>
    <row r="2409" spans="1:20" hidden="1" x14ac:dyDescent="0.2">
      <c r="A2409" s="118">
        <v>9088881334392</v>
      </c>
      <c r="B2409" s="115">
        <v>1334393</v>
      </c>
      <c r="C2409" s="102"/>
      <c r="D2409" s="44" t="s">
        <v>1201</v>
      </c>
      <c r="E2409" s="123">
        <v>1</v>
      </c>
      <c r="F2409" s="202"/>
      <c r="G2409" s="202"/>
      <c r="H2409" s="202" t="str">
        <f t="shared" si="243"/>
        <v/>
      </c>
      <c r="I2409" s="203" t="str">
        <f t="shared" si="245"/>
        <v>Tramadol</v>
      </c>
      <c r="J2409" s="204">
        <f>VLOOKUP(I2409,Grenzmengen!$B$2:$C$351,2,FALSE)</f>
        <v>40</v>
      </c>
      <c r="K2409" s="204">
        <f t="shared" si="240"/>
        <v>0</v>
      </c>
      <c r="L2409" s="106">
        <v>4.4000000000000004</v>
      </c>
      <c r="M2409" s="105">
        <v>88</v>
      </c>
      <c r="N2409" s="44" t="s">
        <v>865</v>
      </c>
      <c r="O2409" s="44" t="s">
        <v>866</v>
      </c>
      <c r="P2409" s="205" t="s">
        <v>1699</v>
      </c>
      <c r="Q2409" s="81" t="s">
        <v>1646</v>
      </c>
      <c r="R2409" s="81" t="s">
        <v>1646</v>
      </c>
      <c r="S2409" s="107">
        <f t="shared" si="242"/>
        <v>4.4000000000000004</v>
      </c>
      <c r="T2409" s="108" t="str">
        <f t="shared" si="244"/>
        <v>Tramadol</v>
      </c>
    </row>
    <row r="2410" spans="1:20" hidden="1" x14ac:dyDescent="0.2">
      <c r="A2410" s="118">
        <v>9088882450084</v>
      </c>
      <c r="B2410" s="115">
        <v>2450084</v>
      </c>
      <c r="C2410" s="102"/>
      <c r="D2410" s="44" t="s">
        <v>1202</v>
      </c>
      <c r="E2410" s="105">
        <v>10</v>
      </c>
      <c r="F2410" s="210"/>
      <c r="G2410" s="210"/>
      <c r="H2410" s="202" t="str">
        <f t="shared" si="243"/>
        <v/>
      </c>
      <c r="I2410" s="203" t="str">
        <f t="shared" si="245"/>
        <v>Tramadol</v>
      </c>
      <c r="J2410" s="204">
        <f>VLOOKUP(I2410,Grenzmengen!$B$2:$C$351,2,FALSE)</f>
        <v>40</v>
      </c>
      <c r="K2410" s="204">
        <f t="shared" si="240"/>
        <v>0</v>
      </c>
      <c r="L2410" s="106">
        <v>4.3999999999999997E-2</v>
      </c>
      <c r="M2410" s="105">
        <v>88</v>
      </c>
      <c r="N2410" s="44" t="s">
        <v>865</v>
      </c>
      <c r="O2410" s="44" t="s">
        <v>866</v>
      </c>
      <c r="P2410" s="205" t="s">
        <v>1699</v>
      </c>
      <c r="Q2410" s="81" t="s">
        <v>1646</v>
      </c>
      <c r="R2410" s="81" t="s">
        <v>1646</v>
      </c>
      <c r="S2410" s="107">
        <f t="shared" si="242"/>
        <v>4.3999999999999997E-2</v>
      </c>
      <c r="T2410" s="108" t="str">
        <f t="shared" si="244"/>
        <v>Tramadol</v>
      </c>
    </row>
    <row r="2411" spans="1:20" hidden="1" x14ac:dyDescent="0.2">
      <c r="A2411" s="118">
        <v>9088882450091</v>
      </c>
      <c r="B2411" s="115">
        <v>2450090</v>
      </c>
      <c r="C2411" s="102"/>
      <c r="D2411" s="44" t="s">
        <v>1202</v>
      </c>
      <c r="E2411" s="105">
        <v>30</v>
      </c>
      <c r="F2411" s="210"/>
      <c r="G2411" s="210"/>
      <c r="H2411" s="202" t="str">
        <f t="shared" ref="H2411:H2438" si="246">IF(ISBLANK(F2411),"","x")&amp;IF(ISBLANK(G2411),"","x")</f>
        <v/>
      </c>
      <c r="I2411" s="203" t="str">
        <f t="shared" si="245"/>
        <v>Tramadol</v>
      </c>
      <c r="J2411" s="204">
        <f>VLOOKUP(I2411,Grenzmengen!$B$2:$C$351,2,FALSE)</f>
        <v>40</v>
      </c>
      <c r="K2411" s="204">
        <f t="shared" si="240"/>
        <v>0</v>
      </c>
      <c r="L2411" s="106">
        <v>4.4000000000000004E-2</v>
      </c>
      <c r="M2411" s="105">
        <v>88</v>
      </c>
      <c r="N2411" s="44" t="s">
        <v>865</v>
      </c>
      <c r="O2411" s="44" t="s">
        <v>866</v>
      </c>
      <c r="P2411" s="205" t="s">
        <v>1699</v>
      </c>
      <c r="Q2411" s="81" t="s">
        <v>1646</v>
      </c>
      <c r="R2411" s="81" t="s">
        <v>1646</v>
      </c>
      <c r="S2411" s="107">
        <f t="shared" si="242"/>
        <v>4.4000000000000004E-2</v>
      </c>
      <c r="T2411" s="108" t="str">
        <f t="shared" si="244"/>
        <v>Tramadol</v>
      </c>
    </row>
    <row r="2412" spans="1:20" hidden="1" x14ac:dyDescent="0.2">
      <c r="A2412" s="118">
        <v>9088881318958</v>
      </c>
      <c r="B2412" s="115">
        <v>1318951</v>
      </c>
      <c r="C2412" s="102"/>
      <c r="D2412" s="44" t="s">
        <v>1203</v>
      </c>
      <c r="E2412" s="105">
        <v>10</v>
      </c>
      <c r="F2412" s="210"/>
      <c r="G2412" s="210"/>
      <c r="H2412" s="202" t="str">
        <f t="shared" si="246"/>
        <v/>
      </c>
      <c r="I2412" s="203" t="str">
        <f t="shared" si="245"/>
        <v>Tramadol</v>
      </c>
      <c r="J2412" s="204">
        <f>VLOOKUP(I2412,Grenzmengen!$B$2:$C$351,2,FALSE)</f>
        <v>40</v>
      </c>
      <c r="K2412" s="204">
        <f t="shared" si="240"/>
        <v>0</v>
      </c>
      <c r="L2412" s="106">
        <v>8.7999999999999995E-2</v>
      </c>
      <c r="M2412" s="105">
        <v>88</v>
      </c>
      <c r="N2412" s="44" t="s">
        <v>865</v>
      </c>
      <c r="O2412" s="44" t="s">
        <v>866</v>
      </c>
      <c r="P2412" s="205" t="s">
        <v>1699</v>
      </c>
      <c r="Q2412" s="81" t="s">
        <v>1646</v>
      </c>
      <c r="R2412" s="81" t="s">
        <v>1646</v>
      </c>
      <c r="S2412" s="107">
        <f t="shared" si="242"/>
        <v>8.7999999999999995E-2</v>
      </c>
      <c r="T2412" s="108" t="str">
        <f t="shared" si="244"/>
        <v>Tramadol</v>
      </c>
    </row>
    <row r="2413" spans="1:20" hidden="1" x14ac:dyDescent="0.2">
      <c r="A2413" s="118">
        <v>9088881318965</v>
      </c>
      <c r="B2413" s="115">
        <v>1318968</v>
      </c>
      <c r="C2413" s="102"/>
      <c r="D2413" s="44" t="s">
        <v>1203</v>
      </c>
      <c r="E2413" s="105">
        <v>30</v>
      </c>
      <c r="F2413" s="210"/>
      <c r="G2413" s="210"/>
      <c r="H2413" s="202" t="str">
        <f t="shared" si="246"/>
        <v/>
      </c>
      <c r="I2413" s="203" t="str">
        <f t="shared" si="245"/>
        <v>Tramadol</v>
      </c>
      <c r="J2413" s="204">
        <f>VLOOKUP(I2413,Grenzmengen!$B$2:$C$351,2,FALSE)</f>
        <v>40</v>
      </c>
      <c r="K2413" s="204">
        <f t="shared" si="240"/>
        <v>0</v>
      </c>
      <c r="L2413" s="106">
        <v>8.8000000000000009E-2</v>
      </c>
      <c r="M2413" s="105">
        <v>88</v>
      </c>
      <c r="N2413" s="44" t="s">
        <v>865</v>
      </c>
      <c r="O2413" s="44" t="s">
        <v>866</v>
      </c>
      <c r="P2413" s="205" t="s">
        <v>1699</v>
      </c>
      <c r="Q2413" s="81" t="s">
        <v>1646</v>
      </c>
      <c r="R2413" s="81" t="s">
        <v>1646</v>
      </c>
      <c r="S2413" s="107">
        <f t="shared" si="242"/>
        <v>8.8000000000000009E-2</v>
      </c>
      <c r="T2413" s="108" t="str">
        <f t="shared" si="244"/>
        <v>Tramadol</v>
      </c>
    </row>
    <row r="2414" spans="1:20" hidden="1" x14ac:dyDescent="0.2">
      <c r="A2414" s="118">
        <v>9088881318972</v>
      </c>
      <c r="B2414" s="115">
        <v>1318974</v>
      </c>
      <c r="C2414" s="102"/>
      <c r="D2414" s="44" t="s">
        <v>1204</v>
      </c>
      <c r="E2414" s="105">
        <v>10</v>
      </c>
      <c r="F2414" s="210"/>
      <c r="G2414" s="210"/>
      <c r="H2414" s="210" t="str">
        <f t="shared" si="246"/>
        <v/>
      </c>
      <c r="I2414" s="203" t="str">
        <f t="shared" si="245"/>
        <v>Tramadol</v>
      </c>
      <c r="J2414" s="204">
        <f>VLOOKUP(I2414,Grenzmengen!$B$2:$C$351,2,FALSE)</f>
        <v>40</v>
      </c>
      <c r="K2414" s="204">
        <f t="shared" si="240"/>
        <v>0</v>
      </c>
      <c r="L2414" s="106">
        <v>0.13200000000000001</v>
      </c>
      <c r="M2414" s="105">
        <v>88</v>
      </c>
      <c r="N2414" s="44" t="s">
        <v>865</v>
      </c>
      <c r="O2414" s="44" t="s">
        <v>866</v>
      </c>
      <c r="P2414" s="205" t="s">
        <v>1699</v>
      </c>
      <c r="Q2414" s="81" t="s">
        <v>1646</v>
      </c>
      <c r="R2414" s="81" t="s">
        <v>1646</v>
      </c>
      <c r="S2414" s="107">
        <f t="shared" si="242"/>
        <v>0.13200000000000001</v>
      </c>
      <c r="T2414" s="108" t="str">
        <f t="shared" si="244"/>
        <v>Tramadol</v>
      </c>
    </row>
    <row r="2415" spans="1:20" hidden="1" x14ac:dyDescent="0.2">
      <c r="A2415" s="118">
        <v>9088881318989</v>
      </c>
      <c r="B2415" s="115">
        <v>1318980</v>
      </c>
      <c r="C2415" s="102"/>
      <c r="D2415" s="44" t="s">
        <v>1204</v>
      </c>
      <c r="E2415" s="105">
        <v>30</v>
      </c>
      <c r="F2415" s="210"/>
      <c r="G2415" s="210"/>
      <c r="H2415" s="210" t="str">
        <f t="shared" si="246"/>
        <v/>
      </c>
      <c r="I2415" s="203" t="str">
        <f t="shared" si="245"/>
        <v>Tramadol</v>
      </c>
      <c r="J2415" s="204">
        <f>VLOOKUP(I2415,Grenzmengen!$B$2:$C$351,2,FALSE)</f>
        <v>40</v>
      </c>
      <c r="K2415" s="204">
        <f t="shared" si="240"/>
        <v>0</v>
      </c>
      <c r="L2415" s="106">
        <v>0.13200000000000001</v>
      </c>
      <c r="M2415" s="105">
        <v>88</v>
      </c>
      <c r="N2415" s="44" t="s">
        <v>865</v>
      </c>
      <c r="O2415" s="44" t="s">
        <v>866</v>
      </c>
      <c r="P2415" s="205" t="s">
        <v>1699</v>
      </c>
      <c r="Q2415" s="81" t="s">
        <v>1646</v>
      </c>
      <c r="R2415" s="81" t="s">
        <v>1646</v>
      </c>
      <c r="S2415" s="107">
        <f t="shared" si="242"/>
        <v>0.13200000000000001</v>
      </c>
      <c r="T2415" s="108" t="str">
        <f t="shared" si="244"/>
        <v>Tramadol</v>
      </c>
    </row>
    <row r="2416" spans="1:20" hidden="1" x14ac:dyDescent="0.2">
      <c r="A2416" s="118">
        <v>9088881318996</v>
      </c>
      <c r="B2416" s="115">
        <v>1318997</v>
      </c>
      <c r="C2416" s="102"/>
      <c r="D2416" s="44" t="s">
        <v>1205</v>
      </c>
      <c r="E2416" s="105">
        <v>10</v>
      </c>
      <c r="F2416" s="210"/>
      <c r="G2416" s="210"/>
      <c r="H2416" s="210" t="str">
        <f t="shared" si="246"/>
        <v/>
      </c>
      <c r="I2416" s="203" t="str">
        <f t="shared" si="245"/>
        <v>Tramadol</v>
      </c>
      <c r="J2416" s="204">
        <f>VLOOKUP(I2416,Grenzmengen!$B$2:$C$351,2,FALSE)</f>
        <v>40</v>
      </c>
      <c r="K2416" s="204">
        <f t="shared" si="240"/>
        <v>0</v>
      </c>
      <c r="L2416" s="106">
        <v>0.17599999999999999</v>
      </c>
      <c r="M2416" s="105">
        <v>88</v>
      </c>
      <c r="N2416" s="44" t="s">
        <v>865</v>
      </c>
      <c r="O2416" s="44" t="s">
        <v>866</v>
      </c>
      <c r="P2416" s="205" t="s">
        <v>1699</v>
      </c>
      <c r="Q2416" s="81" t="s">
        <v>1646</v>
      </c>
      <c r="R2416" s="81" t="s">
        <v>1646</v>
      </c>
      <c r="S2416" s="107">
        <f t="shared" si="242"/>
        <v>0.17599999999999999</v>
      </c>
      <c r="T2416" s="108" t="str">
        <f t="shared" si="244"/>
        <v>Tramadol</v>
      </c>
    </row>
    <row r="2417" spans="1:20" hidden="1" x14ac:dyDescent="0.2">
      <c r="A2417" s="118">
        <v>9088881319009</v>
      </c>
      <c r="B2417" s="115">
        <v>1319005</v>
      </c>
      <c r="C2417" s="102"/>
      <c r="D2417" s="44" t="s">
        <v>1205</v>
      </c>
      <c r="E2417" s="105">
        <v>30</v>
      </c>
      <c r="F2417" s="210"/>
      <c r="G2417" s="210"/>
      <c r="H2417" s="210" t="str">
        <f t="shared" si="246"/>
        <v/>
      </c>
      <c r="I2417" s="203" t="str">
        <f t="shared" si="245"/>
        <v>Tramadol</v>
      </c>
      <c r="J2417" s="204">
        <f>VLOOKUP(I2417,Grenzmengen!$B$2:$C$351,2,FALSE)</f>
        <v>40</v>
      </c>
      <c r="K2417" s="204">
        <f t="shared" si="240"/>
        <v>0</v>
      </c>
      <c r="L2417" s="106">
        <v>0.17600000000000002</v>
      </c>
      <c r="M2417" s="105">
        <v>88</v>
      </c>
      <c r="N2417" s="44" t="s">
        <v>865</v>
      </c>
      <c r="O2417" s="44" t="s">
        <v>866</v>
      </c>
      <c r="P2417" s="205" t="s">
        <v>1699</v>
      </c>
      <c r="Q2417" s="81" t="s">
        <v>1646</v>
      </c>
      <c r="R2417" s="81" t="s">
        <v>1646</v>
      </c>
      <c r="S2417" s="107">
        <f t="shared" si="242"/>
        <v>0.17600000000000002</v>
      </c>
      <c r="T2417" s="108" t="str">
        <f t="shared" si="244"/>
        <v>Tramadol</v>
      </c>
    </row>
    <row r="2418" spans="1:20" hidden="1" x14ac:dyDescent="0.2">
      <c r="A2418" s="42" t="s">
        <v>4584</v>
      </c>
      <c r="B2418" s="115"/>
      <c r="C2418" s="42"/>
      <c r="D2418" s="44" t="s">
        <v>4585</v>
      </c>
      <c r="E2418" s="74">
        <v>20</v>
      </c>
      <c r="F2418" s="210"/>
      <c r="G2418" s="210"/>
      <c r="H2418" s="210" t="str">
        <f t="shared" si="246"/>
        <v/>
      </c>
      <c r="I2418" s="203" t="str">
        <f t="shared" si="245"/>
        <v>Tramadol</v>
      </c>
      <c r="J2418" s="204">
        <f>VLOOKUP(I2418,Grenzmengen!$B$2:$C$351,2,FALSE)</f>
        <v>40</v>
      </c>
      <c r="K2418" s="204">
        <f t="shared" si="240"/>
        <v>0</v>
      </c>
      <c r="L2418" s="113">
        <v>8.8000000000000009E-2</v>
      </c>
      <c r="M2418" s="74">
        <v>88</v>
      </c>
      <c r="N2418" s="158" t="s">
        <v>865</v>
      </c>
      <c r="O2418" s="158" t="s">
        <v>866</v>
      </c>
      <c r="P2418" s="205" t="s">
        <v>1699</v>
      </c>
      <c r="Q2418" s="81" t="s">
        <v>1646</v>
      </c>
      <c r="R2418" s="81" t="s">
        <v>1646</v>
      </c>
      <c r="S2418" s="107">
        <f t="shared" si="242"/>
        <v>8.8000000000000009E-2</v>
      </c>
      <c r="T2418" s="108" t="str">
        <f t="shared" si="244"/>
        <v>Tramadol</v>
      </c>
    </row>
    <row r="2419" spans="1:20" hidden="1" x14ac:dyDescent="0.2">
      <c r="A2419" s="42" t="s">
        <v>4586</v>
      </c>
      <c r="B2419" s="115"/>
      <c r="C2419" s="42"/>
      <c r="D2419" s="44" t="s">
        <v>4585</v>
      </c>
      <c r="E2419" s="74">
        <v>50</v>
      </c>
      <c r="F2419" s="210"/>
      <c r="G2419" s="210"/>
      <c r="H2419" s="210" t="str">
        <f t="shared" si="246"/>
        <v/>
      </c>
      <c r="I2419" s="203" t="str">
        <f t="shared" si="245"/>
        <v>Tramadol</v>
      </c>
      <c r="J2419" s="204">
        <f>VLOOKUP(I2419,Grenzmengen!$B$2:$C$351,2,FALSE)</f>
        <v>40</v>
      </c>
      <c r="K2419" s="204">
        <f t="shared" si="240"/>
        <v>0</v>
      </c>
      <c r="L2419" s="113">
        <v>8.8000000000000009E-2</v>
      </c>
      <c r="M2419" s="74">
        <v>88</v>
      </c>
      <c r="N2419" s="158" t="s">
        <v>865</v>
      </c>
      <c r="O2419" s="158" t="s">
        <v>866</v>
      </c>
      <c r="P2419" s="205" t="s">
        <v>1699</v>
      </c>
      <c r="Q2419" s="81" t="s">
        <v>1646</v>
      </c>
      <c r="R2419" s="81" t="s">
        <v>1646</v>
      </c>
      <c r="S2419" s="107">
        <f t="shared" si="242"/>
        <v>8.8000000000000009E-2</v>
      </c>
      <c r="T2419" s="108" t="str">
        <f t="shared" si="244"/>
        <v>Tramadol</v>
      </c>
    </row>
    <row r="2420" spans="1:20" hidden="1" x14ac:dyDescent="0.2">
      <c r="A2420" s="170" t="s">
        <v>1206</v>
      </c>
      <c r="B2420" s="169"/>
      <c r="C2420" s="170"/>
      <c r="D2420" s="158" t="s">
        <v>1207</v>
      </c>
      <c r="E2420" s="159">
        <v>60</v>
      </c>
      <c r="F2420" s="210"/>
      <c r="G2420" s="210"/>
      <c r="H2420" s="210" t="str">
        <f t="shared" si="246"/>
        <v/>
      </c>
      <c r="I2420" s="203" t="str">
        <f t="shared" si="245"/>
        <v>Tramadol</v>
      </c>
      <c r="J2420" s="204">
        <f>VLOOKUP(I2420,Grenzmengen!$B$2:$C$351,2,FALSE)</f>
        <v>40</v>
      </c>
      <c r="K2420" s="204">
        <f t="shared" si="240"/>
        <v>0</v>
      </c>
      <c r="L2420" s="160">
        <v>8.8000000000000009E-2</v>
      </c>
      <c r="M2420" s="161">
        <v>88</v>
      </c>
      <c r="N2420" s="158" t="s">
        <v>865</v>
      </c>
      <c r="O2420" s="158" t="s">
        <v>866</v>
      </c>
      <c r="P2420" s="205" t="s">
        <v>1699</v>
      </c>
      <c r="Q2420" s="81" t="s">
        <v>1646</v>
      </c>
      <c r="R2420" s="81" t="s">
        <v>1646</v>
      </c>
      <c r="S2420" s="107">
        <f t="shared" si="242"/>
        <v>8.8000000000000009E-2</v>
      </c>
      <c r="T2420" s="108" t="str">
        <f t="shared" si="244"/>
        <v>Tramadol</v>
      </c>
    </row>
    <row r="2421" spans="1:20" hidden="1" x14ac:dyDescent="0.2">
      <c r="A2421" s="118">
        <v>9088883507190</v>
      </c>
      <c r="B2421" s="115">
        <v>3507194</v>
      </c>
      <c r="C2421" s="102"/>
      <c r="D2421" s="44" t="s">
        <v>1208</v>
      </c>
      <c r="E2421" s="105">
        <v>20</v>
      </c>
      <c r="F2421" s="210"/>
      <c r="G2421" s="210"/>
      <c r="H2421" s="210" t="str">
        <f t="shared" si="246"/>
        <v/>
      </c>
      <c r="I2421" s="203" t="str">
        <f t="shared" si="245"/>
        <v>Tramadol</v>
      </c>
      <c r="J2421" s="204">
        <f>VLOOKUP(I2421,Grenzmengen!$B$2:$C$351,2,FALSE)</f>
        <v>40</v>
      </c>
      <c r="K2421" s="204">
        <f t="shared" si="240"/>
        <v>0</v>
      </c>
      <c r="L2421" s="106">
        <v>3.3000000000000002E-2</v>
      </c>
      <c r="M2421" s="105">
        <v>88</v>
      </c>
      <c r="N2421" s="44" t="s">
        <v>865</v>
      </c>
      <c r="O2421" s="44" t="s">
        <v>866</v>
      </c>
      <c r="P2421" s="205" t="s">
        <v>1699</v>
      </c>
      <c r="Q2421" s="81" t="s">
        <v>1646</v>
      </c>
      <c r="R2421" s="81" t="s">
        <v>1646</v>
      </c>
      <c r="S2421" s="107">
        <f t="shared" si="242"/>
        <v>3.3000000000000002E-2</v>
      </c>
      <c r="T2421" s="108" t="str">
        <f t="shared" si="244"/>
        <v>Tramadol</v>
      </c>
    </row>
    <row r="2422" spans="1:20" hidden="1" x14ac:dyDescent="0.2">
      <c r="A2422" s="118">
        <v>9088882438563</v>
      </c>
      <c r="B2422" s="115">
        <v>2438568</v>
      </c>
      <c r="C2422" s="80"/>
      <c r="D2422" s="44" t="s">
        <v>1209</v>
      </c>
      <c r="E2422" s="105">
        <v>30</v>
      </c>
      <c r="F2422" s="210"/>
      <c r="G2422" s="210"/>
      <c r="H2422" s="210" t="str">
        <f t="shared" si="246"/>
        <v/>
      </c>
      <c r="I2422" s="203" t="str">
        <f t="shared" si="245"/>
        <v>Tramadol</v>
      </c>
      <c r="J2422" s="204">
        <f>VLOOKUP(I2422,Grenzmengen!$B$2:$C$351,2,FALSE)</f>
        <v>40</v>
      </c>
      <c r="K2422" s="204">
        <f t="shared" si="240"/>
        <v>0</v>
      </c>
      <c r="L2422" s="106">
        <v>3.3000000000000002E-2</v>
      </c>
      <c r="M2422" s="105">
        <v>88</v>
      </c>
      <c r="N2422" s="42" t="s">
        <v>865</v>
      </c>
      <c r="O2422" s="42" t="s">
        <v>866</v>
      </c>
      <c r="P2422" s="205" t="s">
        <v>1699</v>
      </c>
      <c r="Q2422" s="81" t="s">
        <v>1646</v>
      </c>
      <c r="R2422" s="81" t="s">
        <v>1646</v>
      </c>
      <c r="S2422" s="107">
        <f t="shared" si="242"/>
        <v>3.3000000000000002E-2</v>
      </c>
      <c r="T2422" s="108" t="str">
        <f t="shared" si="244"/>
        <v>Tramadol</v>
      </c>
    </row>
    <row r="2423" spans="1:20" hidden="1" x14ac:dyDescent="0.2">
      <c r="A2423" s="110">
        <v>9088884952999</v>
      </c>
      <c r="B2423" s="103">
        <v>4952996</v>
      </c>
      <c r="C2423" s="104"/>
      <c r="D2423" s="114" t="s">
        <v>5217</v>
      </c>
      <c r="E2423" s="122">
        <v>100</v>
      </c>
      <c r="F2423" s="210"/>
      <c r="G2423" s="210"/>
      <c r="H2423" s="210" t="str">
        <f t="shared" si="246"/>
        <v/>
      </c>
      <c r="I2423" s="203" t="str">
        <f t="shared" si="245"/>
        <v>Triazolam</v>
      </c>
      <c r="J2423" s="204">
        <f>VLOOKUP(I2423,Grenzmengen!$B$2:$C$351,2,FALSE)</f>
        <v>0.5</v>
      </c>
      <c r="K2423" s="204">
        <f t="shared" si="240"/>
        <v>0</v>
      </c>
      <c r="L2423" s="106">
        <v>2.5000000000000001E-4</v>
      </c>
      <c r="M2423" s="122">
        <v>100</v>
      </c>
      <c r="N2423" s="114" t="s">
        <v>1454</v>
      </c>
      <c r="O2423" s="114" t="s">
        <v>1454</v>
      </c>
      <c r="P2423" s="206" t="s">
        <v>1700</v>
      </c>
      <c r="Q2423" s="75" t="s">
        <v>1646</v>
      </c>
      <c r="R2423" s="75" t="s">
        <v>1645</v>
      </c>
      <c r="S2423" s="107">
        <f t="shared" si="242"/>
        <v>2.5000000000000001E-4</v>
      </c>
      <c r="T2423" s="108" t="str">
        <f t="shared" si="244"/>
        <v>Triazolam</v>
      </c>
    </row>
    <row r="2424" spans="1:20" hidden="1" x14ac:dyDescent="0.2">
      <c r="A2424" s="110">
        <v>9088883912529</v>
      </c>
      <c r="B2424" s="103">
        <v>3912523</v>
      </c>
      <c r="C2424" s="104"/>
      <c r="D2424" s="114" t="s">
        <v>1455</v>
      </c>
      <c r="E2424" s="122">
        <v>320</v>
      </c>
      <c r="F2424" s="210"/>
      <c r="G2424" s="210"/>
      <c r="H2424" s="210" t="str">
        <f t="shared" si="246"/>
        <v/>
      </c>
      <c r="I2424" s="203" t="str">
        <f t="shared" si="245"/>
        <v>Triazolam</v>
      </c>
      <c r="J2424" s="204">
        <f>VLOOKUP(I2424,Grenzmengen!$B$2:$C$351,2,FALSE)</f>
        <v>0.5</v>
      </c>
      <c r="K2424" s="204">
        <f t="shared" si="240"/>
        <v>0</v>
      </c>
      <c r="L2424" s="106">
        <v>2.5000000000000001E-4</v>
      </c>
      <c r="M2424" s="122">
        <v>100</v>
      </c>
      <c r="N2424" s="114" t="s">
        <v>1454</v>
      </c>
      <c r="O2424" s="114" t="s">
        <v>1454</v>
      </c>
      <c r="P2424" s="206" t="s">
        <v>1700</v>
      </c>
      <c r="Q2424" s="75" t="s">
        <v>1646</v>
      </c>
      <c r="R2424" s="75" t="s">
        <v>1645</v>
      </c>
      <c r="S2424" s="107">
        <f t="shared" si="242"/>
        <v>2.5000000000000001E-4</v>
      </c>
      <c r="T2424" s="108" t="str">
        <f t="shared" si="244"/>
        <v>Triazolam</v>
      </c>
    </row>
    <row r="2425" spans="1:20" hidden="1" x14ac:dyDescent="0.2">
      <c r="A2425" s="110">
        <v>9088880773673</v>
      </c>
      <c r="B2425" s="103">
        <v>773676</v>
      </c>
      <c r="C2425" s="104"/>
      <c r="D2425" s="114" t="s">
        <v>1456</v>
      </c>
      <c r="E2425" s="122">
        <v>10</v>
      </c>
      <c r="F2425" s="210"/>
      <c r="G2425" s="210"/>
      <c r="H2425" s="210" t="str">
        <f t="shared" si="246"/>
        <v/>
      </c>
      <c r="I2425" s="203" t="str">
        <f t="shared" si="245"/>
        <v>Triazolam</v>
      </c>
      <c r="J2425" s="204">
        <f>VLOOKUP(I2425,Grenzmengen!$B$2:$C$351,2,FALSE)</f>
        <v>0.5</v>
      </c>
      <c r="K2425" s="204">
        <f t="shared" si="240"/>
        <v>0</v>
      </c>
      <c r="L2425" s="106">
        <v>2.5000000000000001E-4</v>
      </c>
      <c r="M2425" s="122">
        <v>100</v>
      </c>
      <c r="N2425" s="114" t="s">
        <v>1454</v>
      </c>
      <c r="O2425" s="114" t="s">
        <v>1454</v>
      </c>
      <c r="P2425" s="206" t="s">
        <v>1700</v>
      </c>
      <c r="Q2425" s="75" t="s">
        <v>1646</v>
      </c>
      <c r="R2425" s="75" t="s">
        <v>1645</v>
      </c>
      <c r="S2425" s="107">
        <f t="shared" si="242"/>
        <v>2.5000000000000001E-4</v>
      </c>
      <c r="T2425" s="108" t="str">
        <f t="shared" si="244"/>
        <v>Triazolam</v>
      </c>
    </row>
    <row r="2426" spans="1:20" hidden="1" x14ac:dyDescent="0.2">
      <c r="A2426" s="102">
        <v>9088884223075</v>
      </c>
      <c r="B2426" s="109">
        <v>4223079</v>
      </c>
      <c r="C2426" s="102"/>
      <c r="D2426" s="102" t="s">
        <v>1459</v>
      </c>
      <c r="E2426" s="105">
        <v>10</v>
      </c>
      <c r="F2426" s="210"/>
      <c r="G2426" s="210"/>
      <c r="H2426" s="210" t="str">
        <f t="shared" si="246"/>
        <v/>
      </c>
      <c r="I2426" s="203" t="str">
        <f t="shared" si="245"/>
        <v>Zolpidem</v>
      </c>
      <c r="J2426" s="204">
        <f>VLOOKUP(I2426,Grenzmengen!$B$2:$C$351,2,FALSE)</f>
        <v>4</v>
      </c>
      <c r="K2426" s="204">
        <f t="shared" si="240"/>
        <v>0</v>
      </c>
      <c r="L2426" s="106">
        <v>4.0099999999999997E-3</v>
      </c>
      <c r="M2426" s="116">
        <v>80.2</v>
      </c>
      <c r="N2426" s="102" t="s">
        <v>4993</v>
      </c>
      <c r="O2426" s="102" t="s">
        <v>1458</v>
      </c>
      <c r="P2426" s="206" t="s">
        <v>1700</v>
      </c>
      <c r="Q2426" s="75" t="s">
        <v>1646</v>
      </c>
      <c r="R2426" s="75" t="s">
        <v>1645</v>
      </c>
      <c r="S2426" s="107">
        <f t="shared" si="242"/>
        <v>4.0099999999999997E-3</v>
      </c>
      <c r="T2426" s="108" t="str">
        <f t="shared" si="244"/>
        <v>Zolpidem</v>
      </c>
    </row>
    <row r="2427" spans="1:20" hidden="1" x14ac:dyDescent="0.2">
      <c r="A2427" s="110">
        <v>9088884968631</v>
      </c>
      <c r="B2427" s="103">
        <v>4968632</v>
      </c>
      <c r="C2427" s="44"/>
      <c r="D2427" s="114" t="s">
        <v>1457</v>
      </c>
      <c r="E2427" s="122">
        <v>7</v>
      </c>
      <c r="F2427" s="210"/>
      <c r="G2427" s="210"/>
      <c r="H2427" s="210" t="str">
        <f t="shared" si="246"/>
        <v/>
      </c>
      <c r="I2427" s="203" t="str">
        <f t="shared" si="245"/>
        <v>Zolpidem</v>
      </c>
      <c r="J2427" s="204">
        <f>VLOOKUP(I2427,Grenzmengen!$B$2:$C$351,2,FALSE)</f>
        <v>4</v>
      </c>
      <c r="K2427" s="204">
        <f t="shared" si="240"/>
        <v>0</v>
      </c>
      <c r="L2427" s="106">
        <v>8.0199999999999994E-3</v>
      </c>
      <c r="M2427" s="116">
        <v>80.2</v>
      </c>
      <c r="N2427" s="102" t="s">
        <v>5289</v>
      </c>
      <c r="O2427" s="114" t="s">
        <v>1458</v>
      </c>
      <c r="P2427" s="206" t="s">
        <v>1700</v>
      </c>
      <c r="Q2427" s="75" t="s">
        <v>1646</v>
      </c>
      <c r="R2427" s="75" t="s">
        <v>1645</v>
      </c>
      <c r="S2427" s="107">
        <f t="shared" si="242"/>
        <v>8.0199999999999994E-3</v>
      </c>
      <c r="T2427" s="108" t="str">
        <f t="shared" ref="T2427:T2438" si="247">O2427</f>
        <v>Zolpidem</v>
      </c>
    </row>
    <row r="2428" spans="1:20" hidden="1" x14ac:dyDescent="0.2">
      <c r="A2428" s="110">
        <v>9088881296195</v>
      </c>
      <c r="B2428" s="103">
        <v>1296190</v>
      </c>
      <c r="C2428" s="104"/>
      <c r="D2428" s="114" t="s">
        <v>1457</v>
      </c>
      <c r="E2428" s="122">
        <v>10</v>
      </c>
      <c r="F2428" s="210"/>
      <c r="G2428" s="210"/>
      <c r="H2428" s="210" t="str">
        <f t="shared" si="246"/>
        <v/>
      </c>
      <c r="I2428" s="203" t="str">
        <f t="shared" si="245"/>
        <v>Zolpidem</v>
      </c>
      <c r="J2428" s="204">
        <f>VLOOKUP(I2428,Grenzmengen!$B$2:$C$351,2,FALSE)</f>
        <v>4</v>
      </c>
      <c r="K2428" s="204">
        <f t="shared" si="240"/>
        <v>0</v>
      </c>
      <c r="L2428" s="106">
        <v>8.0199999999999994E-3</v>
      </c>
      <c r="M2428" s="116">
        <v>80.2</v>
      </c>
      <c r="N2428" s="102" t="s">
        <v>5289</v>
      </c>
      <c r="O2428" s="114" t="s">
        <v>1458</v>
      </c>
      <c r="P2428" s="206" t="s">
        <v>1700</v>
      </c>
      <c r="Q2428" s="75" t="s">
        <v>1646</v>
      </c>
      <c r="R2428" s="75" t="s">
        <v>1645</v>
      </c>
      <c r="S2428" s="107">
        <f t="shared" si="242"/>
        <v>8.0199999999999994E-3</v>
      </c>
      <c r="T2428" s="108" t="str">
        <f t="shared" si="247"/>
        <v>Zolpidem</v>
      </c>
    </row>
    <row r="2429" spans="1:20" hidden="1" x14ac:dyDescent="0.2">
      <c r="A2429" s="110">
        <v>9088884968648</v>
      </c>
      <c r="B2429" s="103">
        <v>4968649</v>
      </c>
      <c r="C2429" s="44"/>
      <c r="D2429" s="114" t="s">
        <v>1457</v>
      </c>
      <c r="E2429" s="122">
        <v>14</v>
      </c>
      <c r="F2429" s="210"/>
      <c r="G2429" s="210"/>
      <c r="H2429" s="210" t="str">
        <f t="shared" si="246"/>
        <v/>
      </c>
      <c r="I2429" s="203" t="str">
        <f t="shared" si="245"/>
        <v>Zolpidem</v>
      </c>
      <c r="J2429" s="204">
        <f>VLOOKUP(I2429,Grenzmengen!$B$2:$C$351,2,FALSE)</f>
        <v>4</v>
      </c>
      <c r="K2429" s="204">
        <f t="shared" si="240"/>
        <v>0</v>
      </c>
      <c r="L2429" s="106">
        <v>8.0199999999999994E-3</v>
      </c>
      <c r="M2429" s="116">
        <v>80.2</v>
      </c>
      <c r="N2429" s="102" t="s">
        <v>5289</v>
      </c>
      <c r="O2429" s="114" t="s">
        <v>1458</v>
      </c>
      <c r="P2429" s="206" t="s">
        <v>1700</v>
      </c>
      <c r="Q2429" s="75" t="s">
        <v>1646</v>
      </c>
      <c r="R2429" s="75" t="s">
        <v>1645</v>
      </c>
      <c r="S2429" s="107">
        <f t="shared" si="242"/>
        <v>8.0199999999999994E-3</v>
      </c>
      <c r="T2429" s="108" t="str">
        <f t="shared" si="247"/>
        <v>Zolpidem</v>
      </c>
    </row>
    <row r="2430" spans="1:20" hidden="1" x14ac:dyDescent="0.2">
      <c r="A2430" s="110">
        <v>9088881296201</v>
      </c>
      <c r="B2430" s="103">
        <v>1296209</v>
      </c>
      <c r="C2430" s="104"/>
      <c r="D2430" s="114" t="s">
        <v>1457</v>
      </c>
      <c r="E2430" s="122">
        <v>30</v>
      </c>
      <c r="F2430" s="210"/>
      <c r="G2430" s="210"/>
      <c r="H2430" s="210" t="str">
        <f t="shared" si="246"/>
        <v/>
      </c>
      <c r="I2430" s="203" t="str">
        <f t="shared" si="245"/>
        <v>Zolpidem</v>
      </c>
      <c r="J2430" s="204">
        <f>VLOOKUP(I2430,Grenzmengen!$B$2:$C$351,2,FALSE)</f>
        <v>4</v>
      </c>
      <c r="K2430" s="204">
        <f t="shared" si="240"/>
        <v>0</v>
      </c>
      <c r="L2430" s="106">
        <v>8.0199999999999994E-3</v>
      </c>
      <c r="M2430" s="116">
        <v>80.2</v>
      </c>
      <c r="N2430" s="102" t="s">
        <v>5289</v>
      </c>
      <c r="O2430" s="114" t="s">
        <v>1458</v>
      </c>
      <c r="P2430" s="206" t="s">
        <v>1700</v>
      </c>
      <c r="Q2430" s="75" t="s">
        <v>1646</v>
      </c>
      <c r="R2430" s="75" t="s">
        <v>1645</v>
      </c>
      <c r="S2430" s="107">
        <f t="shared" si="242"/>
        <v>8.0199999999999994E-3</v>
      </c>
      <c r="T2430" s="108" t="str">
        <f t="shared" si="247"/>
        <v>Zolpidem</v>
      </c>
    </row>
    <row r="2431" spans="1:20" hidden="1" x14ac:dyDescent="0.2">
      <c r="A2431" s="110">
        <v>9088882433902</v>
      </c>
      <c r="B2431" s="103">
        <v>2433909</v>
      </c>
      <c r="C2431" s="104"/>
      <c r="D2431" s="114" t="s">
        <v>1460</v>
      </c>
      <c r="E2431" s="122">
        <v>10</v>
      </c>
      <c r="F2431" s="210"/>
      <c r="G2431" s="210"/>
      <c r="H2431" s="210" t="str">
        <f t="shared" si="246"/>
        <v/>
      </c>
      <c r="I2431" s="203" t="str">
        <f t="shared" si="245"/>
        <v>Zolpidem</v>
      </c>
      <c r="J2431" s="204">
        <f>VLOOKUP(I2431,Grenzmengen!$B$2:$C$351,2,FALSE)</f>
        <v>4</v>
      </c>
      <c r="K2431" s="204">
        <f t="shared" si="240"/>
        <v>0</v>
      </c>
      <c r="L2431" s="106">
        <v>8.0199999999999994E-3</v>
      </c>
      <c r="M2431" s="116">
        <v>80.2</v>
      </c>
      <c r="N2431" s="102" t="s">
        <v>4993</v>
      </c>
      <c r="O2431" s="114" t="s">
        <v>1458</v>
      </c>
      <c r="P2431" s="206" t="s">
        <v>1700</v>
      </c>
      <c r="Q2431" s="75" t="s">
        <v>1646</v>
      </c>
      <c r="R2431" s="75" t="s">
        <v>1645</v>
      </c>
      <c r="S2431" s="107">
        <f t="shared" si="242"/>
        <v>8.0199999999999994E-3</v>
      </c>
      <c r="T2431" s="108" t="str">
        <f t="shared" si="247"/>
        <v>Zolpidem</v>
      </c>
    </row>
    <row r="2432" spans="1:20" hidden="1" x14ac:dyDescent="0.2">
      <c r="A2432" s="110">
        <v>9088882433919</v>
      </c>
      <c r="B2432" s="103">
        <v>2433915</v>
      </c>
      <c r="C2432" s="104"/>
      <c r="D2432" s="114" t="s">
        <v>1460</v>
      </c>
      <c r="E2432" s="122">
        <v>30</v>
      </c>
      <c r="F2432" s="210"/>
      <c r="G2432" s="210"/>
      <c r="H2432" s="210" t="str">
        <f t="shared" si="246"/>
        <v/>
      </c>
      <c r="I2432" s="203" t="str">
        <f t="shared" si="245"/>
        <v>Zolpidem</v>
      </c>
      <c r="J2432" s="204">
        <f>VLOOKUP(I2432,Grenzmengen!$B$2:$C$351,2,FALSE)</f>
        <v>4</v>
      </c>
      <c r="K2432" s="204">
        <f t="shared" si="240"/>
        <v>0</v>
      </c>
      <c r="L2432" s="106">
        <v>8.0199999999999994E-3</v>
      </c>
      <c r="M2432" s="116">
        <v>80.2</v>
      </c>
      <c r="N2432" s="102" t="s">
        <v>4993</v>
      </c>
      <c r="O2432" s="114" t="s">
        <v>1458</v>
      </c>
      <c r="P2432" s="206" t="s">
        <v>1700</v>
      </c>
      <c r="Q2432" s="75" t="s">
        <v>1646</v>
      </c>
      <c r="R2432" s="75" t="s">
        <v>1645</v>
      </c>
      <c r="S2432" s="107">
        <f t="shared" si="242"/>
        <v>8.0199999999999994E-3</v>
      </c>
      <c r="T2432" s="108" t="str">
        <f t="shared" si="247"/>
        <v>Zolpidem</v>
      </c>
    </row>
    <row r="2433" spans="1:20" hidden="1" x14ac:dyDescent="0.2">
      <c r="A2433" s="110">
        <v>9088882434114</v>
      </c>
      <c r="B2433" s="103">
        <v>2434116</v>
      </c>
      <c r="C2433" s="104"/>
      <c r="D2433" s="114" t="s">
        <v>1461</v>
      </c>
      <c r="E2433" s="122">
        <v>10</v>
      </c>
      <c r="F2433" s="210"/>
      <c r="G2433" s="210"/>
      <c r="H2433" s="210" t="str">
        <f t="shared" si="246"/>
        <v/>
      </c>
      <c r="I2433" s="203" t="str">
        <f t="shared" si="245"/>
        <v>Zolpidem</v>
      </c>
      <c r="J2433" s="204">
        <f>VLOOKUP(I2433,Grenzmengen!$B$2:$C$351,2,FALSE)</f>
        <v>4</v>
      </c>
      <c r="K2433" s="204">
        <f t="shared" si="240"/>
        <v>0</v>
      </c>
      <c r="L2433" s="106">
        <v>8.0199999999999994E-3</v>
      </c>
      <c r="M2433" s="116">
        <v>80.2</v>
      </c>
      <c r="N2433" s="102" t="s">
        <v>4993</v>
      </c>
      <c r="O2433" s="114" t="s">
        <v>1458</v>
      </c>
      <c r="P2433" s="206" t="s">
        <v>1700</v>
      </c>
      <c r="Q2433" s="75" t="s">
        <v>1646</v>
      </c>
      <c r="R2433" s="75" t="s">
        <v>1645</v>
      </c>
      <c r="S2433" s="107">
        <f t="shared" si="242"/>
        <v>8.0199999999999994E-3</v>
      </c>
      <c r="T2433" s="108" t="str">
        <f t="shared" si="247"/>
        <v>Zolpidem</v>
      </c>
    </row>
    <row r="2434" spans="1:20" hidden="1" x14ac:dyDescent="0.2">
      <c r="A2434" s="110">
        <v>9088882434121</v>
      </c>
      <c r="B2434" s="103">
        <v>2434122</v>
      </c>
      <c r="C2434" s="104"/>
      <c r="D2434" s="114" t="s">
        <v>1461</v>
      </c>
      <c r="E2434" s="122">
        <v>30</v>
      </c>
      <c r="F2434" s="210"/>
      <c r="G2434" s="210"/>
      <c r="H2434" s="210" t="str">
        <f t="shared" si="246"/>
        <v/>
      </c>
      <c r="I2434" s="203" t="str">
        <f t="shared" si="245"/>
        <v>Zolpidem</v>
      </c>
      <c r="J2434" s="204">
        <f>VLOOKUP(I2434,Grenzmengen!$B$2:$C$351,2,FALSE)</f>
        <v>4</v>
      </c>
      <c r="K2434" s="204">
        <f t="shared" si="240"/>
        <v>0</v>
      </c>
      <c r="L2434" s="106">
        <v>8.0199999999999994E-3</v>
      </c>
      <c r="M2434" s="116">
        <v>80.2</v>
      </c>
      <c r="N2434" s="102" t="s">
        <v>4993</v>
      </c>
      <c r="O2434" s="114" t="s">
        <v>1458</v>
      </c>
      <c r="P2434" s="206" t="s">
        <v>1700</v>
      </c>
      <c r="Q2434" s="75" t="s">
        <v>1646</v>
      </c>
      <c r="R2434" s="75" t="s">
        <v>1645</v>
      </c>
      <c r="S2434" s="107">
        <f t="shared" si="242"/>
        <v>8.0199999999999994E-3</v>
      </c>
      <c r="T2434" s="108" t="str">
        <f t="shared" si="247"/>
        <v>Zolpidem</v>
      </c>
    </row>
    <row r="2435" spans="1:20" hidden="1" x14ac:dyDescent="0.2">
      <c r="A2435" s="110">
        <v>9088882463220</v>
      </c>
      <c r="B2435" s="103">
        <v>2463224</v>
      </c>
      <c r="C2435" s="104"/>
      <c r="D2435" s="114" t="s">
        <v>1462</v>
      </c>
      <c r="E2435" s="122">
        <v>10</v>
      </c>
      <c r="F2435" s="210"/>
      <c r="G2435" s="210"/>
      <c r="H2435" s="210" t="str">
        <f t="shared" si="246"/>
        <v/>
      </c>
      <c r="I2435" s="203" t="str">
        <f t="shared" si="245"/>
        <v>Zolpidem</v>
      </c>
      <c r="J2435" s="204">
        <f>VLOOKUP(I2435,Grenzmengen!$B$2:$C$351,2,FALSE)</f>
        <v>4</v>
      </c>
      <c r="K2435" s="204">
        <f t="shared" si="240"/>
        <v>0</v>
      </c>
      <c r="L2435" s="106">
        <v>8.0199999999999994E-3</v>
      </c>
      <c r="M2435" s="116">
        <v>80.2</v>
      </c>
      <c r="N2435" s="102" t="s">
        <v>4993</v>
      </c>
      <c r="O2435" s="114" t="s">
        <v>1458</v>
      </c>
      <c r="P2435" s="206" t="s">
        <v>1700</v>
      </c>
      <c r="Q2435" s="75" t="s">
        <v>1646</v>
      </c>
      <c r="R2435" s="75" t="s">
        <v>1645</v>
      </c>
      <c r="S2435" s="107">
        <f t="shared" si="242"/>
        <v>8.0199999999999994E-3</v>
      </c>
      <c r="T2435" s="108" t="str">
        <f t="shared" si="247"/>
        <v>Zolpidem</v>
      </c>
    </row>
    <row r="2436" spans="1:20" hidden="1" x14ac:dyDescent="0.2">
      <c r="A2436" s="110">
        <v>9088882426041</v>
      </c>
      <c r="B2436" s="103">
        <v>2426045</v>
      </c>
      <c r="C2436" s="104"/>
      <c r="D2436" s="114" t="s">
        <v>1463</v>
      </c>
      <c r="E2436" s="122">
        <v>10</v>
      </c>
      <c r="F2436" s="210"/>
      <c r="G2436" s="210"/>
      <c r="H2436" s="210" t="str">
        <f t="shared" si="246"/>
        <v/>
      </c>
      <c r="I2436" s="203" t="str">
        <f t="shared" si="245"/>
        <v>Zolpidem</v>
      </c>
      <c r="J2436" s="204">
        <f>VLOOKUP(I2436,Grenzmengen!$B$2:$C$351,2,FALSE)</f>
        <v>4</v>
      </c>
      <c r="K2436" s="204">
        <f t="shared" si="240"/>
        <v>0</v>
      </c>
      <c r="L2436" s="106">
        <v>8.0199999999999994E-3</v>
      </c>
      <c r="M2436" s="116">
        <v>80.2</v>
      </c>
      <c r="N2436" s="102" t="s">
        <v>4993</v>
      </c>
      <c r="O2436" s="114" t="s">
        <v>1458</v>
      </c>
      <c r="P2436" s="206" t="s">
        <v>1700</v>
      </c>
      <c r="Q2436" s="75" t="s">
        <v>1646</v>
      </c>
      <c r="R2436" s="75" t="s">
        <v>1645</v>
      </c>
      <c r="S2436" s="107">
        <f t="shared" si="242"/>
        <v>8.0199999999999994E-3</v>
      </c>
      <c r="T2436" s="108" t="str">
        <f t="shared" si="247"/>
        <v>Zolpidem</v>
      </c>
    </row>
    <row r="2437" spans="1:20" hidden="1" x14ac:dyDescent="0.2">
      <c r="A2437" s="110">
        <v>9088882426058</v>
      </c>
      <c r="B2437" s="103">
        <v>2426051</v>
      </c>
      <c r="C2437" s="104"/>
      <c r="D2437" s="114" t="s">
        <v>1463</v>
      </c>
      <c r="E2437" s="122">
        <v>30</v>
      </c>
      <c r="F2437" s="210"/>
      <c r="G2437" s="210"/>
      <c r="H2437" s="210" t="str">
        <f t="shared" si="246"/>
        <v/>
      </c>
      <c r="I2437" s="203" t="str">
        <f t="shared" si="245"/>
        <v>Zolpidem</v>
      </c>
      <c r="J2437" s="204">
        <f>VLOOKUP(I2437,Grenzmengen!$B$2:$C$351,2,FALSE)</f>
        <v>4</v>
      </c>
      <c r="K2437" s="204">
        <f t="shared" si="240"/>
        <v>0</v>
      </c>
      <c r="L2437" s="106">
        <v>8.0199999999999994E-3</v>
      </c>
      <c r="M2437" s="116">
        <v>80.2</v>
      </c>
      <c r="N2437" s="102" t="s">
        <v>4993</v>
      </c>
      <c r="O2437" s="114" t="s">
        <v>1458</v>
      </c>
      <c r="P2437" s="206" t="s">
        <v>1700</v>
      </c>
      <c r="Q2437" s="75" t="s">
        <v>1646</v>
      </c>
      <c r="R2437" s="75" t="s">
        <v>1645</v>
      </c>
      <c r="S2437" s="107">
        <f t="shared" si="242"/>
        <v>8.0199999999999994E-3</v>
      </c>
      <c r="T2437" s="108" t="str">
        <f t="shared" si="247"/>
        <v>Zolpidem</v>
      </c>
    </row>
    <row r="2438" spans="1:20" hidden="1" x14ac:dyDescent="0.2">
      <c r="A2438" s="110">
        <v>9088883925635</v>
      </c>
      <c r="B2438" s="103">
        <v>3925632</v>
      </c>
      <c r="C2438" s="104"/>
      <c r="D2438" s="114" t="s">
        <v>1464</v>
      </c>
      <c r="E2438" s="122">
        <v>10</v>
      </c>
      <c r="F2438" s="210"/>
      <c r="G2438" s="210"/>
      <c r="H2438" s="210" t="str">
        <f t="shared" si="246"/>
        <v/>
      </c>
      <c r="I2438" s="203" t="str">
        <f t="shared" si="245"/>
        <v>Zolpidem</v>
      </c>
      <c r="J2438" s="204">
        <f>VLOOKUP(I2438,Grenzmengen!$B$2:$C$351,2,FALSE)</f>
        <v>4</v>
      </c>
      <c r="K2438" s="204">
        <f t="shared" si="240"/>
        <v>0</v>
      </c>
      <c r="L2438" s="106">
        <v>8.0199999999999994E-3</v>
      </c>
      <c r="M2438" s="116">
        <v>80.2</v>
      </c>
      <c r="N2438" s="102" t="s">
        <v>4993</v>
      </c>
      <c r="O2438" s="114" t="s">
        <v>1458</v>
      </c>
      <c r="P2438" s="206" t="s">
        <v>1700</v>
      </c>
      <c r="Q2438" s="75" t="s">
        <v>1646</v>
      </c>
      <c r="R2438" s="75" t="s">
        <v>1645</v>
      </c>
      <c r="S2438" s="107">
        <f t="shared" si="242"/>
        <v>8.0199999999999994E-3</v>
      </c>
      <c r="T2438" s="108" t="str">
        <f t="shared" si="247"/>
        <v>Zolpidem</v>
      </c>
    </row>
    <row r="2439" spans="1:20" hidden="1" x14ac:dyDescent="0.2">
      <c r="A2439" s="409" t="s">
        <v>7185</v>
      </c>
      <c r="B2439" s="410"/>
      <c r="C2439" s="409" t="s">
        <v>7185</v>
      </c>
      <c r="D2439" s="300" t="s">
        <v>7186</v>
      </c>
      <c r="E2439" s="409">
        <v>28</v>
      </c>
      <c r="F2439" s="210"/>
      <c r="G2439" s="210"/>
      <c r="H2439" s="210" t="str">
        <f t="shared" ref="H2439:H2502" si="248">IF(ISBLANK(F2439),"","x")&amp;IF(ISBLANK(G2439),"","x")</f>
        <v/>
      </c>
      <c r="I2439" s="203" t="str">
        <f t="shared" ref="I2439:I2502" si="249">T2439</f>
        <v>Buprenorphine</v>
      </c>
      <c r="J2439" s="204">
        <f>VLOOKUP(I2439,Grenzmengen!$B$2:$C$351,2,FALSE)</f>
        <v>1</v>
      </c>
      <c r="K2439" s="204">
        <f t="shared" ref="K2439:K2502" si="250">(F2439*E2439*S2439)+(G2439*S2439)</f>
        <v>0</v>
      </c>
      <c r="L2439" s="411">
        <v>2.0040000000000001E-3</v>
      </c>
      <c r="M2439" s="381">
        <v>92.8</v>
      </c>
      <c r="N2439" s="300" t="s">
        <v>1294</v>
      </c>
      <c r="O2439" s="300" t="s">
        <v>1269</v>
      </c>
      <c r="P2439" s="206" t="s">
        <v>1699</v>
      </c>
      <c r="S2439" s="107">
        <f t="shared" si="242"/>
        <v>2.0040000000000001E-3</v>
      </c>
      <c r="T2439" s="300" t="s">
        <v>1269</v>
      </c>
    </row>
    <row r="2440" spans="1:20" hidden="1" x14ac:dyDescent="0.2">
      <c r="A2440" s="409" t="s">
        <v>7187</v>
      </c>
      <c r="B2440" s="410"/>
      <c r="C2440" s="409" t="s">
        <v>7187</v>
      </c>
      <c r="D2440" s="300" t="s">
        <v>7188</v>
      </c>
      <c r="E2440" s="409">
        <v>28</v>
      </c>
      <c r="F2440" s="210"/>
      <c r="G2440" s="210"/>
      <c r="H2440" s="210" t="str">
        <f t="shared" si="248"/>
        <v/>
      </c>
      <c r="I2440" s="203" t="str">
        <f t="shared" si="249"/>
        <v>Buprenorphine</v>
      </c>
      <c r="J2440" s="204">
        <f>VLOOKUP(I2440,Grenzmengen!$B$2:$C$351,2,FALSE)</f>
        <v>1</v>
      </c>
      <c r="K2440" s="204">
        <f t="shared" si="250"/>
        <v>0</v>
      </c>
      <c r="L2440" s="411">
        <v>8.0180000000000008E-3</v>
      </c>
      <c r="M2440" s="381">
        <v>92.8</v>
      </c>
      <c r="N2440" s="300" t="s">
        <v>1294</v>
      </c>
      <c r="O2440" s="300" t="s">
        <v>1269</v>
      </c>
      <c r="P2440" s="206" t="s">
        <v>1699</v>
      </c>
      <c r="S2440" s="107">
        <f t="shared" ref="S2440:S2503" si="251">L2440</f>
        <v>8.0180000000000008E-3</v>
      </c>
      <c r="T2440" s="300" t="s">
        <v>1269</v>
      </c>
    </row>
    <row r="2441" spans="1:20" hidden="1" x14ac:dyDescent="0.2">
      <c r="A2441" s="409" t="s">
        <v>7189</v>
      </c>
      <c r="B2441" s="410"/>
      <c r="C2441" s="409" t="s">
        <v>7189</v>
      </c>
      <c r="D2441" s="300" t="s">
        <v>7190</v>
      </c>
      <c r="E2441" s="409">
        <v>50</v>
      </c>
      <c r="F2441" s="210"/>
      <c r="G2441" s="210"/>
      <c r="H2441" s="210" t="str">
        <f t="shared" si="248"/>
        <v/>
      </c>
      <c r="I2441" s="203" t="str">
        <f t="shared" si="249"/>
        <v>Buprenorphine</v>
      </c>
      <c r="J2441" s="204">
        <f>VLOOKUP(I2441,Grenzmengen!$B$2:$C$351,2,FALSE)</f>
        <v>1</v>
      </c>
      <c r="K2441" s="204">
        <f t="shared" si="250"/>
        <v>0</v>
      </c>
      <c r="L2441" s="411">
        <v>2.0000000000000001E-4</v>
      </c>
      <c r="M2441" s="381">
        <v>92.8</v>
      </c>
      <c r="N2441" s="300" t="s">
        <v>1294</v>
      </c>
      <c r="O2441" s="300" t="s">
        <v>1269</v>
      </c>
      <c r="P2441" s="206" t="s">
        <v>1699</v>
      </c>
      <c r="S2441" s="107">
        <f t="shared" si="251"/>
        <v>2.0000000000000001E-4</v>
      </c>
      <c r="T2441" s="300" t="s">
        <v>1269</v>
      </c>
    </row>
    <row r="2442" spans="1:20" hidden="1" x14ac:dyDescent="0.2">
      <c r="A2442" s="409" t="s">
        <v>7191</v>
      </c>
      <c r="B2442" s="410"/>
      <c r="C2442" s="409" t="s">
        <v>7191</v>
      </c>
      <c r="D2442" s="300" t="s">
        <v>7192</v>
      </c>
      <c r="E2442" s="409">
        <v>50</v>
      </c>
      <c r="F2442" s="210"/>
      <c r="G2442" s="210"/>
      <c r="H2442" s="210" t="str">
        <f t="shared" si="248"/>
        <v/>
      </c>
      <c r="I2442" s="203" t="str">
        <f t="shared" si="249"/>
        <v>Buprenorphine</v>
      </c>
      <c r="J2442" s="204">
        <f>VLOOKUP(I2442,Grenzmengen!$B$2:$C$351,2,FALSE)</f>
        <v>1</v>
      </c>
      <c r="K2442" s="204">
        <f t="shared" si="250"/>
        <v>0</v>
      </c>
      <c r="L2442" s="411">
        <v>4.0099999999999999E-4</v>
      </c>
      <c r="M2442" s="381">
        <v>92.8</v>
      </c>
      <c r="N2442" s="300" t="s">
        <v>1294</v>
      </c>
      <c r="O2442" s="300" t="s">
        <v>1269</v>
      </c>
      <c r="P2442" s="206" t="s">
        <v>1699</v>
      </c>
      <c r="S2442" s="107">
        <f t="shared" si="251"/>
        <v>4.0099999999999999E-4</v>
      </c>
      <c r="T2442" s="300" t="s">
        <v>1269</v>
      </c>
    </row>
    <row r="2443" spans="1:20" ht="25.5" hidden="1" x14ac:dyDescent="0.2">
      <c r="A2443" s="413" t="s">
        <v>7083</v>
      </c>
      <c r="B2443" s="414"/>
      <c r="C2443" s="415"/>
      <c r="D2443" s="416" t="s">
        <v>7084</v>
      </c>
      <c r="E2443" s="415">
        <v>7</v>
      </c>
      <c r="F2443" s="210"/>
      <c r="G2443" s="210"/>
      <c r="H2443" s="210" t="str">
        <f t="shared" si="248"/>
        <v/>
      </c>
      <c r="I2443" s="203" t="str">
        <f t="shared" si="249"/>
        <v>Buprenorphine</v>
      </c>
      <c r="J2443" s="204">
        <f>VLOOKUP(I2443,Grenzmengen!$B$2:$C$351,2,FALSE)</f>
        <v>1</v>
      </c>
      <c r="K2443" s="204">
        <f t="shared" si="250"/>
        <v>0</v>
      </c>
      <c r="L2443" s="411">
        <v>8.0180000000000008E-3</v>
      </c>
      <c r="M2443" s="381">
        <v>92.8</v>
      </c>
      <c r="N2443" s="409" t="s">
        <v>1294</v>
      </c>
      <c r="O2443" s="416" t="s">
        <v>1269</v>
      </c>
      <c r="P2443" s="206" t="s">
        <v>1699</v>
      </c>
      <c r="S2443" s="107">
        <f t="shared" si="251"/>
        <v>8.0180000000000008E-3</v>
      </c>
      <c r="T2443" s="416" t="s">
        <v>1269</v>
      </c>
    </row>
    <row r="2444" spans="1:20" hidden="1" x14ac:dyDescent="0.2">
      <c r="A2444" s="409" t="s">
        <v>7193</v>
      </c>
      <c r="B2444" s="410"/>
      <c r="C2444" s="409" t="s">
        <v>7193</v>
      </c>
      <c r="D2444" s="300" t="s">
        <v>7194</v>
      </c>
      <c r="E2444" s="409">
        <v>50</v>
      </c>
      <c r="F2444" s="210"/>
      <c r="G2444" s="210"/>
      <c r="H2444" s="210" t="str">
        <f t="shared" si="248"/>
        <v/>
      </c>
      <c r="I2444" s="203" t="str">
        <f t="shared" si="249"/>
        <v>Buprenorphine</v>
      </c>
      <c r="J2444" s="204">
        <f>VLOOKUP(I2444,Grenzmengen!$B$2:$C$351,2,FALSE)</f>
        <v>1</v>
      </c>
      <c r="K2444" s="204">
        <f t="shared" si="250"/>
        <v>0</v>
      </c>
      <c r="L2444" s="411">
        <v>2.0000000000000001E-4</v>
      </c>
      <c r="M2444" s="381">
        <v>92.8</v>
      </c>
      <c r="N2444" s="300" t="s">
        <v>1294</v>
      </c>
      <c r="O2444" s="300" t="s">
        <v>1269</v>
      </c>
      <c r="P2444" s="206" t="s">
        <v>1699</v>
      </c>
      <c r="S2444" s="107">
        <f t="shared" si="251"/>
        <v>2.0000000000000001E-4</v>
      </c>
      <c r="T2444" s="300" t="s">
        <v>1269</v>
      </c>
    </row>
    <row r="2445" spans="1:20" hidden="1" x14ac:dyDescent="0.2">
      <c r="A2445" s="409" t="s">
        <v>7195</v>
      </c>
      <c r="B2445" s="410"/>
      <c r="C2445" s="409" t="s">
        <v>7195</v>
      </c>
      <c r="D2445" s="300" t="s">
        <v>7196</v>
      </c>
      <c r="E2445" s="409">
        <v>50</v>
      </c>
      <c r="F2445" s="210"/>
      <c r="G2445" s="210"/>
      <c r="H2445" s="210" t="str">
        <f t="shared" si="248"/>
        <v/>
      </c>
      <c r="I2445" s="203" t="str">
        <f t="shared" si="249"/>
        <v>Buprenorphine</v>
      </c>
      <c r="J2445" s="204">
        <f>VLOOKUP(I2445,Grenzmengen!$B$2:$C$351,2,FALSE)</f>
        <v>1</v>
      </c>
      <c r="K2445" s="204">
        <f t="shared" si="250"/>
        <v>0</v>
      </c>
      <c r="L2445" s="411">
        <v>2.0000000000000001E-4</v>
      </c>
      <c r="M2445" s="381">
        <v>92.8</v>
      </c>
      <c r="N2445" s="300" t="s">
        <v>1294</v>
      </c>
      <c r="O2445" s="300" t="s">
        <v>1269</v>
      </c>
      <c r="P2445" s="206" t="s">
        <v>1699</v>
      </c>
      <c r="S2445" s="107">
        <f t="shared" si="251"/>
        <v>2.0000000000000001E-4</v>
      </c>
      <c r="T2445" s="300" t="s">
        <v>1269</v>
      </c>
    </row>
    <row r="2446" spans="1:20" hidden="1" x14ac:dyDescent="0.2">
      <c r="A2446" s="409" t="s">
        <v>7197</v>
      </c>
      <c r="B2446" s="410"/>
      <c r="C2446" s="409" t="s">
        <v>7197</v>
      </c>
      <c r="D2446" s="300" t="s">
        <v>7198</v>
      </c>
      <c r="E2446" s="409">
        <v>50</v>
      </c>
      <c r="F2446" s="210"/>
      <c r="G2446" s="210"/>
      <c r="H2446" s="210" t="str">
        <f t="shared" si="248"/>
        <v/>
      </c>
      <c r="I2446" s="203" t="str">
        <f t="shared" si="249"/>
        <v>Buprenorphine</v>
      </c>
      <c r="J2446" s="204">
        <f>VLOOKUP(I2446,Grenzmengen!$B$2:$C$351,2,FALSE)</f>
        <v>1</v>
      </c>
      <c r="K2446" s="204">
        <f t="shared" si="250"/>
        <v>0</v>
      </c>
      <c r="L2446" s="411">
        <v>2.0000000000000001E-4</v>
      </c>
      <c r="M2446" s="381">
        <v>92.8</v>
      </c>
      <c r="N2446" s="300" t="s">
        <v>1294</v>
      </c>
      <c r="O2446" s="300" t="s">
        <v>1269</v>
      </c>
      <c r="P2446" s="206" t="s">
        <v>1699</v>
      </c>
      <c r="S2446" s="107">
        <f t="shared" si="251"/>
        <v>2.0000000000000001E-4</v>
      </c>
      <c r="T2446" s="300" t="s">
        <v>1269</v>
      </c>
    </row>
    <row r="2447" spans="1:20" hidden="1" x14ac:dyDescent="0.2">
      <c r="A2447" s="409" t="s">
        <v>7199</v>
      </c>
      <c r="B2447" s="410"/>
      <c r="C2447" s="409" t="s">
        <v>7199</v>
      </c>
      <c r="D2447" s="300" t="s">
        <v>7200</v>
      </c>
      <c r="E2447" s="409">
        <v>50</v>
      </c>
      <c r="F2447" s="210"/>
      <c r="G2447" s="210"/>
      <c r="H2447" s="210" t="str">
        <f t="shared" si="248"/>
        <v/>
      </c>
      <c r="I2447" s="203" t="str">
        <f t="shared" si="249"/>
        <v>Buprenorphine</v>
      </c>
      <c r="J2447" s="204">
        <f>VLOOKUP(I2447,Grenzmengen!$B$2:$C$351,2,FALSE)</f>
        <v>1</v>
      </c>
      <c r="K2447" s="204">
        <f t="shared" si="250"/>
        <v>0</v>
      </c>
      <c r="L2447" s="411">
        <v>4.0099999999999999E-4</v>
      </c>
      <c r="M2447" s="381">
        <v>92.8</v>
      </c>
      <c r="N2447" s="300" t="s">
        <v>1294</v>
      </c>
      <c r="O2447" s="300" t="s">
        <v>1269</v>
      </c>
      <c r="P2447" s="206" t="s">
        <v>1699</v>
      </c>
      <c r="S2447" s="107">
        <f t="shared" si="251"/>
        <v>4.0099999999999999E-4</v>
      </c>
      <c r="T2447" s="300" t="s">
        <v>1269</v>
      </c>
    </row>
    <row r="2448" spans="1:20" hidden="1" x14ac:dyDescent="0.2">
      <c r="A2448" s="409" t="s">
        <v>7201</v>
      </c>
      <c r="B2448" s="410"/>
      <c r="C2448" s="409" t="s">
        <v>7201</v>
      </c>
      <c r="D2448" s="300" t="s">
        <v>7202</v>
      </c>
      <c r="E2448" s="409">
        <v>50</v>
      </c>
      <c r="F2448" s="210"/>
      <c r="G2448" s="210"/>
      <c r="H2448" s="210" t="str">
        <f t="shared" si="248"/>
        <v/>
      </c>
      <c r="I2448" s="203" t="str">
        <f t="shared" si="249"/>
        <v>Buprenorphine</v>
      </c>
      <c r="J2448" s="204">
        <f>VLOOKUP(I2448,Grenzmengen!$B$2:$C$351,2,FALSE)</f>
        <v>1</v>
      </c>
      <c r="K2448" s="204">
        <f t="shared" si="250"/>
        <v>0</v>
      </c>
      <c r="L2448" s="411">
        <v>4.0099999999999999E-4</v>
      </c>
      <c r="M2448" s="381">
        <v>92.8</v>
      </c>
      <c r="N2448" s="300" t="s">
        <v>1294</v>
      </c>
      <c r="O2448" s="300" t="s">
        <v>1269</v>
      </c>
      <c r="P2448" s="206" t="s">
        <v>1699</v>
      </c>
      <c r="S2448" s="107">
        <f t="shared" si="251"/>
        <v>4.0099999999999999E-4</v>
      </c>
      <c r="T2448" s="300" t="s">
        <v>1269</v>
      </c>
    </row>
    <row r="2449" spans="1:20" hidden="1" x14ac:dyDescent="0.2">
      <c r="A2449" s="409" t="s">
        <v>7203</v>
      </c>
      <c r="B2449" s="410"/>
      <c r="C2449" s="409" t="s">
        <v>7203</v>
      </c>
      <c r="D2449" s="300" t="s">
        <v>7204</v>
      </c>
      <c r="E2449" s="409">
        <v>50</v>
      </c>
      <c r="F2449" s="210"/>
      <c r="G2449" s="210"/>
      <c r="H2449" s="210" t="str">
        <f t="shared" si="248"/>
        <v/>
      </c>
      <c r="I2449" s="203" t="str">
        <f t="shared" si="249"/>
        <v>Buprenorphine</v>
      </c>
      <c r="J2449" s="204">
        <f>VLOOKUP(I2449,Grenzmengen!$B$2:$C$351,2,FALSE)</f>
        <v>1</v>
      </c>
      <c r="K2449" s="204">
        <f t="shared" si="250"/>
        <v>0</v>
      </c>
      <c r="L2449" s="411">
        <v>4.0099999999999999E-4</v>
      </c>
      <c r="M2449" s="381">
        <v>92.8</v>
      </c>
      <c r="N2449" s="300" t="s">
        <v>1294</v>
      </c>
      <c r="O2449" s="300" t="s">
        <v>1269</v>
      </c>
      <c r="P2449" s="206" t="s">
        <v>1699</v>
      </c>
      <c r="S2449" s="107">
        <f t="shared" si="251"/>
        <v>4.0099999999999999E-4</v>
      </c>
      <c r="T2449" s="300" t="s">
        <v>1269</v>
      </c>
    </row>
    <row r="2450" spans="1:20" ht="15.75" hidden="1" x14ac:dyDescent="0.2">
      <c r="A2450" s="409" t="s">
        <v>7092</v>
      </c>
      <c r="B2450" s="414"/>
      <c r="C2450" s="415"/>
      <c r="D2450" s="300" t="s">
        <v>7093</v>
      </c>
      <c r="E2450" s="409">
        <v>1</v>
      </c>
      <c r="F2450" s="210"/>
      <c r="G2450" s="210"/>
      <c r="H2450" s="210" t="str">
        <f t="shared" si="248"/>
        <v/>
      </c>
      <c r="I2450" s="203" t="str">
        <f t="shared" si="249"/>
        <v>Codeine</v>
      </c>
      <c r="J2450" s="204">
        <f>VLOOKUP(I2450,Grenzmengen!$B$2:$C$351,2,FALSE)</f>
        <v>30</v>
      </c>
      <c r="K2450" s="204">
        <f t="shared" si="250"/>
        <v>0</v>
      </c>
      <c r="L2450" s="411">
        <v>185</v>
      </c>
      <c r="M2450" s="409">
        <v>74</v>
      </c>
      <c r="N2450" s="300" t="s">
        <v>7094</v>
      </c>
      <c r="O2450" s="300" t="s">
        <v>17</v>
      </c>
      <c r="P2450" s="206" t="s">
        <v>1699</v>
      </c>
      <c r="S2450" s="107">
        <f t="shared" si="251"/>
        <v>185</v>
      </c>
      <c r="T2450" s="300" t="s">
        <v>17</v>
      </c>
    </row>
    <row r="2451" spans="1:20" ht="25.5" x14ac:dyDescent="0.2">
      <c r="A2451" s="409">
        <v>9008810608660</v>
      </c>
      <c r="B2451" s="410"/>
      <c r="C2451" s="409"/>
      <c r="D2451" s="300" t="s">
        <v>7205</v>
      </c>
      <c r="E2451" s="409">
        <v>1</v>
      </c>
      <c r="F2451" s="210"/>
      <c r="G2451" s="210"/>
      <c r="H2451" s="210" t="str">
        <f t="shared" si="248"/>
        <v/>
      </c>
      <c r="I2451" s="203" t="str">
        <f t="shared" si="249"/>
        <v>Delta-9-Tetrahydrocannabinol</v>
      </c>
      <c r="J2451" s="204">
        <f>VLOOKUP(I2451,Grenzmengen!$B$2:$C$351,2,FALSE)</f>
        <v>20</v>
      </c>
      <c r="K2451" s="204">
        <f t="shared" si="250"/>
        <v>0</v>
      </c>
      <c r="L2451" s="411">
        <v>1</v>
      </c>
      <c r="M2451" s="409">
        <v>100</v>
      </c>
      <c r="N2451" s="432" t="s">
        <v>6643</v>
      </c>
      <c r="O2451" s="300" t="s">
        <v>6648</v>
      </c>
      <c r="P2451" s="206" t="s">
        <v>1699</v>
      </c>
      <c r="S2451" s="107">
        <f t="shared" si="251"/>
        <v>1</v>
      </c>
      <c r="T2451" s="300" t="s">
        <v>6648</v>
      </c>
    </row>
    <row r="2452" spans="1:20" ht="25.5" x14ac:dyDescent="0.2">
      <c r="A2452" s="409">
        <v>9003616002315</v>
      </c>
      <c r="B2452" s="410">
        <v>5982930</v>
      </c>
      <c r="C2452" s="409"/>
      <c r="D2452" s="300" t="s">
        <v>7206</v>
      </c>
      <c r="E2452" s="409">
        <v>1</v>
      </c>
      <c r="F2452" s="210"/>
      <c r="G2452" s="210"/>
      <c r="H2452" s="210" t="str">
        <f t="shared" si="248"/>
        <v/>
      </c>
      <c r="I2452" s="203" t="str">
        <f t="shared" si="249"/>
        <v>Delta-9-Tetrahydrocannabinol</v>
      </c>
      <c r="J2452" s="204">
        <f>VLOOKUP(I2452,Grenzmengen!$B$2:$C$351,2,FALSE)</f>
        <v>20</v>
      </c>
      <c r="K2452" s="204">
        <f t="shared" si="250"/>
        <v>0</v>
      </c>
      <c r="L2452" s="411">
        <v>1</v>
      </c>
      <c r="M2452" s="409">
        <v>100</v>
      </c>
      <c r="N2452" s="300" t="s">
        <v>5866</v>
      </c>
      <c r="O2452" s="300" t="s">
        <v>6648</v>
      </c>
      <c r="P2452" s="206" t="s">
        <v>1699</v>
      </c>
      <c r="S2452" s="107">
        <f t="shared" si="251"/>
        <v>1</v>
      </c>
      <c r="T2452" s="300" t="s">
        <v>6648</v>
      </c>
    </row>
    <row r="2453" spans="1:20" ht="25.5" x14ac:dyDescent="0.2">
      <c r="A2453" s="409">
        <v>9003616002285</v>
      </c>
      <c r="B2453" s="410">
        <v>5982918</v>
      </c>
      <c r="C2453" s="409"/>
      <c r="D2453" s="300" t="s">
        <v>7207</v>
      </c>
      <c r="E2453" s="409">
        <v>1</v>
      </c>
      <c r="F2453" s="210"/>
      <c r="G2453" s="210"/>
      <c r="H2453" s="210" t="str">
        <f t="shared" si="248"/>
        <v/>
      </c>
      <c r="I2453" s="203" t="str">
        <f t="shared" si="249"/>
        <v>Delta-9-Tetrahydrocannabinol</v>
      </c>
      <c r="J2453" s="204">
        <f>VLOOKUP(I2453,Grenzmengen!$B$2:$C$351,2,FALSE)</f>
        <v>20</v>
      </c>
      <c r="K2453" s="204">
        <f t="shared" si="250"/>
        <v>0</v>
      </c>
      <c r="L2453" s="411">
        <v>0.25</v>
      </c>
      <c r="M2453" s="409">
        <v>100</v>
      </c>
      <c r="N2453" s="300" t="s">
        <v>5866</v>
      </c>
      <c r="O2453" s="300" t="s">
        <v>6648</v>
      </c>
      <c r="P2453" s="206" t="s">
        <v>1699</v>
      </c>
      <c r="S2453" s="107">
        <f t="shared" si="251"/>
        <v>0.25</v>
      </c>
      <c r="T2453" s="300" t="s">
        <v>6648</v>
      </c>
    </row>
    <row r="2454" spans="1:20" ht="25.5" x14ac:dyDescent="0.2">
      <c r="A2454" s="409">
        <v>9003616002322</v>
      </c>
      <c r="B2454" s="410">
        <v>5982947</v>
      </c>
      <c r="C2454" s="409"/>
      <c r="D2454" s="300" t="s">
        <v>7208</v>
      </c>
      <c r="E2454" s="409">
        <v>1</v>
      </c>
      <c r="F2454" s="210"/>
      <c r="G2454" s="210"/>
      <c r="H2454" s="210" t="str">
        <f t="shared" si="248"/>
        <v/>
      </c>
      <c r="I2454" s="203" t="str">
        <f t="shared" si="249"/>
        <v>Delta-9-Tetrahydrocannabinol</v>
      </c>
      <c r="J2454" s="204">
        <f>VLOOKUP(I2454,Grenzmengen!$B$2:$C$351,2,FALSE)</f>
        <v>20</v>
      </c>
      <c r="K2454" s="204">
        <f t="shared" si="250"/>
        <v>0</v>
      </c>
      <c r="L2454" s="411">
        <v>5</v>
      </c>
      <c r="M2454" s="409">
        <v>100</v>
      </c>
      <c r="N2454" s="300" t="s">
        <v>5866</v>
      </c>
      <c r="O2454" s="300" t="s">
        <v>6648</v>
      </c>
      <c r="P2454" s="206" t="s">
        <v>1699</v>
      </c>
      <c r="S2454" s="107">
        <f t="shared" si="251"/>
        <v>5</v>
      </c>
      <c r="T2454" s="300" t="s">
        <v>6648</v>
      </c>
    </row>
    <row r="2455" spans="1:20" ht="25.5" x14ac:dyDescent="0.2">
      <c r="A2455" s="409">
        <v>9003616002292</v>
      </c>
      <c r="B2455" s="410">
        <v>5982924</v>
      </c>
      <c r="C2455" s="409"/>
      <c r="D2455" s="300" t="s">
        <v>7209</v>
      </c>
      <c r="E2455" s="409">
        <v>1</v>
      </c>
      <c r="F2455" s="210"/>
      <c r="G2455" s="210"/>
      <c r="H2455" s="210" t="str">
        <f t="shared" si="248"/>
        <v/>
      </c>
      <c r="I2455" s="203" t="str">
        <f t="shared" si="249"/>
        <v>Delta-9-Tetrahydrocannabinol</v>
      </c>
      <c r="J2455" s="204">
        <f>VLOOKUP(I2455,Grenzmengen!$B$2:$C$351,2,FALSE)</f>
        <v>20</v>
      </c>
      <c r="K2455" s="204">
        <f t="shared" si="250"/>
        <v>0</v>
      </c>
      <c r="L2455" s="411">
        <v>0.5</v>
      </c>
      <c r="M2455" s="409">
        <v>100</v>
      </c>
      <c r="N2455" s="300" t="s">
        <v>5866</v>
      </c>
      <c r="O2455" s="300" t="s">
        <v>6648</v>
      </c>
      <c r="P2455" s="206" t="s">
        <v>1699</v>
      </c>
      <c r="S2455" s="107">
        <f t="shared" si="251"/>
        <v>0.5</v>
      </c>
      <c r="T2455" s="300" t="s">
        <v>6648</v>
      </c>
    </row>
    <row r="2456" spans="1:20" hidden="1" x14ac:dyDescent="0.2">
      <c r="A2456" s="413" t="s">
        <v>7108</v>
      </c>
      <c r="B2456" s="378" t="s">
        <v>7109</v>
      </c>
      <c r="C2456" s="381"/>
      <c r="D2456" s="381" t="s">
        <v>7112</v>
      </c>
      <c r="E2456" s="377">
        <v>30</v>
      </c>
      <c r="F2456" s="210"/>
      <c r="G2456" s="210"/>
      <c r="H2456" s="210" t="str">
        <f t="shared" si="248"/>
        <v/>
      </c>
      <c r="I2456" s="203" t="str">
        <f t="shared" si="249"/>
        <v>Dexamfetamine</v>
      </c>
      <c r="J2456" s="204">
        <f>VLOOKUP(I2456,Grenzmengen!$B$2:$C$351,2,FALSE)</f>
        <v>10</v>
      </c>
      <c r="K2456" s="204">
        <f t="shared" si="250"/>
        <v>0</v>
      </c>
      <c r="L2456" s="411">
        <v>5.0000000000000001E-3</v>
      </c>
      <c r="M2456" s="377">
        <v>100</v>
      </c>
      <c r="N2456" s="416" t="s">
        <v>7114</v>
      </c>
      <c r="O2456" s="416" t="s">
        <v>7114</v>
      </c>
      <c r="P2456" s="206" t="s">
        <v>1699</v>
      </c>
      <c r="S2456" s="107">
        <f t="shared" si="251"/>
        <v>5.0000000000000001E-3</v>
      </c>
      <c r="T2456" s="416" t="s">
        <v>7114</v>
      </c>
    </row>
    <row r="2457" spans="1:20" hidden="1" x14ac:dyDescent="0.2">
      <c r="A2457" s="413" t="s">
        <v>7110</v>
      </c>
      <c r="B2457" s="378" t="s">
        <v>7111</v>
      </c>
      <c r="C2457" s="381"/>
      <c r="D2457" s="381" t="s">
        <v>7113</v>
      </c>
      <c r="E2457" s="377">
        <v>30</v>
      </c>
      <c r="F2457" s="210"/>
      <c r="G2457" s="210"/>
      <c r="H2457" s="210" t="str">
        <f t="shared" si="248"/>
        <v/>
      </c>
      <c r="I2457" s="203" t="str">
        <f t="shared" si="249"/>
        <v>Dexamfetamine</v>
      </c>
      <c r="J2457" s="204">
        <f>VLOOKUP(I2457,Grenzmengen!$B$2:$C$351,2,FALSE)</f>
        <v>10</v>
      </c>
      <c r="K2457" s="204">
        <f t="shared" si="250"/>
        <v>0</v>
      </c>
      <c r="L2457" s="411">
        <v>0.01</v>
      </c>
      <c r="M2457" s="377">
        <v>100</v>
      </c>
      <c r="N2457" s="416" t="s">
        <v>7114</v>
      </c>
      <c r="O2457" s="416" t="s">
        <v>7114</v>
      </c>
      <c r="P2457" s="206" t="s">
        <v>1699</v>
      </c>
      <c r="S2457" s="107">
        <f t="shared" si="251"/>
        <v>0.01</v>
      </c>
      <c r="T2457" s="416" t="s">
        <v>7114</v>
      </c>
    </row>
    <row r="2458" spans="1:20" hidden="1" x14ac:dyDescent="0.2">
      <c r="A2458" s="413">
        <v>5012617010094</v>
      </c>
      <c r="B2458" s="378"/>
      <c r="C2458" s="381"/>
      <c r="D2458" s="381" t="s">
        <v>7087</v>
      </c>
      <c r="E2458" s="377">
        <v>28</v>
      </c>
      <c r="F2458" s="210"/>
      <c r="G2458" s="210"/>
      <c r="H2458" s="210" t="str">
        <f t="shared" si="248"/>
        <v/>
      </c>
      <c r="I2458" s="203" t="str">
        <f t="shared" si="249"/>
        <v>Diazepam</v>
      </c>
      <c r="J2458" s="204">
        <f>VLOOKUP(I2458,Grenzmengen!$B$2:$C$351,2,FALSE)</f>
        <v>4</v>
      </c>
      <c r="K2458" s="204">
        <f t="shared" si="250"/>
        <v>0</v>
      </c>
      <c r="L2458" s="411">
        <v>5.0000000000000001E-3</v>
      </c>
      <c r="M2458" s="377">
        <v>100</v>
      </c>
      <c r="N2458" s="416" t="s">
        <v>1337</v>
      </c>
      <c r="O2458" s="416" t="s">
        <v>1337</v>
      </c>
      <c r="P2458" s="206" t="s">
        <v>1700</v>
      </c>
      <c r="S2458" s="107">
        <f t="shared" si="251"/>
        <v>5.0000000000000001E-3</v>
      </c>
      <c r="T2458" s="416" t="s">
        <v>1337</v>
      </c>
    </row>
    <row r="2459" spans="1:20" hidden="1" x14ac:dyDescent="0.2">
      <c r="A2459" s="409">
        <v>9088886065420</v>
      </c>
      <c r="B2459" s="410"/>
      <c r="C2459" s="409">
        <v>34680</v>
      </c>
      <c r="D2459" s="300" t="s">
        <v>7210</v>
      </c>
      <c r="E2459" s="409">
        <v>10</v>
      </c>
      <c r="F2459" s="210"/>
      <c r="G2459" s="210"/>
      <c r="H2459" s="210" t="str">
        <f t="shared" si="248"/>
        <v/>
      </c>
      <c r="I2459" s="203" t="str">
        <f t="shared" si="249"/>
        <v>Hydromorphone</v>
      </c>
      <c r="J2459" s="204">
        <f>VLOOKUP(I2459,Grenzmengen!$B$2:$C$351,2,FALSE)</f>
        <v>3</v>
      </c>
      <c r="K2459" s="204">
        <f t="shared" si="250"/>
        <v>0</v>
      </c>
      <c r="L2459" s="411">
        <v>1.157E-3</v>
      </c>
      <c r="M2459" s="409">
        <v>89</v>
      </c>
      <c r="N2459" s="300" t="s">
        <v>137</v>
      </c>
      <c r="O2459" s="300" t="s">
        <v>138</v>
      </c>
      <c r="P2459" s="206" t="s">
        <v>1699</v>
      </c>
      <c r="S2459" s="107">
        <f t="shared" si="251"/>
        <v>1.157E-3</v>
      </c>
      <c r="T2459" s="300" t="s">
        <v>138</v>
      </c>
    </row>
    <row r="2460" spans="1:20" hidden="1" x14ac:dyDescent="0.2">
      <c r="A2460" s="409">
        <v>9088886065437</v>
      </c>
      <c r="B2460" s="410"/>
      <c r="C2460" s="409">
        <v>34682</v>
      </c>
      <c r="D2460" s="300" t="s">
        <v>7210</v>
      </c>
      <c r="E2460" s="409">
        <v>30</v>
      </c>
      <c r="F2460" s="210"/>
      <c r="G2460" s="210"/>
      <c r="H2460" s="210" t="str">
        <f t="shared" si="248"/>
        <v/>
      </c>
      <c r="I2460" s="203" t="str">
        <f t="shared" si="249"/>
        <v>Hydromorphone</v>
      </c>
      <c r="J2460" s="204">
        <f>VLOOKUP(I2460,Grenzmengen!$B$2:$C$351,2,FALSE)</f>
        <v>3</v>
      </c>
      <c r="K2460" s="204">
        <f t="shared" si="250"/>
        <v>0</v>
      </c>
      <c r="L2460" s="411">
        <v>1.157E-3</v>
      </c>
      <c r="M2460" s="409">
        <v>89</v>
      </c>
      <c r="N2460" s="300" t="s">
        <v>137</v>
      </c>
      <c r="O2460" s="300" t="s">
        <v>138</v>
      </c>
      <c r="P2460" s="206" t="s">
        <v>1699</v>
      </c>
      <c r="S2460" s="107">
        <f t="shared" si="251"/>
        <v>1.157E-3</v>
      </c>
      <c r="T2460" s="300" t="s">
        <v>138</v>
      </c>
    </row>
    <row r="2461" spans="1:20" hidden="1" x14ac:dyDescent="0.2">
      <c r="A2461" s="409">
        <v>9088886065444</v>
      </c>
      <c r="B2461" s="410"/>
      <c r="C2461" s="409">
        <v>34684</v>
      </c>
      <c r="D2461" s="300" t="s">
        <v>7210</v>
      </c>
      <c r="E2461" s="409">
        <v>60</v>
      </c>
      <c r="F2461" s="210"/>
      <c r="G2461" s="210"/>
      <c r="H2461" s="210" t="str">
        <f t="shared" si="248"/>
        <v/>
      </c>
      <c r="I2461" s="203" t="str">
        <f t="shared" si="249"/>
        <v>Hydromorphone</v>
      </c>
      <c r="J2461" s="204">
        <f>VLOOKUP(I2461,Grenzmengen!$B$2:$C$351,2,FALSE)</f>
        <v>3</v>
      </c>
      <c r="K2461" s="204">
        <f t="shared" si="250"/>
        <v>0</v>
      </c>
      <c r="L2461" s="411">
        <v>1.157E-3</v>
      </c>
      <c r="M2461" s="409">
        <v>89</v>
      </c>
      <c r="N2461" s="300" t="s">
        <v>137</v>
      </c>
      <c r="O2461" s="300" t="s">
        <v>138</v>
      </c>
      <c r="P2461" s="206" t="s">
        <v>1699</v>
      </c>
      <c r="S2461" s="107">
        <f t="shared" si="251"/>
        <v>1.157E-3</v>
      </c>
      <c r="T2461" s="300" t="s">
        <v>138</v>
      </c>
    </row>
    <row r="2462" spans="1:20" hidden="1" x14ac:dyDescent="0.2">
      <c r="A2462" s="409">
        <v>9088886065468</v>
      </c>
      <c r="B2462" s="410"/>
      <c r="C2462" s="409">
        <v>34690</v>
      </c>
      <c r="D2462" s="300" t="s">
        <v>7211</v>
      </c>
      <c r="E2462" s="409">
        <v>10</v>
      </c>
      <c r="F2462" s="210"/>
      <c r="G2462" s="210"/>
      <c r="H2462" s="210" t="str">
        <f t="shared" si="248"/>
        <v/>
      </c>
      <c r="I2462" s="203" t="str">
        <f t="shared" si="249"/>
        <v>Hydromorphone</v>
      </c>
      <c r="J2462" s="204">
        <f>VLOOKUP(I2462,Grenzmengen!$B$2:$C$351,2,FALSE)</f>
        <v>3</v>
      </c>
      <c r="K2462" s="204">
        <f t="shared" si="250"/>
        <v>0</v>
      </c>
      <c r="L2462" s="411">
        <v>2.3140000000000001E-3</v>
      </c>
      <c r="M2462" s="409">
        <v>89</v>
      </c>
      <c r="N2462" s="300" t="s">
        <v>137</v>
      </c>
      <c r="O2462" s="300" t="s">
        <v>138</v>
      </c>
      <c r="P2462" s="206" t="s">
        <v>1699</v>
      </c>
      <c r="S2462" s="107">
        <f t="shared" si="251"/>
        <v>2.3140000000000001E-3</v>
      </c>
      <c r="T2462" s="300" t="s">
        <v>138</v>
      </c>
    </row>
    <row r="2463" spans="1:20" hidden="1" x14ac:dyDescent="0.2">
      <c r="A2463" s="409">
        <v>9088886065475</v>
      </c>
      <c r="B2463" s="410"/>
      <c r="C2463" s="409">
        <v>34692</v>
      </c>
      <c r="D2463" s="300" t="s">
        <v>7211</v>
      </c>
      <c r="E2463" s="409">
        <v>30</v>
      </c>
      <c r="F2463" s="210"/>
      <c r="G2463" s="210"/>
      <c r="H2463" s="210" t="str">
        <f t="shared" si="248"/>
        <v/>
      </c>
      <c r="I2463" s="203" t="str">
        <f t="shared" si="249"/>
        <v>Hydromorphone</v>
      </c>
      <c r="J2463" s="204">
        <f>VLOOKUP(I2463,Grenzmengen!$B$2:$C$351,2,FALSE)</f>
        <v>3</v>
      </c>
      <c r="K2463" s="204">
        <f t="shared" si="250"/>
        <v>0</v>
      </c>
      <c r="L2463" s="411">
        <v>2.3140000000000001E-3</v>
      </c>
      <c r="M2463" s="409">
        <v>89</v>
      </c>
      <c r="N2463" s="300" t="s">
        <v>137</v>
      </c>
      <c r="O2463" s="300" t="s">
        <v>138</v>
      </c>
      <c r="P2463" s="206" t="s">
        <v>1699</v>
      </c>
      <c r="S2463" s="107">
        <f t="shared" si="251"/>
        <v>2.3140000000000001E-3</v>
      </c>
      <c r="T2463" s="300" t="s">
        <v>138</v>
      </c>
    </row>
    <row r="2464" spans="1:20" hidden="1" x14ac:dyDescent="0.2">
      <c r="A2464" s="409">
        <v>9088886065482</v>
      </c>
      <c r="B2464" s="410"/>
      <c r="C2464" s="409">
        <v>34694</v>
      </c>
      <c r="D2464" s="300" t="s">
        <v>7211</v>
      </c>
      <c r="E2464" s="409">
        <v>60</v>
      </c>
      <c r="F2464" s="210"/>
      <c r="G2464" s="210"/>
      <c r="H2464" s="210" t="str">
        <f t="shared" si="248"/>
        <v/>
      </c>
      <c r="I2464" s="203" t="str">
        <f t="shared" si="249"/>
        <v>Hydromorphone</v>
      </c>
      <c r="J2464" s="204">
        <f>VLOOKUP(I2464,Grenzmengen!$B$2:$C$351,2,FALSE)</f>
        <v>3</v>
      </c>
      <c r="K2464" s="204">
        <f t="shared" si="250"/>
        <v>0</v>
      </c>
      <c r="L2464" s="411">
        <v>2.3140000000000001E-3</v>
      </c>
      <c r="M2464" s="409">
        <v>89</v>
      </c>
      <c r="N2464" s="300" t="s">
        <v>137</v>
      </c>
      <c r="O2464" s="300" t="s">
        <v>138</v>
      </c>
      <c r="P2464" s="206" t="s">
        <v>1699</v>
      </c>
      <c r="S2464" s="107">
        <f t="shared" si="251"/>
        <v>2.3140000000000001E-3</v>
      </c>
      <c r="T2464" s="300" t="s">
        <v>138</v>
      </c>
    </row>
    <row r="2465" spans="1:20" hidden="1" x14ac:dyDescent="0.2">
      <c r="A2465" s="409" t="s">
        <v>7212</v>
      </c>
      <c r="B2465" s="410"/>
      <c r="C2465" s="409" t="s">
        <v>7212</v>
      </c>
      <c r="D2465" s="300" t="s">
        <v>5310</v>
      </c>
      <c r="E2465" s="409">
        <v>5</v>
      </c>
      <c r="F2465" s="210"/>
      <c r="G2465" s="210"/>
      <c r="H2465" s="210" t="str">
        <f t="shared" si="248"/>
        <v/>
      </c>
      <c r="I2465" s="203" t="str">
        <f t="shared" si="249"/>
        <v>Hydromorphone</v>
      </c>
      <c r="J2465" s="204">
        <f>VLOOKUP(I2465,Grenzmengen!$B$2:$C$351,2,FALSE)</f>
        <v>3</v>
      </c>
      <c r="K2465" s="204">
        <f t="shared" si="250"/>
        <v>0</v>
      </c>
      <c r="L2465" s="411">
        <v>8.8999999999999999E-3</v>
      </c>
      <c r="M2465" s="409">
        <v>89</v>
      </c>
      <c r="N2465" s="300" t="s">
        <v>137</v>
      </c>
      <c r="O2465" s="300" t="s">
        <v>138</v>
      </c>
      <c r="P2465" s="206" t="s">
        <v>1699</v>
      </c>
      <c r="S2465" s="107">
        <f t="shared" si="251"/>
        <v>8.8999999999999999E-3</v>
      </c>
      <c r="T2465" s="300" t="s">
        <v>138</v>
      </c>
    </row>
    <row r="2466" spans="1:20" hidden="1" x14ac:dyDescent="0.2">
      <c r="A2466" s="409" t="s">
        <v>7213</v>
      </c>
      <c r="B2466" s="410"/>
      <c r="C2466" s="409" t="s">
        <v>7213</v>
      </c>
      <c r="D2466" s="300" t="s">
        <v>5322</v>
      </c>
      <c r="E2466" s="409">
        <v>5</v>
      </c>
      <c r="F2466" s="210"/>
      <c r="G2466" s="210"/>
      <c r="H2466" s="210" t="str">
        <f t="shared" si="248"/>
        <v/>
      </c>
      <c r="I2466" s="203" t="str">
        <f t="shared" si="249"/>
        <v>Hydromorphone</v>
      </c>
      <c r="J2466" s="204">
        <f>VLOOKUP(I2466,Grenzmengen!$B$2:$C$351,2,FALSE)</f>
        <v>3</v>
      </c>
      <c r="K2466" s="204">
        <f t="shared" si="250"/>
        <v>0</v>
      </c>
      <c r="L2466" s="411">
        <v>1.78E-2</v>
      </c>
      <c r="M2466" s="409">
        <v>89</v>
      </c>
      <c r="N2466" s="300" t="s">
        <v>137</v>
      </c>
      <c r="O2466" s="300" t="s">
        <v>138</v>
      </c>
      <c r="P2466" s="206" t="s">
        <v>1699</v>
      </c>
      <c r="S2466" s="107">
        <f t="shared" si="251"/>
        <v>1.78E-2</v>
      </c>
      <c r="T2466" s="300" t="s">
        <v>138</v>
      </c>
    </row>
    <row r="2467" spans="1:20" hidden="1" x14ac:dyDescent="0.2">
      <c r="A2467" s="409" t="s">
        <v>7214</v>
      </c>
      <c r="B2467" s="410"/>
      <c r="C2467" s="409" t="s">
        <v>7214</v>
      </c>
      <c r="D2467" s="300" t="s">
        <v>5316</v>
      </c>
      <c r="E2467" s="409">
        <v>5</v>
      </c>
      <c r="F2467" s="210"/>
      <c r="G2467" s="210"/>
      <c r="H2467" s="210" t="str">
        <f t="shared" si="248"/>
        <v/>
      </c>
      <c r="I2467" s="203" t="str">
        <f t="shared" si="249"/>
        <v>Hydromorphone</v>
      </c>
      <c r="J2467" s="204">
        <f>VLOOKUP(I2467,Grenzmengen!$B$2:$C$351,2,FALSE)</f>
        <v>3</v>
      </c>
      <c r="K2467" s="204">
        <f t="shared" si="250"/>
        <v>0</v>
      </c>
      <c r="L2467" s="411">
        <v>4.4499999999999998E-2</v>
      </c>
      <c r="M2467" s="409">
        <v>89</v>
      </c>
      <c r="N2467" s="300" t="s">
        <v>137</v>
      </c>
      <c r="O2467" s="300" t="s">
        <v>138</v>
      </c>
      <c r="P2467" s="206" t="s">
        <v>1699</v>
      </c>
      <c r="S2467" s="107">
        <f t="shared" si="251"/>
        <v>4.4499999999999998E-2</v>
      </c>
      <c r="T2467" s="300" t="s">
        <v>138</v>
      </c>
    </row>
    <row r="2468" spans="1:20" hidden="1" x14ac:dyDescent="0.2">
      <c r="A2468" s="409" t="s">
        <v>7215</v>
      </c>
      <c r="B2468" s="410"/>
      <c r="C2468" s="409" t="s">
        <v>7215</v>
      </c>
      <c r="D2468" s="300" t="s">
        <v>5318</v>
      </c>
      <c r="E2468" s="409">
        <v>5</v>
      </c>
      <c r="F2468" s="210"/>
      <c r="G2468" s="210"/>
      <c r="H2468" s="210" t="str">
        <f t="shared" si="248"/>
        <v/>
      </c>
      <c r="I2468" s="203" t="str">
        <f t="shared" si="249"/>
        <v>Hydromorphone</v>
      </c>
      <c r="J2468" s="204">
        <f>VLOOKUP(I2468,Grenzmengen!$B$2:$C$351,2,FALSE)</f>
        <v>3</v>
      </c>
      <c r="K2468" s="204">
        <f t="shared" si="250"/>
        <v>0</v>
      </c>
      <c r="L2468" s="411">
        <v>4.4499999999999998E-2</v>
      </c>
      <c r="M2468" s="409">
        <v>89</v>
      </c>
      <c r="N2468" s="300" t="s">
        <v>137</v>
      </c>
      <c r="O2468" s="300" t="s">
        <v>138</v>
      </c>
      <c r="P2468" s="206" t="s">
        <v>1699</v>
      </c>
      <c r="S2468" s="107">
        <f t="shared" si="251"/>
        <v>4.4499999999999998E-2</v>
      </c>
      <c r="T2468" s="300" t="s">
        <v>138</v>
      </c>
    </row>
    <row r="2469" spans="1:20" hidden="1" x14ac:dyDescent="0.2">
      <c r="A2469" s="409" t="s">
        <v>7216</v>
      </c>
      <c r="B2469" s="410"/>
      <c r="C2469" s="409" t="s">
        <v>7216</v>
      </c>
      <c r="D2469" s="300" t="s">
        <v>5320</v>
      </c>
      <c r="E2469" s="409">
        <v>5</v>
      </c>
      <c r="F2469" s="210"/>
      <c r="G2469" s="210"/>
      <c r="H2469" s="210" t="str">
        <f t="shared" si="248"/>
        <v/>
      </c>
      <c r="I2469" s="203" t="str">
        <f t="shared" si="249"/>
        <v>Hydromorphone</v>
      </c>
      <c r="J2469" s="204">
        <f>VLOOKUP(I2469,Grenzmengen!$B$2:$C$351,2,FALSE)</f>
        <v>3</v>
      </c>
      <c r="K2469" s="204">
        <f t="shared" si="250"/>
        <v>0</v>
      </c>
      <c r="L2469" s="411">
        <v>4.4499999999999998E-2</v>
      </c>
      <c r="M2469" s="409">
        <v>89</v>
      </c>
      <c r="N2469" s="300" t="s">
        <v>137</v>
      </c>
      <c r="O2469" s="300" t="s">
        <v>138</v>
      </c>
      <c r="P2469" s="206" t="s">
        <v>1699</v>
      </c>
      <c r="S2469" s="107">
        <f t="shared" si="251"/>
        <v>4.4499999999999998E-2</v>
      </c>
      <c r="T2469" s="300" t="s">
        <v>138</v>
      </c>
    </row>
    <row r="2470" spans="1:20" hidden="1" x14ac:dyDescent="0.2">
      <c r="A2470" s="413" t="s">
        <v>7095</v>
      </c>
      <c r="B2470" s="414" t="s">
        <v>7096</v>
      </c>
      <c r="C2470" s="415"/>
      <c r="D2470" s="416" t="s">
        <v>7103</v>
      </c>
      <c r="E2470" s="415">
        <v>10</v>
      </c>
      <c r="F2470" s="210"/>
      <c r="G2470" s="210"/>
      <c r="H2470" s="210" t="str">
        <f t="shared" si="248"/>
        <v/>
      </c>
      <c r="I2470" s="203" t="str">
        <f t="shared" si="249"/>
        <v>Hydromorphone</v>
      </c>
      <c r="J2470" s="204">
        <f>VLOOKUP(I2470,Grenzmengen!$B$2:$C$351,2,FALSE)</f>
        <v>3</v>
      </c>
      <c r="K2470" s="204">
        <f t="shared" si="250"/>
        <v>0</v>
      </c>
      <c r="L2470" s="411">
        <v>1.157E-3</v>
      </c>
      <c r="M2470" s="381">
        <v>89</v>
      </c>
      <c r="N2470" s="409" t="s">
        <v>137</v>
      </c>
      <c r="O2470" s="416" t="s">
        <v>138</v>
      </c>
      <c r="P2470" s="206" t="s">
        <v>1699</v>
      </c>
      <c r="S2470" s="107">
        <f t="shared" si="251"/>
        <v>1.157E-3</v>
      </c>
      <c r="T2470" s="416" t="s">
        <v>138</v>
      </c>
    </row>
    <row r="2471" spans="1:20" hidden="1" x14ac:dyDescent="0.2">
      <c r="A2471" s="413" t="s">
        <v>7097</v>
      </c>
      <c r="B2471" s="414" t="s">
        <v>7098</v>
      </c>
      <c r="C2471" s="415"/>
      <c r="D2471" s="416" t="s">
        <v>7103</v>
      </c>
      <c r="E2471" s="415">
        <v>30</v>
      </c>
      <c r="F2471" s="210"/>
      <c r="G2471" s="210"/>
      <c r="H2471" s="210" t="str">
        <f t="shared" si="248"/>
        <v/>
      </c>
      <c r="I2471" s="203" t="str">
        <f t="shared" si="249"/>
        <v>Hydromorphone</v>
      </c>
      <c r="J2471" s="204">
        <f>VLOOKUP(I2471,Grenzmengen!$B$2:$C$351,2,FALSE)</f>
        <v>3</v>
      </c>
      <c r="K2471" s="204">
        <f t="shared" si="250"/>
        <v>0</v>
      </c>
      <c r="L2471" s="411">
        <v>1.157E-3</v>
      </c>
      <c r="M2471" s="381">
        <v>89</v>
      </c>
      <c r="N2471" s="409" t="s">
        <v>137</v>
      </c>
      <c r="O2471" s="416" t="s">
        <v>138</v>
      </c>
      <c r="P2471" s="206" t="s">
        <v>1699</v>
      </c>
      <c r="S2471" s="107">
        <f t="shared" si="251"/>
        <v>1.157E-3</v>
      </c>
      <c r="T2471" s="416" t="s">
        <v>138</v>
      </c>
    </row>
    <row r="2472" spans="1:20" hidden="1" x14ac:dyDescent="0.2">
      <c r="A2472" s="413" t="s">
        <v>7099</v>
      </c>
      <c r="B2472" s="414" t="s">
        <v>7100</v>
      </c>
      <c r="C2472" s="415"/>
      <c r="D2472" s="416" t="s">
        <v>7104</v>
      </c>
      <c r="E2472" s="415">
        <v>10</v>
      </c>
      <c r="F2472" s="210"/>
      <c r="G2472" s="210"/>
      <c r="H2472" s="210" t="str">
        <f t="shared" si="248"/>
        <v/>
      </c>
      <c r="I2472" s="203" t="str">
        <f t="shared" si="249"/>
        <v>Hydromorphone</v>
      </c>
      <c r="J2472" s="204">
        <f>VLOOKUP(I2472,Grenzmengen!$B$2:$C$351,2,FALSE)</f>
        <v>3</v>
      </c>
      <c r="K2472" s="204">
        <f t="shared" si="250"/>
        <v>0</v>
      </c>
      <c r="L2472" s="411">
        <v>2.3140000000000001E-3</v>
      </c>
      <c r="M2472" s="381">
        <v>89</v>
      </c>
      <c r="N2472" s="409" t="s">
        <v>137</v>
      </c>
      <c r="O2472" s="416" t="s">
        <v>138</v>
      </c>
      <c r="P2472" s="206" t="s">
        <v>1699</v>
      </c>
      <c r="S2472" s="107">
        <f t="shared" si="251"/>
        <v>2.3140000000000001E-3</v>
      </c>
      <c r="T2472" s="416" t="s">
        <v>138</v>
      </c>
    </row>
    <row r="2473" spans="1:20" hidden="1" x14ac:dyDescent="0.2">
      <c r="A2473" s="413" t="s">
        <v>7101</v>
      </c>
      <c r="B2473" s="414" t="s">
        <v>7102</v>
      </c>
      <c r="C2473" s="415"/>
      <c r="D2473" s="416" t="s">
        <v>7104</v>
      </c>
      <c r="E2473" s="415">
        <v>30</v>
      </c>
      <c r="F2473" s="210"/>
      <c r="G2473" s="210"/>
      <c r="H2473" s="210" t="str">
        <f t="shared" si="248"/>
        <v/>
      </c>
      <c r="I2473" s="203" t="str">
        <f t="shared" si="249"/>
        <v>Hydromorphone</v>
      </c>
      <c r="J2473" s="204">
        <f>VLOOKUP(I2473,Grenzmengen!$B$2:$C$351,2,FALSE)</f>
        <v>3</v>
      </c>
      <c r="K2473" s="204">
        <f t="shared" si="250"/>
        <v>0</v>
      </c>
      <c r="L2473" s="411">
        <v>2.3140000000000001E-3</v>
      </c>
      <c r="M2473" s="381">
        <v>89</v>
      </c>
      <c r="N2473" s="409" t="s">
        <v>137</v>
      </c>
      <c r="O2473" s="416" t="s">
        <v>138</v>
      </c>
      <c r="P2473" s="206" t="s">
        <v>1699</v>
      </c>
      <c r="S2473" s="107">
        <f t="shared" si="251"/>
        <v>2.3140000000000001E-3</v>
      </c>
      <c r="T2473" s="416" t="s">
        <v>138</v>
      </c>
    </row>
    <row r="2474" spans="1:20" hidden="1" x14ac:dyDescent="0.2">
      <c r="A2474" s="413" t="s">
        <v>7090</v>
      </c>
      <c r="B2474" s="414"/>
      <c r="C2474" s="415"/>
      <c r="D2474" s="416" t="s">
        <v>7091</v>
      </c>
      <c r="E2474" s="415">
        <v>28</v>
      </c>
      <c r="F2474" s="210"/>
      <c r="G2474" s="210"/>
      <c r="H2474" s="210" t="str">
        <f t="shared" si="248"/>
        <v/>
      </c>
      <c r="I2474" s="203" t="str">
        <f t="shared" si="249"/>
        <v>Lorazepam</v>
      </c>
      <c r="J2474" s="204">
        <f>VLOOKUP(I2474,Grenzmengen!$B$2:$C$351,2,FALSE)</f>
        <v>1</v>
      </c>
      <c r="K2474" s="204">
        <f t="shared" si="250"/>
        <v>0</v>
      </c>
      <c r="L2474" s="411">
        <v>1E-3</v>
      </c>
      <c r="M2474" s="415">
        <v>100</v>
      </c>
      <c r="N2474" s="416" t="s">
        <v>1350</v>
      </c>
      <c r="O2474" s="416" t="s">
        <v>1350</v>
      </c>
      <c r="P2474" s="206" t="s">
        <v>1700</v>
      </c>
      <c r="S2474" s="107">
        <f t="shared" si="251"/>
        <v>1E-3</v>
      </c>
      <c r="T2474" s="416" t="s">
        <v>1350</v>
      </c>
    </row>
    <row r="2475" spans="1:20" hidden="1" x14ac:dyDescent="0.2">
      <c r="A2475" s="409" t="s">
        <v>7217</v>
      </c>
      <c r="B2475" s="410"/>
      <c r="C2475" s="409" t="s">
        <v>7217</v>
      </c>
      <c r="D2475" s="300" t="s">
        <v>7218</v>
      </c>
      <c r="E2475" s="409">
        <v>100</v>
      </c>
      <c r="F2475" s="210"/>
      <c r="G2475" s="210"/>
      <c r="H2475" s="210" t="str">
        <f t="shared" si="248"/>
        <v/>
      </c>
      <c r="I2475" s="203" t="str">
        <f t="shared" si="249"/>
        <v>Methadone</v>
      </c>
      <c r="J2475" s="204">
        <f>VLOOKUP(I2475,Grenzmengen!$B$2:$C$351,2,FALSE)</f>
        <v>10</v>
      </c>
      <c r="K2475" s="204">
        <f t="shared" si="250"/>
        <v>0</v>
      </c>
      <c r="L2475" s="411">
        <v>8.9999999999999993E-3</v>
      </c>
      <c r="M2475" s="409">
        <v>90</v>
      </c>
      <c r="N2475" s="300" t="s">
        <v>1651</v>
      </c>
      <c r="O2475" s="417" t="s">
        <v>186</v>
      </c>
      <c r="P2475" s="206" t="s">
        <v>1699</v>
      </c>
      <c r="S2475" s="107">
        <f t="shared" si="251"/>
        <v>8.9999999999999993E-3</v>
      </c>
      <c r="T2475" s="417" t="s">
        <v>186</v>
      </c>
    </row>
    <row r="2476" spans="1:20" hidden="1" x14ac:dyDescent="0.2">
      <c r="A2476" s="409" t="s">
        <v>7219</v>
      </c>
      <c r="B2476" s="410"/>
      <c r="C2476" s="409" t="s">
        <v>7219</v>
      </c>
      <c r="D2476" s="300" t="s">
        <v>7220</v>
      </c>
      <c r="E2476" s="409">
        <v>100</v>
      </c>
      <c r="F2476" s="210"/>
      <c r="G2476" s="210"/>
      <c r="H2476" s="210" t="str">
        <f t="shared" si="248"/>
        <v/>
      </c>
      <c r="I2476" s="203" t="str">
        <f t="shared" si="249"/>
        <v>Methadone</v>
      </c>
      <c r="J2476" s="204">
        <f>VLOOKUP(I2476,Grenzmengen!$B$2:$C$351,2,FALSE)</f>
        <v>10</v>
      </c>
      <c r="K2476" s="204">
        <f t="shared" si="250"/>
        <v>0</v>
      </c>
      <c r="L2476" s="411">
        <v>1.7999999999999999E-2</v>
      </c>
      <c r="M2476" s="409">
        <v>90</v>
      </c>
      <c r="N2476" s="300" t="s">
        <v>1651</v>
      </c>
      <c r="O2476" s="417" t="s">
        <v>186</v>
      </c>
      <c r="P2476" s="206" t="s">
        <v>1699</v>
      </c>
      <c r="S2476" s="107">
        <f t="shared" si="251"/>
        <v>1.7999999999999999E-2</v>
      </c>
      <c r="T2476" s="417" t="s">
        <v>186</v>
      </c>
    </row>
    <row r="2477" spans="1:20" hidden="1" x14ac:dyDescent="0.2">
      <c r="A2477" s="409" t="s">
        <v>7221</v>
      </c>
      <c r="B2477" s="410"/>
      <c r="C2477" s="409" t="s">
        <v>7221</v>
      </c>
      <c r="D2477" s="300" t="s">
        <v>7222</v>
      </c>
      <c r="E2477" s="409">
        <v>100</v>
      </c>
      <c r="F2477" s="210"/>
      <c r="G2477" s="210"/>
      <c r="H2477" s="210" t="str">
        <f t="shared" si="248"/>
        <v/>
      </c>
      <c r="I2477" s="203" t="str">
        <f t="shared" si="249"/>
        <v>Methadone</v>
      </c>
      <c r="J2477" s="204">
        <f>VLOOKUP(I2477,Grenzmengen!$B$2:$C$351,2,FALSE)</f>
        <v>10</v>
      </c>
      <c r="K2477" s="204">
        <f t="shared" si="250"/>
        <v>0</v>
      </c>
      <c r="L2477" s="411">
        <v>2.7E-2</v>
      </c>
      <c r="M2477" s="409">
        <v>90</v>
      </c>
      <c r="N2477" s="300" t="s">
        <v>1651</v>
      </c>
      <c r="O2477" s="417" t="s">
        <v>186</v>
      </c>
      <c r="P2477" s="206" t="s">
        <v>1699</v>
      </c>
      <c r="S2477" s="107">
        <f t="shared" si="251"/>
        <v>2.7E-2</v>
      </c>
      <c r="T2477" s="417" t="s">
        <v>186</v>
      </c>
    </row>
    <row r="2478" spans="1:20" hidden="1" x14ac:dyDescent="0.2">
      <c r="A2478" s="409" t="s">
        <v>7223</v>
      </c>
      <c r="B2478" s="410"/>
      <c r="C2478" s="409" t="s">
        <v>7223</v>
      </c>
      <c r="D2478" s="300" t="s">
        <v>7224</v>
      </c>
      <c r="E2478" s="409">
        <v>20</v>
      </c>
      <c r="F2478" s="210"/>
      <c r="G2478" s="210"/>
      <c r="H2478" s="210" t="str">
        <f t="shared" si="248"/>
        <v/>
      </c>
      <c r="I2478" s="203" t="str">
        <f t="shared" si="249"/>
        <v>Methadone</v>
      </c>
      <c r="J2478" s="204">
        <f>VLOOKUP(I2478,Grenzmengen!$B$2:$C$351,2,FALSE)</f>
        <v>10</v>
      </c>
      <c r="K2478" s="204">
        <f t="shared" si="250"/>
        <v>0</v>
      </c>
      <c r="L2478" s="411">
        <v>4.4999999999999997E-3</v>
      </c>
      <c r="M2478" s="409">
        <v>90</v>
      </c>
      <c r="N2478" s="300" t="s">
        <v>1651</v>
      </c>
      <c r="O2478" s="417" t="s">
        <v>186</v>
      </c>
      <c r="P2478" s="206" t="s">
        <v>1699</v>
      </c>
      <c r="S2478" s="107">
        <f t="shared" si="251"/>
        <v>4.4999999999999997E-3</v>
      </c>
      <c r="T2478" s="417" t="s">
        <v>186</v>
      </c>
    </row>
    <row r="2479" spans="1:20" hidden="1" x14ac:dyDescent="0.2">
      <c r="A2479" s="409">
        <v>5711313004115</v>
      </c>
      <c r="B2479" s="410"/>
      <c r="C2479" s="409" t="s">
        <v>7225</v>
      </c>
      <c r="D2479" s="300" t="s">
        <v>7226</v>
      </c>
      <c r="E2479" s="409">
        <v>100</v>
      </c>
      <c r="F2479" s="210"/>
      <c r="G2479" s="210"/>
      <c r="H2479" s="210" t="str">
        <f t="shared" si="248"/>
        <v/>
      </c>
      <c r="I2479" s="203" t="str">
        <f t="shared" si="249"/>
        <v>Methadone</v>
      </c>
      <c r="J2479" s="204">
        <f>VLOOKUP(I2479,Grenzmengen!$B$2:$C$351,2,FALSE)</f>
        <v>10</v>
      </c>
      <c r="K2479" s="204">
        <f t="shared" si="250"/>
        <v>0</v>
      </c>
      <c r="L2479" s="411">
        <v>1.7999999999999999E-2</v>
      </c>
      <c r="M2479" s="409">
        <v>90</v>
      </c>
      <c r="N2479" s="300" t="s">
        <v>185</v>
      </c>
      <c r="O2479" s="417" t="s">
        <v>186</v>
      </c>
      <c r="P2479" s="206" t="s">
        <v>1699</v>
      </c>
      <c r="S2479" s="107">
        <f t="shared" si="251"/>
        <v>1.7999999999999999E-2</v>
      </c>
      <c r="T2479" s="417" t="s">
        <v>186</v>
      </c>
    </row>
    <row r="2480" spans="1:20" hidden="1" x14ac:dyDescent="0.2">
      <c r="A2480" s="409">
        <v>5711313003538</v>
      </c>
      <c r="B2480" s="410"/>
      <c r="C2480" s="409" t="s">
        <v>7227</v>
      </c>
      <c r="D2480" s="300" t="s">
        <v>7228</v>
      </c>
      <c r="E2480" s="409">
        <v>100</v>
      </c>
      <c r="F2480" s="210"/>
      <c r="G2480" s="210"/>
      <c r="H2480" s="210" t="str">
        <f t="shared" si="248"/>
        <v/>
      </c>
      <c r="I2480" s="203" t="str">
        <f t="shared" si="249"/>
        <v>Methadone</v>
      </c>
      <c r="J2480" s="204">
        <f>VLOOKUP(I2480,Grenzmengen!$B$2:$C$351,2,FALSE)</f>
        <v>10</v>
      </c>
      <c r="K2480" s="204">
        <f t="shared" si="250"/>
        <v>0</v>
      </c>
      <c r="L2480" s="411">
        <v>4.4999999999999997E-3</v>
      </c>
      <c r="M2480" s="409">
        <v>90</v>
      </c>
      <c r="N2480" s="300" t="s">
        <v>185</v>
      </c>
      <c r="O2480" s="417" t="s">
        <v>186</v>
      </c>
      <c r="P2480" s="206" t="s">
        <v>1699</v>
      </c>
      <c r="S2480" s="107">
        <f t="shared" si="251"/>
        <v>4.4999999999999997E-3</v>
      </c>
      <c r="T2480" s="417" t="s">
        <v>186</v>
      </c>
    </row>
    <row r="2481" spans="1:20" hidden="1" x14ac:dyDescent="0.2">
      <c r="A2481" s="409" t="s">
        <v>7229</v>
      </c>
      <c r="B2481" s="410"/>
      <c r="C2481" s="409" t="s">
        <v>7229</v>
      </c>
      <c r="D2481" s="300" t="s">
        <v>7230</v>
      </c>
      <c r="E2481" s="409">
        <v>30</v>
      </c>
      <c r="F2481" s="210"/>
      <c r="G2481" s="210"/>
      <c r="H2481" s="210" t="str">
        <f t="shared" si="248"/>
        <v/>
      </c>
      <c r="I2481" s="203" t="str">
        <f t="shared" si="249"/>
        <v>Morphine</v>
      </c>
      <c r="J2481" s="204">
        <f>VLOOKUP(I2481,Grenzmengen!$B$2:$C$351,2,FALSE)</f>
        <v>10</v>
      </c>
      <c r="K2481" s="204">
        <f t="shared" si="250"/>
        <v>0</v>
      </c>
      <c r="L2481" s="411">
        <v>7.5999999999999998E-2</v>
      </c>
      <c r="M2481" s="409">
        <v>76</v>
      </c>
      <c r="N2481" s="300" t="s">
        <v>289</v>
      </c>
      <c r="O2481" s="300" t="s">
        <v>217</v>
      </c>
      <c r="P2481" s="206" t="s">
        <v>1699</v>
      </c>
      <c r="S2481" s="107">
        <f t="shared" si="251"/>
        <v>7.5999999999999998E-2</v>
      </c>
      <c r="T2481" s="300" t="s">
        <v>217</v>
      </c>
    </row>
    <row r="2482" spans="1:20" hidden="1" x14ac:dyDescent="0.2">
      <c r="A2482" s="409" t="s">
        <v>7231</v>
      </c>
      <c r="B2482" s="410"/>
      <c r="C2482" s="409" t="s">
        <v>7231</v>
      </c>
      <c r="D2482" s="300" t="s">
        <v>7232</v>
      </c>
      <c r="E2482" s="409">
        <v>30</v>
      </c>
      <c r="F2482" s="210"/>
      <c r="G2482" s="210"/>
      <c r="H2482" s="210" t="str">
        <f t="shared" si="248"/>
        <v/>
      </c>
      <c r="I2482" s="203" t="str">
        <f t="shared" si="249"/>
        <v>Morphine</v>
      </c>
      <c r="J2482" s="204">
        <f>VLOOKUP(I2482,Grenzmengen!$B$2:$C$351,2,FALSE)</f>
        <v>10</v>
      </c>
      <c r="K2482" s="204">
        <f t="shared" si="250"/>
        <v>0</v>
      </c>
      <c r="L2482" s="411">
        <v>0.152</v>
      </c>
      <c r="M2482" s="409">
        <v>76</v>
      </c>
      <c r="N2482" s="300" t="s">
        <v>289</v>
      </c>
      <c r="O2482" s="300" t="s">
        <v>217</v>
      </c>
      <c r="P2482" s="206" t="s">
        <v>1699</v>
      </c>
      <c r="S2482" s="107">
        <f t="shared" si="251"/>
        <v>0.152</v>
      </c>
      <c r="T2482" s="300" t="s">
        <v>217</v>
      </c>
    </row>
    <row r="2483" spans="1:20" hidden="1" x14ac:dyDescent="0.2">
      <c r="A2483" s="409" t="s">
        <v>7233</v>
      </c>
      <c r="B2483" s="410"/>
      <c r="C2483" s="409" t="s">
        <v>7233</v>
      </c>
      <c r="D2483" s="300" t="s">
        <v>7234</v>
      </c>
      <c r="E2483" s="409">
        <v>30</v>
      </c>
      <c r="F2483" s="210"/>
      <c r="G2483" s="210"/>
      <c r="H2483" s="210" t="str">
        <f t="shared" si="248"/>
        <v/>
      </c>
      <c r="I2483" s="203" t="str">
        <f t="shared" si="249"/>
        <v>Morphine</v>
      </c>
      <c r="J2483" s="204">
        <f>VLOOKUP(I2483,Grenzmengen!$B$2:$C$351,2,FALSE)</f>
        <v>10</v>
      </c>
      <c r="K2483" s="204">
        <f t="shared" si="250"/>
        <v>0</v>
      </c>
      <c r="L2483" s="411">
        <v>0.22800000000000001</v>
      </c>
      <c r="M2483" s="409">
        <v>76</v>
      </c>
      <c r="N2483" s="300" t="s">
        <v>289</v>
      </c>
      <c r="O2483" s="300" t="s">
        <v>217</v>
      </c>
      <c r="P2483" s="206" t="s">
        <v>1699</v>
      </c>
      <c r="S2483" s="107">
        <f t="shared" si="251"/>
        <v>0.22800000000000001</v>
      </c>
      <c r="T2483" s="300" t="s">
        <v>217</v>
      </c>
    </row>
    <row r="2484" spans="1:20" hidden="1" x14ac:dyDescent="0.2">
      <c r="A2484" s="409" t="s">
        <v>7235</v>
      </c>
      <c r="B2484" s="410"/>
      <c r="C2484" s="409" t="s">
        <v>7235</v>
      </c>
      <c r="D2484" s="300" t="s">
        <v>7236</v>
      </c>
      <c r="E2484" s="409">
        <v>50</v>
      </c>
      <c r="F2484" s="210"/>
      <c r="G2484" s="210"/>
      <c r="H2484" s="210" t="str">
        <f t="shared" si="248"/>
        <v/>
      </c>
      <c r="I2484" s="203" t="str">
        <f t="shared" si="249"/>
        <v>Morphine</v>
      </c>
      <c r="J2484" s="204">
        <f>VLOOKUP(I2484,Grenzmengen!$B$2:$C$351,2,FALSE)</f>
        <v>10</v>
      </c>
      <c r="K2484" s="204">
        <f t="shared" si="250"/>
        <v>0</v>
      </c>
      <c r="L2484" s="411">
        <v>7.6E-3</v>
      </c>
      <c r="M2484" s="409">
        <v>76</v>
      </c>
      <c r="N2484" s="300" t="s">
        <v>289</v>
      </c>
      <c r="O2484" s="300" t="s">
        <v>217</v>
      </c>
      <c r="P2484" s="206" t="s">
        <v>1699</v>
      </c>
      <c r="S2484" s="107">
        <f t="shared" si="251"/>
        <v>7.6E-3</v>
      </c>
      <c r="T2484" s="300" t="s">
        <v>217</v>
      </c>
    </row>
    <row r="2485" spans="1:20" hidden="1" x14ac:dyDescent="0.2">
      <c r="A2485" s="409" t="s">
        <v>7237</v>
      </c>
      <c r="B2485" s="410"/>
      <c r="C2485" s="409" t="s">
        <v>7237</v>
      </c>
      <c r="D2485" s="300" t="s">
        <v>7236</v>
      </c>
      <c r="E2485" s="409">
        <v>100</v>
      </c>
      <c r="F2485" s="210"/>
      <c r="G2485" s="210"/>
      <c r="H2485" s="210" t="str">
        <f t="shared" si="248"/>
        <v/>
      </c>
      <c r="I2485" s="203" t="str">
        <f t="shared" si="249"/>
        <v>Morphine</v>
      </c>
      <c r="J2485" s="204">
        <f>VLOOKUP(I2485,Grenzmengen!$B$2:$C$351,2,FALSE)</f>
        <v>10</v>
      </c>
      <c r="K2485" s="204">
        <f t="shared" si="250"/>
        <v>0</v>
      </c>
      <c r="L2485" s="411">
        <v>7.6E-3</v>
      </c>
      <c r="M2485" s="409">
        <v>76</v>
      </c>
      <c r="N2485" s="300" t="s">
        <v>289</v>
      </c>
      <c r="O2485" s="300" t="s">
        <v>217</v>
      </c>
      <c r="P2485" s="206" t="s">
        <v>1699</v>
      </c>
      <c r="S2485" s="107">
        <f t="shared" si="251"/>
        <v>7.6E-3</v>
      </c>
      <c r="T2485" s="300" t="s">
        <v>217</v>
      </c>
    </row>
    <row r="2486" spans="1:20" hidden="1" x14ac:dyDescent="0.2">
      <c r="A2486" s="409" t="s">
        <v>7238</v>
      </c>
      <c r="B2486" s="410"/>
      <c r="C2486" s="409" t="s">
        <v>7238</v>
      </c>
      <c r="D2486" s="300" t="s">
        <v>7239</v>
      </c>
      <c r="E2486" s="409">
        <v>20</v>
      </c>
      <c r="F2486" s="210"/>
      <c r="G2486" s="210"/>
      <c r="H2486" s="210" t="str">
        <f t="shared" si="248"/>
        <v/>
      </c>
      <c r="I2486" s="203" t="str">
        <f t="shared" si="249"/>
        <v>Morphine</v>
      </c>
      <c r="J2486" s="204">
        <f>VLOOKUP(I2486,Grenzmengen!$B$2:$C$351,2,FALSE)</f>
        <v>10</v>
      </c>
      <c r="K2486" s="204">
        <f t="shared" si="250"/>
        <v>0</v>
      </c>
      <c r="L2486" s="411">
        <v>2.2800000000000001E-2</v>
      </c>
      <c r="M2486" s="409">
        <v>76</v>
      </c>
      <c r="N2486" s="300" t="s">
        <v>289</v>
      </c>
      <c r="O2486" s="300" t="s">
        <v>217</v>
      </c>
      <c r="P2486" s="206" t="s">
        <v>1699</v>
      </c>
      <c r="S2486" s="107">
        <f t="shared" si="251"/>
        <v>2.2800000000000001E-2</v>
      </c>
      <c r="T2486" s="300" t="s">
        <v>217</v>
      </c>
    </row>
    <row r="2487" spans="1:20" hidden="1" x14ac:dyDescent="0.2">
      <c r="A2487" s="409" t="s">
        <v>7240</v>
      </c>
      <c r="B2487" s="410"/>
      <c r="C2487" s="409" t="s">
        <v>7240</v>
      </c>
      <c r="D2487" s="300" t="s">
        <v>7241</v>
      </c>
      <c r="E2487" s="409">
        <v>30</v>
      </c>
      <c r="F2487" s="210"/>
      <c r="G2487" s="210"/>
      <c r="H2487" s="210" t="str">
        <f t="shared" si="248"/>
        <v/>
      </c>
      <c r="I2487" s="203" t="str">
        <f t="shared" si="249"/>
        <v>Morphine</v>
      </c>
      <c r="J2487" s="204">
        <f>VLOOKUP(I2487,Grenzmengen!$B$2:$C$351,2,FALSE)</f>
        <v>10</v>
      </c>
      <c r="K2487" s="204">
        <f t="shared" si="250"/>
        <v>0</v>
      </c>
      <c r="L2487" s="411">
        <v>7.5999999999999998E-2</v>
      </c>
      <c r="M2487" s="409">
        <v>76</v>
      </c>
      <c r="N2487" s="300" t="s">
        <v>289</v>
      </c>
      <c r="O2487" s="300" t="s">
        <v>217</v>
      </c>
      <c r="P2487" s="206" t="s">
        <v>1699</v>
      </c>
      <c r="S2487" s="107">
        <f t="shared" si="251"/>
        <v>7.5999999999999998E-2</v>
      </c>
      <c r="T2487" s="300" t="s">
        <v>217</v>
      </c>
    </row>
    <row r="2488" spans="1:20" hidden="1" x14ac:dyDescent="0.2">
      <c r="A2488" s="409" t="s">
        <v>7242</v>
      </c>
      <c r="B2488" s="410"/>
      <c r="C2488" s="409" t="s">
        <v>7242</v>
      </c>
      <c r="D2488" s="300" t="s">
        <v>7243</v>
      </c>
      <c r="E2488" s="409">
        <v>10</v>
      </c>
      <c r="F2488" s="210"/>
      <c r="G2488" s="210"/>
      <c r="H2488" s="210" t="str">
        <f t="shared" si="248"/>
        <v/>
      </c>
      <c r="I2488" s="203" t="str">
        <f t="shared" si="249"/>
        <v>Morphine</v>
      </c>
      <c r="J2488" s="204">
        <f>VLOOKUP(I2488,Grenzmengen!$B$2:$C$351,2,FALSE)</f>
        <v>10</v>
      </c>
      <c r="K2488" s="204">
        <f t="shared" si="250"/>
        <v>0</v>
      </c>
      <c r="L2488" s="411">
        <v>0.152</v>
      </c>
      <c r="M2488" s="409">
        <v>76</v>
      </c>
      <c r="N2488" s="300" t="s">
        <v>289</v>
      </c>
      <c r="O2488" s="300" t="s">
        <v>217</v>
      </c>
      <c r="P2488" s="206" t="s">
        <v>1699</v>
      </c>
      <c r="S2488" s="107">
        <f t="shared" si="251"/>
        <v>0.152</v>
      </c>
      <c r="T2488" s="300" t="s">
        <v>217</v>
      </c>
    </row>
    <row r="2489" spans="1:20" hidden="1" x14ac:dyDescent="0.2">
      <c r="A2489" s="409" t="s">
        <v>7244</v>
      </c>
      <c r="B2489" s="410"/>
      <c r="C2489" s="409" t="s">
        <v>7244</v>
      </c>
      <c r="D2489" s="300" t="s">
        <v>7243</v>
      </c>
      <c r="E2489" s="409">
        <v>30</v>
      </c>
      <c r="F2489" s="210"/>
      <c r="G2489" s="210"/>
      <c r="H2489" s="210" t="str">
        <f t="shared" si="248"/>
        <v/>
      </c>
      <c r="I2489" s="203" t="str">
        <f t="shared" si="249"/>
        <v>Morphine</v>
      </c>
      <c r="J2489" s="204">
        <f>VLOOKUP(I2489,Grenzmengen!$B$2:$C$351,2,FALSE)</f>
        <v>10</v>
      </c>
      <c r="K2489" s="204">
        <f t="shared" si="250"/>
        <v>0</v>
      </c>
      <c r="L2489" s="411">
        <v>0.152</v>
      </c>
      <c r="M2489" s="409">
        <v>76</v>
      </c>
      <c r="N2489" s="300" t="s">
        <v>289</v>
      </c>
      <c r="O2489" s="300" t="s">
        <v>217</v>
      </c>
      <c r="P2489" s="206" t="s">
        <v>1699</v>
      </c>
      <c r="S2489" s="107">
        <f t="shared" si="251"/>
        <v>0.152</v>
      </c>
      <c r="T2489" s="300" t="s">
        <v>217</v>
      </c>
    </row>
    <row r="2490" spans="1:20" hidden="1" x14ac:dyDescent="0.2">
      <c r="A2490" s="409" t="s">
        <v>7245</v>
      </c>
      <c r="B2490" s="410"/>
      <c r="C2490" s="409" t="s">
        <v>7245</v>
      </c>
      <c r="D2490" s="300" t="s">
        <v>7243</v>
      </c>
      <c r="E2490" s="409">
        <v>60</v>
      </c>
      <c r="F2490" s="210"/>
      <c r="G2490" s="210"/>
      <c r="H2490" s="210" t="str">
        <f t="shared" si="248"/>
        <v/>
      </c>
      <c r="I2490" s="203" t="str">
        <f t="shared" si="249"/>
        <v>Morphine</v>
      </c>
      <c r="J2490" s="204">
        <f>VLOOKUP(I2490,Grenzmengen!$B$2:$C$351,2,FALSE)</f>
        <v>10</v>
      </c>
      <c r="K2490" s="204">
        <f t="shared" si="250"/>
        <v>0</v>
      </c>
      <c r="L2490" s="411">
        <v>0.152</v>
      </c>
      <c r="M2490" s="409">
        <v>76</v>
      </c>
      <c r="N2490" s="300" t="s">
        <v>289</v>
      </c>
      <c r="O2490" s="300" t="s">
        <v>217</v>
      </c>
      <c r="P2490" s="206" t="s">
        <v>1699</v>
      </c>
      <c r="S2490" s="107">
        <f t="shared" si="251"/>
        <v>0.152</v>
      </c>
      <c r="T2490" s="300" t="s">
        <v>217</v>
      </c>
    </row>
    <row r="2491" spans="1:20" hidden="1" x14ac:dyDescent="0.2">
      <c r="A2491" s="409" t="s">
        <v>7246</v>
      </c>
      <c r="B2491" s="410"/>
      <c r="C2491" s="409" t="s">
        <v>7246</v>
      </c>
      <c r="D2491" s="300" t="s">
        <v>7243</v>
      </c>
      <c r="E2491" s="409">
        <v>90</v>
      </c>
      <c r="F2491" s="210"/>
      <c r="G2491" s="210"/>
      <c r="H2491" s="210" t="str">
        <f t="shared" si="248"/>
        <v/>
      </c>
      <c r="I2491" s="203" t="str">
        <f t="shared" si="249"/>
        <v>Morphine</v>
      </c>
      <c r="J2491" s="204">
        <f>VLOOKUP(I2491,Grenzmengen!$B$2:$C$351,2,FALSE)</f>
        <v>10</v>
      </c>
      <c r="K2491" s="204">
        <f t="shared" si="250"/>
        <v>0</v>
      </c>
      <c r="L2491" s="411">
        <v>0.152</v>
      </c>
      <c r="M2491" s="409">
        <v>76</v>
      </c>
      <c r="N2491" s="300" t="s">
        <v>289</v>
      </c>
      <c r="O2491" s="300" t="s">
        <v>217</v>
      </c>
      <c r="P2491" s="206" t="s">
        <v>1699</v>
      </c>
      <c r="S2491" s="107">
        <f t="shared" si="251"/>
        <v>0.152</v>
      </c>
      <c r="T2491" s="300" t="s">
        <v>217</v>
      </c>
    </row>
    <row r="2492" spans="1:20" hidden="1" x14ac:dyDescent="0.2">
      <c r="A2492" s="409" t="s">
        <v>7247</v>
      </c>
      <c r="B2492" s="410"/>
      <c r="C2492" s="409" t="s">
        <v>7247</v>
      </c>
      <c r="D2492" s="300" t="s">
        <v>7243</v>
      </c>
      <c r="E2492" s="409">
        <v>120</v>
      </c>
      <c r="F2492" s="210"/>
      <c r="G2492" s="210"/>
      <c r="H2492" s="210" t="str">
        <f t="shared" si="248"/>
        <v/>
      </c>
      <c r="I2492" s="203" t="str">
        <f t="shared" si="249"/>
        <v>Morphine</v>
      </c>
      <c r="J2492" s="204">
        <f>VLOOKUP(I2492,Grenzmengen!$B$2:$C$351,2,FALSE)</f>
        <v>10</v>
      </c>
      <c r="K2492" s="204">
        <f t="shared" si="250"/>
        <v>0</v>
      </c>
      <c r="L2492" s="411">
        <v>0.152</v>
      </c>
      <c r="M2492" s="409">
        <v>76</v>
      </c>
      <c r="N2492" s="300" t="s">
        <v>289</v>
      </c>
      <c r="O2492" s="300" t="s">
        <v>217</v>
      </c>
      <c r="P2492" s="206" t="s">
        <v>1699</v>
      </c>
      <c r="S2492" s="107">
        <f t="shared" si="251"/>
        <v>0.152</v>
      </c>
      <c r="T2492" s="300" t="s">
        <v>217</v>
      </c>
    </row>
    <row r="2493" spans="1:20" hidden="1" x14ac:dyDescent="0.2">
      <c r="A2493" s="409" t="s">
        <v>7248</v>
      </c>
      <c r="B2493" s="410"/>
      <c r="C2493" s="409" t="s">
        <v>7248</v>
      </c>
      <c r="D2493" s="300" t="s">
        <v>7249</v>
      </c>
      <c r="E2493" s="409">
        <v>60</v>
      </c>
      <c r="F2493" s="210"/>
      <c r="G2493" s="210"/>
      <c r="H2493" s="210" t="str">
        <f t="shared" si="248"/>
        <v/>
      </c>
      <c r="I2493" s="203" t="str">
        <f t="shared" si="249"/>
        <v>Morphine</v>
      </c>
      <c r="J2493" s="204">
        <f>VLOOKUP(I2493,Grenzmengen!$B$2:$C$351,2,FALSE)</f>
        <v>10</v>
      </c>
      <c r="K2493" s="204">
        <f t="shared" si="250"/>
        <v>0</v>
      </c>
      <c r="L2493" s="411">
        <v>0.22800000000000001</v>
      </c>
      <c r="M2493" s="409">
        <v>76</v>
      </c>
      <c r="N2493" s="300" t="s">
        <v>289</v>
      </c>
      <c r="O2493" s="300" t="s">
        <v>217</v>
      </c>
      <c r="P2493" s="206" t="s">
        <v>1699</v>
      </c>
      <c r="S2493" s="107">
        <f t="shared" si="251"/>
        <v>0.22800000000000001</v>
      </c>
      <c r="T2493" s="300" t="s">
        <v>217</v>
      </c>
    </row>
    <row r="2494" spans="1:20" hidden="1" x14ac:dyDescent="0.2">
      <c r="A2494" s="409" t="s">
        <v>7250</v>
      </c>
      <c r="B2494" s="410"/>
      <c r="C2494" s="409" t="s">
        <v>7250</v>
      </c>
      <c r="D2494" s="300" t="s">
        <v>7249</v>
      </c>
      <c r="E2494" s="409">
        <v>90</v>
      </c>
      <c r="F2494" s="210"/>
      <c r="G2494" s="210"/>
      <c r="H2494" s="210" t="str">
        <f t="shared" si="248"/>
        <v/>
      </c>
      <c r="I2494" s="203" t="str">
        <f t="shared" si="249"/>
        <v>Morphine</v>
      </c>
      <c r="J2494" s="204">
        <f>VLOOKUP(I2494,Grenzmengen!$B$2:$C$351,2,FALSE)</f>
        <v>10</v>
      </c>
      <c r="K2494" s="204">
        <f t="shared" si="250"/>
        <v>0</v>
      </c>
      <c r="L2494" s="411">
        <v>0.22800000000000001</v>
      </c>
      <c r="M2494" s="409">
        <v>76</v>
      </c>
      <c r="N2494" s="300" t="s">
        <v>289</v>
      </c>
      <c r="O2494" s="300" t="s">
        <v>217</v>
      </c>
      <c r="P2494" s="206" t="s">
        <v>1699</v>
      </c>
      <c r="S2494" s="107">
        <f t="shared" si="251"/>
        <v>0.22800000000000001</v>
      </c>
      <c r="T2494" s="300" t="s">
        <v>217</v>
      </c>
    </row>
    <row r="2495" spans="1:20" hidden="1" x14ac:dyDescent="0.2">
      <c r="A2495" s="409" t="s">
        <v>7251</v>
      </c>
      <c r="B2495" s="410"/>
      <c r="C2495" s="409" t="s">
        <v>7251</v>
      </c>
      <c r="D2495" s="300" t="s">
        <v>7249</v>
      </c>
      <c r="E2495" s="409">
        <v>120</v>
      </c>
      <c r="F2495" s="210"/>
      <c r="G2495" s="210"/>
      <c r="H2495" s="210" t="str">
        <f t="shared" si="248"/>
        <v/>
      </c>
      <c r="I2495" s="203" t="str">
        <f t="shared" si="249"/>
        <v>Morphine</v>
      </c>
      <c r="J2495" s="204">
        <f>VLOOKUP(I2495,Grenzmengen!$B$2:$C$351,2,FALSE)</f>
        <v>10</v>
      </c>
      <c r="K2495" s="204">
        <f t="shared" si="250"/>
        <v>0</v>
      </c>
      <c r="L2495" s="411">
        <v>0.22800000000000001</v>
      </c>
      <c r="M2495" s="409">
        <v>76</v>
      </c>
      <c r="N2495" s="300" t="s">
        <v>289</v>
      </c>
      <c r="O2495" s="300" t="s">
        <v>217</v>
      </c>
      <c r="P2495" s="206" t="s">
        <v>1699</v>
      </c>
      <c r="S2495" s="107">
        <f t="shared" si="251"/>
        <v>0.22800000000000001</v>
      </c>
      <c r="T2495" s="300" t="s">
        <v>217</v>
      </c>
    </row>
    <row r="2496" spans="1:20" hidden="1" x14ac:dyDescent="0.2">
      <c r="A2496" s="409" t="s">
        <v>7252</v>
      </c>
      <c r="B2496" s="410"/>
      <c r="C2496" s="409" t="s">
        <v>7252</v>
      </c>
      <c r="D2496" s="300" t="s">
        <v>7253</v>
      </c>
      <c r="E2496" s="409">
        <v>30</v>
      </c>
      <c r="F2496" s="210"/>
      <c r="G2496" s="210"/>
      <c r="H2496" s="210" t="str">
        <f t="shared" si="248"/>
        <v/>
      </c>
      <c r="I2496" s="203" t="str">
        <f t="shared" si="249"/>
        <v>Morphine</v>
      </c>
      <c r="J2496" s="204">
        <f>VLOOKUP(I2496,Grenzmengen!$B$2:$C$351,2,FALSE)</f>
        <v>10</v>
      </c>
      <c r="K2496" s="204">
        <f t="shared" si="250"/>
        <v>0</v>
      </c>
      <c r="L2496" s="411">
        <v>2.2800000000000001E-2</v>
      </c>
      <c r="M2496" s="409">
        <v>76</v>
      </c>
      <c r="N2496" s="300" t="s">
        <v>289</v>
      </c>
      <c r="O2496" s="300" t="s">
        <v>217</v>
      </c>
      <c r="P2496" s="206" t="s">
        <v>1699</v>
      </c>
      <c r="S2496" s="107">
        <f t="shared" si="251"/>
        <v>2.2800000000000001E-2</v>
      </c>
      <c r="T2496" s="300" t="s">
        <v>217</v>
      </c>
    </row>
    <row r="2497" spans="1:20" hidden="1" x14ac:dyDescent="0.2">
      <c r="A2497" s="409" t="s">
        <v>7254</v>
      </c>
      <c r="B2497" s="410"/>
      <c r="C2497" s="409" t="s">
        <v>7254</v>
      </c>
      <c r="D2497" s="300" t="s">
        <v>7255</v>
      </c>
      <c r="E2497" s="409">
        <v>50</v>
      </c>
      <c r="F2497" s="210"/>
      <c r="G2497" s="210"/>
      <c r="H2497" s="210" t="str">
        <f t="shared" si="248"/>
        <v/>
      </c>
      <c r="I2497" s="203" t="str">
        <f t="shared" si="249"/>
        <v>Oxycodone</v>
      </c>
      <c r="J2497" s="204">
        <f>VLOOKUP(I2497,Grenzmengen!$B$2:$C$351,2,FALSE)</f>
        <v>20</v>
      </c>
      <c r="K2497" s="204">
        <f t="shared" si="250"/>
        <v>0</v>
      </c>
      <c r="L2497" s="411">
        <v>1.35E-2</v>
      </c>
      <c r="M2497" s="409">
        <v>90</v>
      </c>
      <c r="N2497" s="300" t="s">
        <v>523</v>
      </c>
      <c r="O2497" s="300" t="s">
        <v>524</v>
      </c>
      <c r="P2497" s="206" t="s">
        <v>1699</v>
      </c>
      <c r="S2497" s="107">
        <f t="shared" si="251"/>
        <v>1.35E-2</v>
      </c>
      <c r="T2497" s="300" t="s">
        <v>524</v>
      </c>
    </row>
    <row r="2498" spans="1:20" hidden="1" x14ac:dyDescent="0.2">
      <c r="A2498" s="409" t="s">
        <v>7256</v>
      </c>
      <c r="B2498" s="410"/>
      <c r="C2498" s="409" t="s">
        <v>7256</v>
      </c>
      <c r="D2498" s="300" t="s">
        <v>7255</v>
      </c>
      <c r="E2498" s="409">
        <v>100</v>
      </c>
      <c r="F2498" s="210"/>
      <c r="G2498" s="210"/>
      <c r="H2498" s="210" t="str">
        <f t="shared" si="248"/>
        <v/>
      </c>
      <c r="I2498" s="203" t="str">
        <f t="shared" si="249"/>
        <v>Oxycodone</v>
      </c>
      <c r="J2498" s="204">
        <f>VLOOKUP(I2498,Grenzmengen!$B$2:$C$351,2,FALSE)</f>
        <v>20</v>
      </c>
      <c r="K2498" s="204">
        <f t="shared" si="250"/>
        <v>0</v>
      </c>
      <c r="L2498" s="411">
        <v>1.35E-2</v>
      </c>
      <c r="M2498" s="409">
        <v>90</v>
      </c>
      <c r="N2498" s="300" t="s">
        <v>523</v>
      </c>
      <c r="O2498" s="300" t="s">
        <v>524</v>
      </c>
      <c r="P2498" s="206" t="s">
        <v>1699</v>
      </c>
      <c r="S2498" s="107">
        <f t="shared" si="251"/>
        <v>1.35E-2</v>
      </c>
      <c r="T2498" s="300" t="s">
        <v>524</v>
      </c>
    </row>
    <row r="2499" spans="1:20" hidden="1" x14ac:dyDescent="0.2">
      <c r="A2499" s="409" t="s">
        <v>7257</v>
      </c>
      <c r="B2499" s="410"/>
      <c r="C2499" s="409" t="s">
        <v>7257</v>
      </c>
      <c r="D2499" s="300" t="s">
        <v>7258</v>
      </c>
      <c r="E2499" s="409">
        <v>50</v>
      </c>
      <c r="F2499" s="210"/>
      <c r="G2499" s="210"/>
      <c r="H2499" s="210" t="str">
        <f t="shared" si="248"/>
        <v/>
      </c>
      <c r="I2499" s="203" t="str">
        <f t="shared" si="249"/>
        <v>Oxycodone</v>
      </c>
      <c r="J2499" s="204">
        <f>VLOOKUP(I2499,Grenzmengen!$B$2:$C$351,2,FALSE)</f>
        <v>20</v>
      </c>
      <c r="K2499" s="204">
        <f t="shared" si="250"/>
        <v>0</v>
      </c>
      <c r="L2499" s="411">
        <v>2.7E-2</v>
      </c>
      <c r="M2499" s="409">
        <v>90</v>
      </c>
      <c r="N2499" s="300" t="s">
        <v>523</v>
      </c>
      <c r="O2499" s="300" t="s">
        <v>524</v>
      </c>
      <c r="P2499" s="206" t="s">
        <v>1699</v>
      </c>
      <c r="S2499" s="107">
        <f t="shared" si="251"/>
        <v>2.7E-2</v>
      </c>
      <c r="T2499" s="300" t="s">
        <v>524</v>
      </c>
    </row>
    <row r="2500" spans="1:20" hidden="1" x14ac:dyDescent="0.2">
      <c r="A2500" s="409" t="s">
        <v>7259</v>
      </c>
      <c r="B2500" s="410"/>
      <c r="C2500" s="409" t="s">
        <v>7259</v>
      </c>
      <c r="D2500" s="300" t="s">
        <v>7258</v>
      </c>
      <c r="E2500" s="409">
        <v>100</v>
      </c>
      <c r="F2500" s="210"/>
      <c r="G2500" s="210"/>
      <c r="H2500" s="210" t="str">
        <f t="shared" si="248"/>
        <v/>
      </c>
      <c r="I2500" s="203" t="str">
        <f t="shared" si="249"/>
        <v>Oxycodone</v>
      </c>
      <c r="J2500" s="204">
        <f>VLOOKUP(I2500,Grenzmengen!$B$2:$C$351,2,FALSE)</f>
        <v>20</v>
      </c>
      <c r="K2500" s="204">
        <f t="shared" si="250"/>
        <v>0</v>
      </c>
      <c r="L2500" s="411">
        <v>2.7E-2</v>
      </c>
      <c r="M2500" s="409">
        <v>90</v>
      </c>
      <c r="N2500" s="300" t="s">
        <v>523</v>
      </c>
      <c r="O2500" s="300" t="s">
        <v>524</v>
      </c>
      <c r="P2500" s="206" t="s">
        <v>1699</v>
      </c>
      <c r="S2500" s="107">
        <f t="shared" si="251"/>
        <v>2.7E-2</v>
      </c>
      <c r="T2500" s="300" t="s">
        <v>524</v>
      </c>
    </row>
    <row r="2501" spans="1:20" hidden="1" x14ac:dyDescent="0.2">
      <c r="A2501" s="409" t="s">
        <v>7260</v>
      </c>
      <c r="B2501" s="410"/>
      <c r="C2501" s="409" t="s">
        <v>7260</v>
      </c>
      <c r="D2501" s="300" t="s">
        <v>7261</v>
      </c>
      <c r="E2501" s="409">
        <v>50</v>
      </c>
      <c r="F2501" s="210"/>
      <c r="G2501" s="210"/>
      <c r="H2501" s="210" t="str">
        <f t="shared" si="248"/>
        <v/>
      </c>
      <c r="I2501" s="203" t="str">
        <f t="shared" si="249"/>
        <v>Oxycodone</v>
      </c>
      <c r="J2501" s="204">
        <f>VLOOKUP(I2501,Grenzmengen!$B$2:$C$351,2,FALSE)</f>
        <v>20</v>
      </c>
      <c r="K2501" s="204">
        <f t="shared" si="250"/>
        <v>0</v>
      </c>
      <c r="L2501" s="411">
        <v>5.3999999999999999E-2</v>
      </c>
      <c r="M2501" s="409">
        <v>90</v>
      </c>
      <c r="N2501" s="300" t="s">
        <v>523</v>
      </c>
      <c r="O2501" s="300" t="s">
        <v>524</v>
      </c>
      <c r="P2501" s="206" t="s">
        <v>1699</v>
      </c>
      <c r="S2501" s="107">
        <f t="shared" si="251"/>
        <v>5.3999999999999999E-2</v>
      </c>
      <c r="T2501" s="300" t="s">
        <v>524</v>
      </c>
    </row>
    <row r="2502" spans="1:20" hidden="1" x14ac:dyDescent="0.2">
      <c r="A2502" s="409" t="s">
        <v>7262</v>
      </c>
      <c r="B2502" s="410"/>
      <c r="C2502" s="409" t="s">
        <v>7262</v>
      </c>
      <c r="D2502" s="300" t="s">
        <v>7261</v>
      </c>
      <c r="E2502" s="409">
        <v>100</v>
      </c>
      <c r="F2502" s="210"/>
      <c r="G2502" s="210"/>
      <c r="H2502" s="210" t="str">
        <f t="shared" si="248"/>
        <v/>
      </c>
      <c r="I2502" s="203" t="str">
        <f t="shared" si="249"/>
        <v>Oxycodone</v>
      </c>
      <c r="J2502" s="204">
        <f>VLOOKUP(I2502,Grenzmengen!$B$2:$C$351,2,FALSE)</f>
        <v>20</v>
      </c>
      <c r="K2502" s="204">
        <f t="shared" si="250"/>
        <v>0</v>
      </c>
      <c r="L2502" s="411">
        <v>5.3999999999999999E-2</v>
      </c>
      <c r="M2502" s="409">
        <v>90</v>
      </c>
      <c r="N2502" s="300" t="s">
        <v>523</v>
      </c>
      <c r="O2502" s="300" t="s">
        <v>524</v>
      </c>
      <c r="P2502" s="206" t="s">
        <v>1699</v>
      </c>
      <c r="S2502" s="107">
        <f t="shared" si="251"/>
        <v>5.3999999999999999E-2</v>
      </c>
      <c r="T2502" s="300" t="s">
        <v>524</v>
      </c>
    </row>
    <row r="2503" spans="1:20" hidden="1" x14ac:dyDescent="0.2">
      <c r="A2503" s="409" t="s">
        <v>7263</v>
      </c>
      <c r="B2503" s="410"/>
      <c r="C2503" s="409" t="s">
        <v>7263</v>
      </c>
      <c r="D2503" s="300" t="s">
        <v>7264</v>
      </c>
      <c r="E2503" s="409">
        <v>28</v>
      </c>
      <c r="F2503" s="210"/>
      <c r="G2503" s="210"/>
      <c r="H2503" s="210" t="str">
        <f t="shared" ref="H2503:H2566" si="252">IF(ISBLANK(F2503),"","x")&amp;IF(ISBLANK(G2503),"","x")</f>
        <v/>
      </c>
      <c r="I2503" s="203" t="str">
        <f t="shared" ref="I2503:I2566" si="253">T2503</f>
        <v>Oxycodone</v>
      </c>
      <c r="J2503" s="204">
        <f>VLOOKUP(I2503,Grenzmengen!$B$2:$C$351,2,FALSE)</f>
        <v>20</v>
      </c>
      <c r="K2503" s="204">
        <f t="shared" ref="K2503:K2566" si="254">(F2503*E2503*S2503)+(G2503*S2503)</f>
        <v>0</v>
      </c>
      <c r="L2503" s="411">
        <v>8.9999999999999993E-3</v>
      </c>
      <c r="M2503" s="409">
        <v>90</v>
      </c>
      <c r="N2503" s="300" t="s">
        <v>523</v>
      </c>
      <c r="O2503" s="300" t="s">
        <v>524</v>
      </c>
      <c r="P2503" s="206" t="s">
        <v>1699</v>
      </c>
      <c r="S2503" s="107">
        <f t="shared" si="251"/>
        <v>8.9999999999999993E-3</v>
      </c>
      <c r="T2503" s="300" t="s">
        <v>524</v>
      </c>
    </row>
    <row r="2504" spans="1:20" hidden="1" x14ac:dyDescent="0.2">
      <c r="A2504" s="409" t="s">
        <v>7265</v>
      </c>
      <c r="B2504" s="410"/>
      <c r="C2504" s="409" t="s">
        <v>7265</v>
      </c>
      <c r="D2504" s="300" t="s">
        <v>7266</v>
      </c>
      <c r="E2504" s="409">
        <v>28</v>
      </c>
      <c r="F2504" s="210"/>
      <c r="G2504" s="210"/>
      <c r="H2504" s="210" t="str">
        <f t="shared" si="252"/>
        <v/>
      </c>
      <c r="I2504" s="203" t="str">
        <f t="shared" si="253"/>
        <v>Oxycodone</v>
      </c>
      <c r="J2504" s="204">
        <f>VLOOKUP(I2504,Grenzmengen!$B$2:$C$351,2,FALSE)</f>
        <v>20</v>
      </c>
      <c r="K2504" s="204">
        <f t="shared" si="254"/>
        <v>0</v>
      </c>
      <c r="L2504" s="411">
        <v>1.35E-2</v>
      </c>
      <c r="M2504" s="409">
        <v>90</v>
      </c>
      <c r="N2504" s="300" t="s">
        <v>523</v>
      </c>
      <c r="O2504" s="300" t="s">
        <v>524</v>
      </c>
      <c r="P2504" s="206" t="s">
        <v>1699</v>
      </c>
      <c r="S2504" s="107">
        <f t="shared" ref="S2504:S2567" si="255">L2504</f>
        <v>1.35E-2</v>
      </c>
      <c r="T2504" s="300" t="s">
        <v>524</v>
      </c>
    </row>
    <row r="2505" spans="1:20" hidden="1" x14ac:dyDescent="0.2">
      <c r="A2505" s="409" t="s">
        <v>7267</v>
      </c>
      <c r="B2505" s="410"/>
      <c r="C2505" s="409" t="s">
        <v>7267</v>
      </c>
      <c r="D2505" s="300" t="s">
        <v>7268</v>
      </c>
      <c r="E2505" s="409">
        <v>28</v>
      </c>
      <c r="F2505" s="210"/>
      <c r="G2505" s="210"/>
      <c r="H2505" s="210" t="str">
        <f t="shared" si="252"/>
        <v/>
      </c>
      <c r="I2505" s="203" t="str">
        <f t="shared" si="253"/>
        <v>Oxycodone</v>
      </c>
      <c r="J2505" s="204">
        <f>VLOOKUP(I2505,Grenzmengen!$B$2:$C$351,2,FALSE)</f>
        <v>20</v>
      </c>
      <c r="K2505" s="204">
        <f t="shared" si="254"/>
        <v>0</v>
      </c>
      <c r="L2505" s="411">
        <v>1.7999999999999999E-2</v>
      </c>
      <c r="M2505" s="409">
        <v>90</v>
      </c>
      <c r="N2505" s="300" t="s">
        <v>523</v>
      </c>
      <c r="O2505" s="300" t="s">
        <v>524</v>
      </c>
      <c r="P2505" s="206" t="s">
        <v>1699</v>
      </c>
      <c r="S2505" s="107">
        <f t="shared" si="255"/>
        <v>1.7999999999999999E-2</v>
      </c>
      <c r="T2505" s="300" t="s">
        <v>524</v>
      </c>
    </row>
    <row r="2506" spans="1:20" hidden="1" x14ac:dyDescent="0.2">
      <c r="A2506" s="409" t="s">
        <v>7269</v>
      </c>
      <c r="B2506" s="410"/>
      <c r="C2506" s="409" t="s">
        <v>7269</v>
      </c>
      <c r="D2506" s="300" t="s">
        <v>7270</v>
      </c>
      <c r="E2506" s="409">
        <v>28</v>
      </c>
      <c r="F2506" s="210"/>
      <c r="G2506" s="210"/>
      <c r="H2506" s="210" t="str">
        <f t="shared" si="252"/>
        <v/>
      </c>
      <c r="I2506" s="203" t="str">
        <f t="shared" si="253"/>
        <v>Oxycodone</v>
      </c>
      <c r="J2506" s="204">
        <f>VLOOKUP(I2506,Grenzmengen!$B$2:$C$351,2,FALSE)</f>
        <v>20</v>
      </c>
      <c r="K2506" s="204">
        <f t="shared" si="254"/>
        <v>0</v>
      </c>
      <c r="L2506" s="411">
        <v>2.7E-2</v>
      </c>
      <c r="M2506" s="409">
        <v>90</v>
      </c>
      <c r="N2506" s="300" t="s">
        <v>523</v>
      </c>
      <c r="O2506" s="300" t="s">
        <v>524</v>
      </c>
      <c r="P2506" s="206" t="s">
        <v>1699</v>
      </c>
      <c r="S2506" s="107">
        <f t="shared" si="255"/>
        <v>2.7E-2</v>
      </c>
      <c r="T2506" s="300" t="s">
        <v>524</v>
      </c>
    </row>
    <row r="2507" spans="1:20" hidden="1" x14ac:dyDescent="0.2">
      <c r="A2507" s="409" t="s">
        <v>7271</v>
      </c>
      <c r="B2507" s="410"/>
      <c r="C2507" s="409" t="s">
        <v>7271</v>
      </c>
      <c r="D2507" s="300" t="s">
        <v>7272</v>
      </c>
      <c r="E2507" s="409">
        <v>28</v>
      </c>
      <c r="F2507" s="210"/>
      <c r="G2507" s="210"/>
      <c r="H2507" s="210" t="str">
        <f t="shared" si="252"/>
        <v/>
      </c>
      <c r="I2507" s="203" t="str">
        <f t="shared" si="253"/>
        <v>Oxycodone</v>
      </c>
      <c r="J2507" s="204">
        <f>VLOOKUP(I2507,Grenzmengen!$B$2:$C$351,2,FALSE)</f>
        <v>20</v>
      </c>
      <c r="K2507" s="204">
        <f t="shared" si="254"/>
        <v>0</v>
      </c>
      <c r="L2507" s="411">
        <v>3.5999999999999997E-2</v>
      </c>
      <c r="M2507" s="409">
        <v>90</v>
      </c>
      <c r="N2507" s="300" t="s">
        <v>523</v>
      </c>
      <c r="O2507" s="300" t="s">
        <v>524</v>
      </c>
      <c r="P2507" s="206" t="s">
        <v>1699</v>
      </c>
      <c r="S2507" s="107">
        <f t="shared" si="255"/>
        <v>3.5999999999999997E-2</v>
      </c>
      <c r="T2507" s="300" t="s">
        <v>524</v>
      </c>
    </row>
    <row r="2508" spans="1:20" hidden="1" x14ac:dyDescent="0.2">
      <c r="A2508" s="409" t="s">
        <v>7273</v>
      </c>
      <c r="B2508" s="410"/>
      <c r="C2508" s="409" t="s">
        <v>7273</v>
      </c>
      <c r="D2508" s="300" t="s">
        <v>7274</v>
      </c>
      <c r="E2508" s="409">
        <v>28</v>
      </c>
      <c r="F2508" s="210"/>
      <c r="G2508" s="210"/>
      <c r="H2508" s="210" t="str">
        <f t="shared" si="252"/>
        <v/>
      </c>
      <c r="I2508" s="203" t="str">
        <f t="shared" si="253"/>
        <v>Oxycodone</v>
      </c>
      <c r="J2508" s="204">
        <f>VLOOKUP(I2508,Grenzmengen!$B$2:$C$351,2,FALSE)</f>
        <v>20</v>
      </c>
      <c r="K2508" s="204">
        <f t="shared" si="254"/>
        <v>0</v>
      </c>
      <c r="L2508" s="411">
        <v>4.4999999999999997E-3</v>
      </c>
      <c r="M2508" s="409">
        <v>90</v>
      </c>
      <c r="N2508" s="300" t="s">
        <v>523</v>
      </c>
      <c r="O2508" s="300" t="s">
        <v>524</v>
      </c>
      <c r="P2508" s="206" t="s">
        <v>1699</v>
      </c>
      <c r="S2508" s="107">
        <f t="shared" si="255"/>
        <v>4.4999999999999997E-3</v>
      </c>
      <c r="T2508" s="300" t="s">
        <v>524</v>
      </c>
    </row>
    <row r="2509" spans="1:20" hidden="1" x14ac:dyDescent="0.2">
      <c r="A2509" s="409" t="s">
        <v>7275</v>
      </c>
      <c r="B2509" s="410"/>
      <c r="C2509" s="409" t="s">
        <v>7275</v>
      </c>
      <c r="D2509" s="300" t="s">
        <v>7276</v>
      </c>
      <c r="E2509" s="409">
        <v>28</v>
      </c>
      <c r="F2509" s="210"/>
      <c r="G2509" s="210"/>
      <c r="H2509" s="210" t="str">
        <f t="shared" si="252"/>
        <v/>
      </c>
      <c r="I2509" s="203" t="str">
        <f t="shared" si="253"/>
        <v>Oxycodone</v>
      </c>
      <c r="J2509" s="204">
        <f>VLOOKUP(I2509,Grenzmengen!$B$2:$C$351,2,FALSE)</f>
        <v>20</v>
      </c>
      <c r="K2509" s="204">
        <f t="shared" si="254"/>
        <v>0</v>
      </c>
      <c r="L2509" s="411">
        <v>5.3999999999999999E-2</v>
      </c>
      <c r="M2509" s="409">
        <v>90</v>
      </c>
      <c r="N2509" s="300" t="s">
        <v>523</v>
      </c>
      <c r="O2509" s="300" t="s">
        <v>524</v>
      </c>
      <c r="P2509" s="206" t="s">
        <v>1699</v>
      </c>
      <c r="S2509" s="107">
        <f t="shared" si="255"/>
        <v>5.3999999999999999E-2</v>
      </c>
      <c r="T2509" s="300" t="s">
        <v>524</v>
      </c>
    </row>
    <row r="2510" spans="1:20" hidden="1" x14ac:dyDescent="0.2">
      <c r="A2510" s="409" t="s">
        <v>7277</v>
      </c>
      <c r="B2510" s="410"/>
      <c r="C2510" s="409" t="s">
        <v>7277</v>
      </c>
      <c r="D2510" s="300" t="s">
        <v>7278</v>
      </c>
      <c r="E2510" s="409">
        <v>28</v>
      </c>
      <c r="F2510" s="210"/>
      <c r="G2510" s="210"/>
      <c r="H2510" s="210" t="str">
        <f t="shared" si="252"/>
        <v/>
      </c>
      <c r="I2510" s="203" t="str">
        <f t="shared" si="253"/>
        <v>Oxycodone</v>
      </c>
      <c r="J2510" s="204">
        <f>VLOOKUP(I2510,Grenzmengen!$B$2:$C$351,2,FALSE)</f>
        <v>20</v>
      </c>
      <c r="K2510" s="204">
        <f t="shared" si="254"/>
        <v>0</v>
      </c>
      <c r="L2510" s="411">
        <v>7.1999999999999995E-2</v>
      </c>
      <c r="M2510" s="409">
        <v>90</v>
      </c>
      <c r="N2510" s="300" t="s">
        <v>523</v>
      </c>
      <c r="O2510" s="300" t="s">
        <v>524</v>
      </c>
      <c r="P2510" s="206" t="s">
        <v>1699</v>
      </c>
      <c r="S2510" s="107">
        <f t="shared" si="255"/>
        <v>7.1999999999999995E-2</v>
      </c>
      <c r="T2510" s="300" t="s">
        <v>524</v>
      </c>
    </row>
    <row r="2511" spans="1:20" hidden="1" x14ac:dyDescent="0.2">
      <c r="A2511" s="409" t="s">
        <v>7279</v>
      </c>
      <c r="B2511" s="410"/>
      <c r="C2511" s="409" t="s">
        <v>7279</v>
      </c>
      <c r="D2511" s="300" t="s">
        <v>7280</v>
      </c>
      <c r="E2511" s="409">
        <v>1</v>
      </c>
      <c r="F2511" s="210"/>
      <c r="G2511" s="210"/>
      <c r="H2511" s="210" t="str">
        <f t="shared" si="252"/>
        <v/>
      </c>
      <c r="I2511" s="203" t="str">
        <f t="shared" si="253"/>
        <v>Oxycodone</v>
      </c>
      <c r="J2511" s="204">
        <f>VLOOKUP(I2511,Grenzmengen!$B$2:$C$351,2,FALSE)</f>
        <v>20</v>
      </c>
      <c r="K2511" s="204">
        <f t="shared" si="254"/>
        <v>0</v>
      </c>
      <c r="L2511" s="411">
        <v>0.22500000000000001</v>
      </c>
      <c r="M2511" s="409">
        <v>90</v>
      </c>
      <c r="N2511" s="300" t="s">
        <v>523</v>
      </c>
      <c r="O2511" s="300" t="s">
        <v>524</v>
      </c>
      <c r="P2511" s="206" t="s">
        <v>1699</v>
      </c>
      <c r="S2511" s="107">
        <f t="shared" si="255"/>
        <v>0.22500000000000001</v>
      </c>
      <c r="T2511" s="300" t="s">
        <v>524</v>
      </c>
    </row>
    <row r="2512" spans="1:20" hidden="1" x14ac:dyDescent="0.2">
      <c r="A2512" s="409" t="s">
        <v>7281</v>
      </c>
      <c r="B2512" s="410"/>
      <c r="C2512" s="409" t="s">
        <v>7281</v>
      </c>
      <c r="D2512" s="300" t="s">
        <v>5686</v>
      </c>
      <c r="E2512" s="409">
        <v>30</v>
      </c>
      <c r="F2512" s="210"/>
      <c r="G2512" s="210"/>
      <c r="H2512" s="210" t="str">
        <f t="shared" si="252"/>
        <v/>
      </c>
      <c r="I2512" s="203" t="str">
        <f t="shared" si="253"/>
        <v>Oxycodone</v>
      </c>
      <c r="J2512" s="204">
        <f>VLOOKUP(I2512,Grenzmengen!$B$2:$C$351,2,FALSE)</f>
        <v>20</v>
      </c>
      <c r="K2512" s="204">
        <f t="shared" si="254"/>
        <v>0</v>
      </c>
      <c r="L2512" s="411">
        <v>4.4999999999999997E-3</v>
      </c>
      <c r="M2512" s="409">
        <v>90</v>
      </c>
      <c r="N2512" s="300" t="s">
        <v>523</v>
      </c>
      <c r="O2512" s="300" t="s">
        <v>524</v>
      </c>
      <c r="P2512" s="206" t="s">
        <v>1699</v>
      </c>
      <c r="S2512" s="107">
        <f t="shared" si="255"/>
        <v>4.4999999999999997E-3</v>
      </c>
      <c r="T2512" s="300" t="s">
        <v>524</v>
      </c>
    </row>
    <row r="2513" spans="1:20" hidden="1" x14ac:dyDescent="0.2">
      <c r="A2513" s="409" t="s">
        <v>7282</v>
      </c>
      <c r="B2513" s="410"/>
      <c r="C2513" s="409" t="s">
        <v>7282</v>
      </c>
      <c r="D2513" s="300" t="s">
        <v>7283</v>
      </c>
      <c r="E2513" s="409">
        <v>28</v>
      </c>
      <c r="F2513" s="210"/>
      <c r="G2513" s="210"/>
      <c r="H2513" s="210" t="str">
        <f t="shared" si="252"/>
        <v/>
      </c>
      <c r="I2513" s="203" t="str">
        <f t="shared" si="253"/>
        <v>Oxycodone</v>
      </c>
      <c r="J2513" s="204">
        <f>VLOOKUP(I2513,Grenzmengen!$B$2:$C$351,2,FALSE)</f>
        <v>20</v>
      </c>
      <c r="K2513" s="204">
        <f t="shared" si="254"/>
        <v>0</v>
      </c>
      <c r="L2513" s="411">
        <v>1.35E-2</v>
      </c>
      <c r="M2513" s="409">
        <v>90</v>
      </c>
      <c r="N2513" s="300" t="s">
        <v>523</v>
      </c>
      <c r="O2513" s="300" t="s">
        <v>524</v>
      </c>
      <c r="P2513" s="206" t="s">
        <v>1699</v>
      </c>
      <c r="S2513" s="107">
        <f t="shared" si="255"/>
        <v>1.35E-2</v>
      </c>
      <c r="T2513" s="300" t="s">
        <v>524</v>
      </c>
    </row>
    <row r="2514" spans="1:20" hidden="1" x14ac:dyDescent="0.2">
      <c r="A2514" s="409" t="s">
        <v>7284</v>
      </c>
      <c r="B2514" s="410"/>
      <c r="C2514" s="409" t="s">
        <v>7284</v>
      </c>
      <c r="D2514" s="300" t="s">
        <v>7285</v>
      </c>
      <c r="E2514" s="409">
        <v>28</v>
      </c>
      <c r="F2514" s="210"/>
      <c r="G2514" s="210"/>
      <c r="H2514" s="210" t="str">
        <f t="shared" si="252"/>
        <v/>
      </c>
      <c r="I2514" s="203" t="str">
        <f t="shared" si="253"/>
        <v>Oxycodone</v>
      </c>
      <c r="J2514" s="204">
        <f>VLOOKUP(I2514,Grenzmengen!$B$2:$C$351,2,FALSE)</f>
        <v>20</v>
      </c>
      <c r="K2514" s="204">
        <f t="shared" si="254"/>
        <v>0</v>
      </c>
      <c r="L2514" s="411">
        <v>2.7E-2</v>
      </c>
      <c r="M2514" s="409">
        <v>90</v>
      </c>
      <c r="N2514" s="300" t="s">
        <v>523</v>
      </c>
      <c r="O2514" s="300" t="s">
        <v>524</v>
      </c>
      <c r="P2514" s="206" t="s">
        <v>1699</v>
      </c>
      <c r="S2514" s="107">
        <f t="shared" si="255"/>
        <v>2.7E-2</v>
      </c>
      <c r="T2514" s="300" t="s">
        <v>524</v>
      </c>
    </row>
    <row r="2515" spans="1:20" hidden="1" x14ac:dyDescent="0.2">
      <c r="A2515" s="409" t="s">
        <v>7286</v>
      </c>
      <c r="B2515" s="410"/>
      <c r="C2515" s="409" t="s">
        <v>7286</v>
      </c>
      <c r="D2515" s="300" t="s">
        <v>7287</v>
      </c>
      <c r="E2515" s="409">
        <v>28</v>
      </c>
      <c r="F2515" s="210"/>
      <c r="G2515" s="210"/>
      <c r="H2515" s="210" t="str">
        <f t="shared" si="252"/>
        <v/>
      </c>
      <c r="I2515" s="203" t="str">
        <f t="shared" si="253"/>
        <v>Oxycodone</v>
      </c>
      <c r="J2515" s="204">
        <f>VLOOKUP(I2515,Grenzmengen!$B$2:$C$351,2,FALSE)</f>
        <v>20</v>
      </c>
      <c r="K2515" s="204">
        <f t="shared" si="254"/>
        <v>0</v>
      </c>
      <c r="L2515" s="411">
        <v>5.3999999999999999E-2</v>
      </c>
      <c r="M2515" s="409">
        <v>90</v>
      </c>
      <c r="N2515" s="300" t="s">
        <v>523</v>
      </c>
      <c r="O2515" s="300" t="s">
        <v>524</v>
      </c>
      <c r="P2515" s="206" t="s">
        <v>1699</v>
      </c>
      <c r="S2515" s="107">
        <f t="shared" si="255"/>
        <v>5.3999999999999999E-2</v>
      </c>
      <c r="T2515" s="300" t="s">
        <v>524</v>
      </c>
    </row>
    <row r="2516" spans="1:20" hidden="1" x14ac:dyDescent="0.2">
      <c r="A2516" s="409" t="s">
        <v>7288</v>
      </c>
      <c r="B2516" s="410"/>
      <c r="C2516" s="409" t="s">
        <v>7288</v>
      </c>
      <c r="D2516" s="300" t="s">
        <v>7289</v>
      </c>
      <c r="E2516" s="409">
        <v>20</v>
      </c>
      <c r="F2516" s="210"/>
      <c r="G2516" s="210"/>
      <c r="H2516" s="210" t="str">
        <f t="shared" si="252"/>
        <v/>
      </c>
      <c r="I2516" s="203" t="str">
        <f t="shared" si="253"/>
        <v>Oxycodone</v>
      </c>
      <c r="J2516" s="204">
        <f>VLOOKUP(I2516,Grenzmengen!$B$2:$C$351,2,FALSE)</f>
        <v>20</v>
      </c>
      <c r="K2516" s="204">
        <f t="shared" si="254"/>
        <v>0</v>
      </c>
      <c r="L2516" s="411">
        <v>8.9999999999999993E-3</v>
      </c>
      <c r="M2516" s="409">
        <v>90</v>
      </c>
      <c r="N2516" s="300" t="s">
        <v>523</v>
      </c>
      <c r="O2516" s="300" t="s">
        <v>524</v>
      </c>
      <c r="P2516" s="206" t="s">
        <v>1699</v>
      </c>
      <c r="S2516" s="107">
        <f t="shared" si="255"/>
        <v>8.9999999999999993E-3</v>
      </c>
      <c r="T2516" s="300" t="s">
        <v>524</v>
      </c>
    </row>
    <row r="2517" spans="1:20" hidden="1" x14ac:dyDescent="0.2">
      <c r="A2517" s="409" t="s">
        <v>7290</v>
      </c>
      <c r="B2517" s="410"/>
      <c r="C2517" s="409" t="s">
        <v>7290</v>
      </c>
      <c r="D2517" s="300" t="s">
        <v>7289</v>
      </c>
      <c r="E2517" s="409">
        <v>50</v>
      </c>
      <c r="F2517" s="210"/>
      <c r="G2517" s="210"/>
      <c r="H2517" s="210" t="str">
        <f t="shared" si="252"/>
        <v/>
      </c>
      <c r="I2517" s="203" t="str">
        <f t="shared" si="253"/>
        <v>Oxycodone</v>
      </c>
      <c r="J2517" s="204">
        <f>VLOOKUP(I2517,Grenzmengen!$B$2:$C$351,2,FALSE)</f>
        <v>20</v>
      </c>
      <c r="K2517" s="204">
        <f t="shared" si="254"/>
        <v>0</v>
      </c>
      <c r="L2517" s="411">
        <v>8.9999999999999993E-3</v>
      </c>
      <c r="M2517" s="409">
        <v>90</v>
      </c>
      <c r="N2517" s="300" t="s">
        <v>523</v>
      </c>
      <c r="O2517" s="300" t="s">
        <v>524</v>
      </c>
      <c r="P2517" s="206" t="s">
        <v>1699</v>
      </c>
      <c r="S2517" s="107">
        <f t="shared" si="255"/>
        <v>8.9999999999999993E-3</v>
      </c>
      <c r="T2517" s="300" t="s">
        <v>524</v>
      </c>
    </row>
    <row r="2518" spans="1:20" hidden="1" x14ac:dyDescent="0.2">
      <c r="A2518" s="409" t="s">
        <v>7291</v>
      </c>
      <c r="B2518" s="410"/>
      <c r="C2518" s="409" t="s">
        <v>7291</v>
      </c>
      <c r="D2518" s="300" t="s">
        <v>7289</v>
      </c>
      <c r="E2518" s="409">
        <v>100</v>
      </c>
      <c r="F2518" s="210"/>
      <c r="G2518" s="210"/>
      <c r="H2518" s="210" t="str">
        <f t="shared" si="252"/>
        <v/>
      </c>
      <c r="I2518" s="203" t="str">
        <f t="shared" si="253"/>
        <v>Oxycodone</v>
      </c>
      <c r="J2518" s="204">
        <f>VLOOKUP(I2518,Grenzmengen!$B$2:$C$351,2,FALSE)</f>
        <v>20</v>
      </c>
      <c r="K2518" s="204">
        <f t="shared" si="254"/>
        <v>0</v>
      </c>
      <c r="L2518" s="411">
        <v>8.9999999999999993E-3</v>
      </c>
      <c r="M2518" s="409">
        <v>90</v>
      </c>
      <c r="N2518" s="300" t="s">
        <v>523</v>
      </c>
      <c r="O2518" s="300" t="s">
        <v>524</v>
      </c>
      <c r="P2518" s="206" t="s">
        <v>1699</v>
      </c>
      <c r="S2518" s="107">
        <f t="shared" si="255"/>
        <v>8.9999999999999993E-3</v>
      </c>
      <c r="T2518" s="300" t="s">
        <v>524</v>
      </c>
    </row>
    <row r="2519" spans="1:20" hidden="1" x14ac:dyDescent="0.2">
      <c r="A2519" s="409" t="s">
        <v>7292</v>
      </c>
      <c r="B2519" s="410"/>
      <c r="C2519" s="409" t="s">
        <v>7292</v>
      </c>
      <c r="D2519" s="300" t="s">
        <v>7293</v>
      </c>
      <c r="E2519" s="409">
        <v>20</v>
      </c>
      <c r="F2519" s="210"/>
      <c r="G2519" s="210"/>
      <c r="H2519" s="210" t="str">
        <f t="shared" si="252"/>
        <v/>
      </c>
      <c r="I2519" s="203" t="str">
        <f t="shared" si="253"/>
        <v>Oxycodone</v>
      </c>
      <c r="J2519" s="204">
        <f>VLOOKUP(I2519,Grenzmengen!$B$2:$C$351,2,FALSE)</f>
        <v>20</v>
      </c>
      <c r="K2519" s="204">
        <f t="shared" si="254"/>
        <v>0</v>
      </c>
      <c r="L2519" s="411">
        <v>1.7999999999999999E-2</v>
      </c>
      <c r="M2519" s="409">
        <v>90</v>
      </c>
      <c r="N2519" s="300" t="s">
        <v>523</v>
      </c>
      <c r="O2519" s="300" t="s">
        <v>524</v>
      </c>
      <c r="P2519" s="206" t="s">
        <v>1699</v>
      </c>
      <c r="S2519" s="107">
        <f t="shared" si="255"/>
        <v>1.7999999999999999E-2</v>
      </c>
      <c r="T2519" s="300" t="s">
        <v>524</v>
      </c>
    </row>
    <row r="2520" spans="1:20" hidden="1" x14ac:dyDescent="0.2">
      <c r="A2520" s="409" t="s">
        <v>7294</v>
      </c>
      <c r="B2520" s="410"/>
      <c r="C2520" s="409" t="s">
        <v>7294</v>
      </c>
      <c r="D2520" s="300" t="s">
        <v>7293</v>
      </c>
      <c r="E2520" s="409">
        <v>50</v>
      </c>
      <c r="F2520" s="210"/>
      <c r="G2520" s="210"/>
      <c r="H2520" s="210" t="str">
        <f t="shared" si="252"/>
        <v/>
      </c>
      <c r="I2520" s="203" t="str">
        <f t="shared" si="253"/>
        <v>Oxycodone</v>
      </c>
      <c r="J2520" s="204">
        <f>VLOOKUP(I2520,Grenzmengen!$B$2:$C$351,2,FALSE)</f>
        <v>20</v>
      </c>
      <c r="K2520" s="204">
        <f t="shared" si="254"/>
        <v>0</v>
      </c>
      <c r="L2520" s="411">
        <v>1.7999999999999999E-2</v>
      </c>
      <c r="M2520" s="409">
        <v>90</v>
      </c>
      <c r="N2520" s="300" t="s">
        <v>523</v>
      </c>
      <c r="O2520" s="300" t="s">
        <v>524</v>
      </c>
      <c r="P2520" s="206" t="s">
        <v>1699</v>
      </c>
      <c r="S2520" s="107">
        <f t="shared" si="255"/>
        <v>1.7999999999999999E-2</v>
      </c>
      <c r="T2520" s="300" t="s">
        <v>524</v>
      </c>
    </row>
    <row r="2521" spans="1:20" hidden="1" x14ac:dyDescent="0.2">
      <c r="A2521" s="409" t="s">
        <v>7295</v>
      </c>
      <c r="B2521" s="410"/>
      <c r="C2521" s="409" t="s">
        <v>7295</v>
      </c>
      <c r="D2521" s="300" t="s">
        <v>7293</v>
      </c>
      <c r="E2521" s="409">
        <v>100</v>
      </c>
      <c r="F2521" s="210"/>
      <c r="G2521" s="210"/>
      <c r="H2521" s="210" t="str">
        <f t="shared" si="252"/>
        <v/>
      </c>
      <c r="I2521" s="203" t="str">
        <f t="shared" si="253"/>
        <v>Oxycodone</v>
      </c>
      <c r="J2521" s="204">
        <f>VLOOKUP(I2521,Grenzmengen!$B$2:$C$351,2,FALSE)</f>
        <v>20</v>
      </c>
      <c r="K2521" s="204">
        <f t="shared" si="254"/>
        <v>0</v>
      </c>
      <c r="L2521" s="411">
        <v>1.7999999999999999E-2</v>
      </c>
      <c r="M2521" s="409">
        <v>90</v>
      </c>
      <c r="N2521" s="300" t="s">
        <v>523</v>
      </c>
      <c r="O2521" s="300" t="s">
        <v>524</v>
      </c>
      <c r="P2521" s="206" t="s">
        <v>1699</v>
      </c>
      <c r="S2521" s="107">
        <f t="shared" si="255"/>
        <v>1.7999999999999999E-2</v>
      </c>
      <c r="T2521" s="300" t="s">
        <v>524</v>
      </c>
    </row>
    <row r="2522" spans="1:20" hidden="1" x14ac:dyDescent="0.2">
      <c r="A2522" s="409" t="s">
        <v>7296</v>
      </c>
      <c r="B2522" s="410"/>
      <c r="C2522" s="409" t="s">
        <v>7296</v>
      </c>
      <c r="D2522" s="300" t="s">
        <v>7297</v>
      </c>
      <c r="E2522" s="409">
        <v>20</v>
      </c>
      <c r="F2522" s="210"/>
      <c r="G2522" s="210"/>
      <c r="H2522" s="210" t="str">
        <f t="shared" si="252"/>
        <v/>
      </c>
      <c r="I2522" s="203" t="str">
        <f t="shared" si="253"/>
        <v>Oxycodone</v>
      </c>
      <c r="J2522" s="204">
        <f>VLOOKUP(I2522,Grenzmengen!$B$2:$C$351,2,FALSE)</f>
        <v>20</v>
      </c>
      <c r="K2522" s="204">
        <f t="shared" si="254"/>
        <v>0</v>
      </c>
      <c r="L2522" s="411">
        <v>2.7E-2</v>
      </c>
      <c r="M2522" s="409">
        <v>90</v>
      </c>
      <c r="N2522" s="300" t="s">
        <v>523</v>
      </c>
      <c r="O2522" s="300" t="s">
        <v>524</v>
      </c>
      <c r="P2522" s="206" t="s">
        <v>1699</v>
      </c>
      <c r="S2522" s="107">
        <f t="shared" si="255"/>
        <v>2.7E-2</v>
      </c>
      <c r="T2522" s="300" t="s">
        <v>524</v>
      </c>
    </row>
    <row r="2523" spans="1:20" hidden="1" x14ac:dyDescent="0.2">
      <c r="A2523" s="409" t="s">
        <v>7298</v>
      </c>
      <c r="B2523" s="410"/>
      <c r="C2523" s="409" t="s">
        <v>7298</v>
      </c>
      <c r="D2523" s="300" t="s">
        <v>7297</v>
      </c>
      <c r="E2523" s="409">
        <v>50</v>
      </c>
      <c r="F2523" s="210"/>
      <c r="G2523" s="210"/>
      <c r="H2523" s="210" t="str">
        <f t="shared" si="252"/>
        <v/>
      </c>
      <c r="I2523" s="203" t="str">
        <f t="shared" si="253"/>
        <v>Oxycodone</v>
      </c>
      <c r="J2523" s="204">
        <f>VLOOKUP(I2523,Grenzmengen!$B$2:$C$351,2,FALSE)</f>
        <v>20</v>
      </c>
      <c r="K2523" s="204">
        <f t="shared" si="254"/>
        <v>0</v>
      </c>
      <c r="L2523" s="411">
        <v>2.7E-2</v>
      </c>
      <c r="M2523" s="409">
        <v>90</v>
      </c>
      <c r="N2523" s="300" t="s">
        <v>523</v>
      </c>
      <c r="O2523" s="300" t="s">
        <v>524</v>
      </c>
      <c r="P2523" s="206" t="s">
        <v>1699</v>
      </c>
      <c r="S2523" s="107">
        <f t="shared" si="255"/>
        <v>2.7E-2</v>
      </c>
      <c r="T2523" s="300" t="s">
        <v>524</v>
      </c>
    </row>
    <row r="2524" spans="1:20" hidden="1" x14ac:dyDescent="0.2">
      <c r="A2524" s="409" t="s">
        <v>7299</v>
      </c>
      <c r="B2524" s="410"/>
      <c r="C2524" s="409" t="s">
        <v>7299</v>
      </c>
      <c r="D2524" s="300" t="s">
        <v>7297</v>
      </c>
      <c r="E2524" s="409">
        <v>100</v>
      </c>
      <c r="F2524" s="210"/>
      <c r="G2524" s="210"/>
      <c r="H2524" s="210" t="str">
        <f t="shared" si="252"/>
        <v/>
      </c>
      <c r="I2524" s="203" t="str">
        <f t="shared" si="253"/>
        <v>Oxycodone</v>
      </c>
      <c r="J2524" s="204">
        <f>VLOOKUP(I2524,Grenzmengen!$B$2:$C$351,2,FALSE)</f>
        <v>20</v>
      </c>
      <c r="K2524" s="204">
        <f t="shared" si="254"/>
        <v>0</v>
      </c>
      <c r="L2524" s="411">
        <v>2.7E-2</v>
      </c>
      <c r="M2524" s="409">
        <v>90</v>
      </c>
      <c r="N2524" s="300" t="s">
        <v>523</v>
      </c>
      <c r="O2524" s="300" t="s">
        <v>524</v>
      </c>
      <c r="P2524" s="206" t="s">
        <v>1699</v>
      </c>
      <c r="S2524" s="107">
        <f t="shared" si="255"/>
        <v>2.7E-2</v>
      </c>
      <c r="T2524" s="300" t="s">
        <v>524</v>
      </c>
    </row>
    <row r="2525" spans="1:20" hidden="1" x14ac:dyDescent="0.2">
      <c r="A2525" s="409" t="s">
        <v>7300</v>
      </c>
      <c r="B2525" s="410"/>
      <c r="C2525" s="409" t="s">
        <v>7300</v>
      </c>
      <c r="D2525" s="300" t="s">
        <v>7301</v>
      </c>
      <c r="E2525" s="409">
        <v>20</v>
      </c>
      <c r="F2525" s="210"/>
      <c r="G2525" s="210"/>
      <c r="H2525" s="210" t="str">
        <f t="shared" si="252"/>
        <v/>
      </c>
      <c r="I2525" s="203" t="str">
        <f t="shared" si="253"/>
        <v>Oxycodone</v>
      </c>
      <c r="J2525" s="204">
        <f>VLOOKUP(I2525,Grenzmengen!$B$2:$C$351,2,FALSE)</f>
        <v>20</v>
      </c>
      <c r="K2525" s="204">
        <f t="shared" si="254"/>
        <v>0</v>
      </c>
      <c r="L2525" s="411">
        <v>3.5999999999999997E-2</v>
      </c>
      <c r="M2525" s="409">
        <v>90</v>
      </c>
      <c r="N2525" s="300" t="s">
        <v>523</v>
      </c>
      <c r="O2525" s="300" t="s">
        <v>524</v>
      </c>
      <c r="P2525" s="206" t="s">
        <v>1699</v>
      </c>
      <c r="S2525" s="107">
        <f t="shared" si="255"/>
        <v>3.5999999999999997E-2</v>
      </c>
      <c r="T2525" s="300" t="s">
        <v>524</v>
      </c>
    </row>
    <row r="2526" spans="1:20" hidden="1" x14ac:dyDescent="0.2">
      <c r="A2526" s="409" t="s">
        <v>7302</v>
      </c>
      <c r="B2526" s="410"/>
      <c r="C2526" s="409" t="s">
        <v>7302</v>
      </c>
      <c r="D2526" s="300" t="s">
        <v>7301</v>
      </c>
      <c r="E2526" s="409">
        <v>50</v>
      </c>
      <c r="F2526" s="210"/>
      <c r="G2526" s="210"/>
      <c r="H2526" s="210" t="str">
        <f t="shared" si="252"/>
        <v/>
      </c>
      <c r="I2526" s="203" t="str">
        <f t="shared" si="253"/>
        <v>Oxycodone</v>
      </c>
      <c r="J2526" s="204">
        <f>VLOOKUP(I2526,Grenzmengen!$B$2:$C$351,2,FALSE)</f>
        <v>20</v>
      </c>
      <c r="K2526" s="204">
        <f t="shared" si="254"/>
        <v>0</v>
      </c>
      <c r="L2526" s="411">
        <v>3.5999999999999997E-2</v>
      </c>
      <c r="M2526" s="409">
        <v>90</v>
      </c>
      <c r="N2526" s="300" t="s">
        <v>523</v>
      </c>
      <c r="O2526" s="300" t="s">
        <v>524</v>
      </c>
      <c r="P2526" s="206" t="s">
        <v>1699</v>
      </c>
      <c r="S2526" s="107">
        <f t="shared" si="255"/>
        <v>3.5999999999999997E-2</v>
      </c>
      <c r="T2526" s="300" t="s">
        <v>524</v>
      </c>
    </row>
    <row r="2527" spans="1:20" hidden="1" x14ac:dyDescent="0.2">
      <c r="A2527" s="409" t="s">
        <v>7303</v>
      </c>
      <c r="B2527" s="410"/>
      <c r="C2527" s="409" t="s">
        <v>7303</v>
      </c>
      <c r="D2527" s="300" t="s">
        <v>7301</v>
      </c>
      <c r="E2527" s="409">
        <v>100</v>
      </c>
      <c r="F2527" s="210"/>
      <c r="G2527" s="210"/>
      <c r="H2527" s="210" t="str">
        <f t="shared" si="252"/>
        <v/>
      </c>
      <c r="I2527" s="203" t="str">
        <f t="shared" si="253"/>
        <v>Oxycodone</v>
      </c>
      <c r="J2527" s="204">
        <f>VLOOKUP(I2527,Grenzmengen!$B$2:$C$351,2,FALSE)</f>
        <v>20</v>
      </c>
      <c r="K2527" s="204">
        <f t="shared" si="254"/>
        <v>0</v>
      </c>
      <c r="L2527" s="411">
        <v>3.5999999999999997E-2</v>
      </c>
      <c r="M2527" s="409">
        <v>90</v>
      </c>
      <c r="N2527" s="300" t="s">
        <v>523</v>
      </c>
      <c r="O2527" s="300" t="s">
        <v>524</v>
      </c>
      <c r="P2527" s="206" t="s">
        <v>1699</v>
      </c>
      <c r="S2527" s="107">
        <f t="shared" si="255"/>
        <v>3.5999999999999997E-2</v>
      </c>
      <c r="T2527" s="300" t="s">
        <v>524</v>
      </c>
    </row>
    <row r="2528" spans="1:20" hidden="1" x14ac:dyDescent="0.2">
      <c r="A2528" s="409" t="s">
        <v>7304</v>
      </c>
      <c r="B2528" s="410"/>
      <c r="C2528" s="409" t="s">
        <v>7304</v>
      </c>
      <c r="D2528" s="300" t="s">
        <v>7305</v>
      </c>
      <c r="E2528" s="409">
        <v>50</v>
      </c>
      <c r="F2528" s="210"/>
      <c r="G2528" s="210"/>
      <c r="H2528" s="210" t="str">
        <f t="shared" si="252"/>
        <v/>
      </c>
      <c r="I2528" s="203" t="str">
        <f t="shared" si="253"/>
        <v>Oxycodone</v>
      </c>
      <c r="J2528" s="204">
        <f>VLOOKUP(I2528,Grenzmengen!$B$2:$C$351,2,FALSE)</f>
        <v>20</v>
      </c>
      <c r="K2528" s="204">
        <f t="shared" si="254"/>
        <v>0</v>
      </c>
      <c r="L2528" s="411">
        <v>4.4999999999999997E-3</v>
      </c>
      <c r="M2528" s="409">
        <v>90</v>
      </c>
      <c r="N2528" s="300" t="s">
        <v>523</v>
      </c>
      <c r="O2528" s="300" t="s">
        <v>524</v>
      </c>
      <c r="P2528" s="206" t="s">
        <v>1699</v>
      </c>
      <c r="S2528" s="107">
        <f t="shared" si="255"/>
        <v>4.4999999999999997E-3</v>
      </c>
      <c r="T2528" s="300" t="s">
        <v>524</v>
      </c>
    </row>
    <row r="2529" spans="1:20" hidden="1" x14ac:dyDescent="0.2">
      <c r="A2529" s="409" t="s">
        <v>7306</v>
      </c>
      <c r="B2529" s="410"/>
      <c r="C2529" s="409" t="s">
        <v>7306</v>
      </c>
      <c r="D2529" s="300" t="s">
        <v>7305</v>
      </c>
      <c r="E2529" s="409">
        <v>20</v>
      </c>
      <c r="F2529" s="210"/>
      <c r="G2529" s="210"/>
      <c r="H2529" s="210" t="str">
        <f t="shared" si="252"/>
        <v/>
      </c>
      <c r="I2529" s="203" t="str">
        <f t="shared" si="253"/>
        <v>Oxycodone</v>
      </c>
      <c r="J2529" s="204">
        <f>VLOOKUP(I2529,Grenzmengen!$B$2:$C$351,2,FALSE)</f>
        <v>20</v>
      </c>
      <c r="K2529" s="204">
        <f t="shared" si="254"/>
        <v>0</v>
      </c>
      <c r="L2529" s="411">
        <v>4.4999999999999997E-3</v>
      </c>
      <c r="M2529" s="409">
        <v>90</v>
      </c>
      <c r="N2529" s="300" t="s">
        <v>523</v>
      </c>
      <c r="O2529" s="300" t="s">
        <v>524</v>
      </c>
      <c r="P2529" s="206" t="s">
        <v>1699</v>
      </c>
      <c r="S2529" s="107">
        <f t="shared" si="255"/>
        <v>4.4999999999999997E-3</v>
      </c>
      <c r="T2529" s="300" t="s">
        <v>524</v>
      </c>
    </row>
    <row r="2530" spans="1:20" hidden="1" x14ac:dyDescent="0.2">
      <c r="A2530" s="409" t="s">
        <v>7307</v>
      </c>
      <c r="B2530" s="410"/>
      <c r="C2530" s="409" t="s">
        <v>7307</v>
      </c>
      <c r="D2530" s="300" t="s">
        <v>7305</v>
      </c>
      <c r="E2530" s="409">
        <v>100</v>
      </c>
      <c r="F2530" s="210"/>
      <c r="G2530" s="210"/>
      <c r="H2530" s="210" t="str">
        <f t="shared" si="252"/>
        <v/>
      </c>
      <c r="I2530" s="203" t="str">
        <f t="shared" si="253"/>
        <v>Oxycodone</v>
      </c>
      <c r="J2530" s="204">
        <f>VLOOKUP(I2530,Grenzmengen!$B$2:$C$351,2,FALSE)</f>
        <v>20</v>
      </c>
      <c r="K2530" s="204">
        <f t="shared" si="254"/>
        <v>0</v>
      </c>
      <c r="L2530" s="411">
        <v>4.4999999999999997E-3</v>
      </c>
      <c r="M2530" s="409">
        <v>90</v>
      </c>
      <c r="N2530" s="300" t="s">
        <v>523</v>
      </c>
      <c r="O2530" s="300" t="s">
        <v>524</v>
      </c>
      <c r="P2530" s="206" t="s">
        <v>1699</v>
      </c>
      <c r="S2530" s="107">
        <f t="shared" si="255"/>
        <v>4.4999999999999997E-3</v>
      </c>
      <c r="T2530" s="300" t="s">
        <v>524</v>
      </c>
    </row>
    <row r="2531" spans="1:20" hidden="1" x14ac:dyDescent="0.2">
      <c r="A2531" s="409" t="s">
        <v>7308</v>
      </c>
      <c r="B2531" s="410"/>
      <c r="C2531" s="409" t="s">
        <v>7308</v>
      </c>
      <c r="D2531" s="300" t="s">
        <v>7309</v>
      </c>
      <c r="E2531" s="409">
        <v>20</v>
      </c>
      <c r="F2531" s="210"/>
      <c r="G2531" s="210"/>
      <c r="H2531" s="210" t="str">
        <f t="shared" si="252"/>
        <v/>
      </c>
      <c r="I2531" s="203" t="str">
        <f t="shared" si="253"/>
        <v>Oxycodone</v>
      </c>
      <c r="J2531" s="204">
        <f>VLOOKUP(I2531,Grenzmengen!$B$2:$C$351,2,FALSE)</f>
        <v>20</v>
      </c>
      <c r="K2531" s="204">
        <f t="shared" si="254"/>
        <v>0</v>
      </c>
      <c r="L2531" s="411">
        <v>5.3999999999999999E-2</v>
      </c>
      <c r="M2531" s="409">
        <v>90</v>
      </c>
      <c r="N2531" s="300" t="s">
        <v>523</v>
      </c>
      <c r="O2531" s="300" t="s">
        <v>524</v>
      </c>
      <c r="P2531" s="206" t="s">
        <v>1699</v>
      </c>
      <c r="S2531" s="107">
        <f t="shared" si="255"/>
        <v>5.3999999999999999E-2</v>
      </c>
      <c r="T2531" s="300" t="s">
        <v>524</v>
      </c>
    </row>
    <row r="2532" spans="1:20" hidden="1" x14ac:dyDescent="0.2">
      <c r="A2532" s="409" t="s">
        <v>7310</v>
      </c>
      <c r="B2532" s="410"/>
      <c r="C2532" s="409" t="s">
        <v>7310</v>
      </c>
      <c r="D2532" s="300" t="s">
        <v>7309</v>
      </c>
      <c r="E2532" s="409">
        <v>50</v>
      </c>
      <c r="F2532" s="210"/>
      <c r="G2532" s="210"/>
      <c r="H2532" s="210" t="str">
        <f t="shared" si="252"/>
        <v/>
      </c>
      <c r="I2532" s="203" t="str">
        <f t="shared" si="253"/>
        <v>Oxycodone</v>
      </c>
      <c r="J2532" s="204">
        <f>VLOOKUP(I2532,Grenzmengen!$B$2:$C$351,2,FALSE)</f>
        <v>20</v>
      </c>
      <c r="K2532" s="204">
        <f t="shared" si="254"/>
        <v>0</v>
      </c>
      <c r="L2532" s="411">
        <v>5.3999999999999999E-2</v>
      </c>
      <c r="M2532" s="409">
        <v>90</v>
      </c>
      <c r="N2532" s="300" t="s">
        <v>523</v>
      </c>
      <c r="O2532" s="300" t="s">
        <v>524</v>
      </c>
      <c r="P2532" s="206" t="s">
        <v>1699</v>
      </c>
      <c r="S2532" s="107">
        <f t="shared" si="255"/>
        <v>5.3999999999999999E-2</v>
      </c>
      <c r="T2532" s="300" t="s">
        <v>524</v>
      </c>
    </row>
    <row r="2533" spans="1:20" hidden="1" x14ac:dyDescent="0.2">
      <c r="A2533" s="409" t="s">
        <v>7311</v>
      </c>
      <c r="B2533" s="410"/>
      <c r="C2533" s="409" t="s">
        <v>7311</v>
      </c>
      <c r="D2533" s="300" t="s">
        <v>7309</v>
      </c>
      <c r="E2533" s="409">
        <v>100</v>
      </c>
      <c r="F2533" s="210"/>
      <c r="G2533" s="210"/>
      <c r="H2533" s="210" t="str">
        <f t="shared" si="252"/>
        <v/>
      </c>
      <c r="I2533" s="203" t="str">
        <f t="shared" si="253"/>
        <v>Oxycodone</v>
      </c>
      <c r="J2533" s="204">
        <f>VLOOKUP(I2533,Grenzmengen!$B$2:$C$351,2,FALSE)</f>
        <v>20</v>
      </c>
      <c r="K2533" s="204">
        <f t="shared" si="254"/>
        <v>0</v>
      </c>
      <c r="L2533" s="411">
        <v>5.3999999999999999E-2</v>
      </c>
      <c r="M2533" s="409">
        <v>90</v>
      </c>
      <c r="N2533" s="300" t="s">
        <v>523</v>
      </c>
      <c r="O2533" s="300" t="s">
        <v>524</v>
      </c>
      <c r="P2533" s="206" t="s">
        <v>1699</v>
      </c>
      <c r="S2533" s="107">
        <f t="shared" si="255"/>
        <v>5.3999999999999999E-2</v>
      </c>
      <c r="T2533" s="300" t="s">
        <v>524</v>
      </c>
    </row>
    <row r="2534" spans="1:20" hidden="1" x14ac:dyDescent="0.2">
      <c r="A2534" s="409" t="s">
        <v>7312</v>
      </c>
      <c r="B2534" s="410"/>
      <c r="C2534" s="409" t="s">
        <v>7312</v>
      </c>
      <c r="D2534" s="300" t="s">
        <v>7313</v>
      </c>
      <c r="E2534" s="409">
        <v>20</v>
      </c>
      <c r="F2534" s="210"/>
      <c r="G2534" s="210"/>
      <c r="H2534" s="210" t="str">
        <f t="shared" si="252"/>
        <v/>
      </c>
      <c r="I2534" s="203" t="str">
        <f t="shared" si="253"/>
        <v>Oxycodone</v>
      </c>
      <c r="J2534" s="204">
        <f>VLOOKUP(I2534,Grenzmengen!$B$2:$C$351,2,FALSE)</f>
        <v>20</v>
      </c>
      <c r="K2534" s="204">
        <f t="shared" si="254"/>
        <v>0</v>
      </c>
      <c r="L2534" s="411">
        <v>7.1999999999999995E-2</v>
      </c>
      <c r="M2534" s="409">
        <v>90</v>
      </c>
      <c r="N2534" s="300" t="s">
        <v>523</v>
      </c>
      <c r="O2534" s="300" t="s">
        <v>524</v>
      </c>
      <c r="P2534" s="206" t="s">
        <v>1699</v>
      </c>
      <c r="S2534" s="107">
        <f t="shared" si="255"/>
        <v>7.1999999999999995E-2</v>
      </c>
      <c r="T2534" s="300" t="s">
        <v>524</v>
      </c>
    </row>
    <row r="2535" spans="1:20" hidden="1" x14ac:dyDescent="0.2">
      <c r="A2535" s="409" t="s">
        <v>7314</v>
      </c>
      <c r="B2535" s="410"/>
      <c r="C2535" s="409" t="s">
        <v>7314</v>
      </c>
      <c r="D2535" s="300" t="s">
        <v>7313</v>
      </c>
      <c r="E2535" s="409">
        <v>50</v>
      </c>
      <c r="F2535" s="210"/>
      <c r="G2535" s="210"/>
      <c r="H2535" s="210" t="str">
        <f t="shared" si="252"/>
        <v/>
      </c>
      <c r="I2535" s="203" t="str">
        <f t="shared" si="253"/>
        <v>Oxycodone</v>
      </c>
      <c r="J2535" s="204">
        <f>VLOOKUP(I2535,Grenzmengen!$B$2:$C$351,2,FALSE)</f>
        <v>20</v>
      </c>
      <c r="K2535" s="204">
        <f t="shared" si="254"/>
        <v>0</v>
      </c>
      <c r="L2535" s="411">
        <v>7.1999999999999995E-2</v>
      </c>
      <c r="M2535" s="409">
        <v>90</v>
      </c>
      <c r="N2535" s="300" t="s">
        <v>523</v>
      </c>
      <c r="O2535" s="300" t="s">
        <v>524</v>
      </c>
      <c r="P2535" s="206" t="s">
        <v>1699</v>
      </c>
      <c r="S2535" s="107">
        <f t="shared" si="255"/>
        <v>7.1999999999999995E-2</v>
      </c>
      <c r="T2535" s="300" t="s">
        <v>524</v>
      </c>
    </row>
    <row r="2536" spans="1:20" hidden="1" x14ac:dyDescent="0.2">
      <c r="A2536" s="409" t="s">
        <v>7315</v>
      </c>
      <c r="B2536" s="410"/>
      <c r="C2536" s="409" t="s">
        <v>7315</v>
      </c>
      <c r="D2536" s="300" t="s">
        <v>7313</v>
      </c>
      <c r="E2536" s="409">
        <v>100</v>
      </c>
      <c r="F2536" s="210"/>
      <c r="G2536" s="210"/>
      <c r="H2536" s="210" t="str">
        <f t="shared" si="252"/>
        <v/>
      </c>
      <c r="I2536" s="203" t="str">
        <f t="shared" si="253"/>
        <v>Oxycodone</v>
      </c>
      <c r="J2536" s="204">
        <f>VLOOKUP(I2536,Grenzmengen!$B$2:$C$351,2,FALSE)</f>
        <v>20</v>
      </c>
      <c r="K2536" s="204">
        <f t="shared" si="254"/>
        <v>0</v>
      </c>
      <c r="L2536" s="411">
        <v>7.1999999999999995E-2</v>
      </c>
      <c r="M2536" s="409">
        <v>90</v>
      </c>
      <c r="N2536" s="300" t="s">
        <v>523</v>
      </c>
      <c r="O2536" s="300" t="s">
        <v>524</v>
      </c>
      <c r="P2536" s="206" t="s">
        <v>1699</v>
      </c>
      <c r="S2536" s="107">
        <f t="shared" si="255"/>
        <v>7.1999999999999995E-2</v>
      </c>
      <c r="T2536" s="300" t="s">
        <v>524</v>
      </c>
    </row>
    <row r="2537" spans="1:20" hidden="1" x14ac:dyDescent="0.2">
      <c r="A2537" s="409" t="s">
        <v>7316</v>
      </c>
      <c r="B2537" s="410"/>
      <c r="C2537" s="409" t="s">
        <v>7316</v>
      </c>
      <c r="D2537" s="300" t="s">
        <v>7317</v>
      </c>
      <c r="E2537" s="409">
        <v>20</v>
      </c>
      <c r="F2537" s="210"/>
      <c r="G2537" s="210"/>
      <c r="H2537" s="210" t="str">
        <f t="shared" si="252"/>
        <v/>
      </c>
      <c r="I2537" s="203" t="str">
        <f t="shared" si="253"/>
        <v>Oxycodone</v>
      </c>
      <c r="J2537" s="204">
        <f>VLOOKUP(I2537,Grenzmengen!$B$2:$C$351,2,FALSE)</f>
        <v>20</v>
      </c>
      <c r="K2537" s="204">
        <f t="shared" si="254"/>
        <v>0</v>
      </c>
      <c r="L2537" s="411">
        <v>8.9999999999999993E-3</v>
      </c>
      <c r="M2537" s="409">
        <v>90</v>
      </c>
      <c r="N2537" s="300" t="s">
        <v>523</v>
      </c>
      <c r="O2537" s="300" t="s">
        <v>524</v>
      </c>
      <c r="P2537" s="206" t="s">
        <v>1699</v>
      </c>
      <c r="S2537" s="107">
        <f t="shared" si="255"/>
        <v>8.9999999999999993E-3</v>
      </c>
      <c r="T2537" s="300" t="s">
        <v>524</v>
      </c>
    </row>
    <row r="2538" spans="1:20" hidden="1" x14ac:dyDescent="0.2">
      <c r="A2538" s="409" t="s">
        <v>7318</v>
      </c>
      <c r="B2538" s="410"/>
      <c r="C2538" s="409" t="s">
        <v>7318</v>
      </c>
      <c r="D2538" s="300" t="s">
        <v>7317</v>
      </c>
      <c r="E2538" s="409">
        <v>50</v>
      </c>
      <c r="F2538" s="210"/>
      <c r="G2538" s="210"/>
      <c r="H2538" s="210" t="str">
        <f t="shared" si="252"/>
        <v/>
      </c>
      <c r="I2538" s="203" t="str">
        <f t="shared" si="253"/>
        <v>Oxycodone</v>
      </c>
      <c r="J2538" s="204">
        <f>VLOOKUP(I2538,Grenzmengen!$B$2:$C$351,2,FALSE)</f>
        <v>20</v>
      </c>
      <c r="K2538" s="204">
        <f t="shared" si="254"/>
        <v>0</v>
      </c>
      <c r="L2538" s="411">
        <v>8.9999999999999993E-3</v>
      </c>
      <c r="M2538" s="409">
        <v>90</v>
      </c>
      <c r="N2538" s="300" t="s">
        <v>523</v>
      </c>
      <c r="O2538" s="300" t="s">
        <v>524</v>
      </c>
      <c r="P2538" s="206" t="s">
        <v>1699</v>
      </c>
      <c r="S2538" s="107">
        <f t="shared" si="255"/>
        <v>8.9999999999999993E-3</v>
      </c>
      <c r="T2538" s="300" t="s">
        <v>524</v>
      </c>
    </row>
    <row r="2539" spans="1:20" hidden="1" x14ac:dyDescent="0.2">
      <c r="A2539" s="409" t="s">
        <v>7319</v>
      </c>
      <c r="B2539" s="410"/>
      <c r="C2539" s="409" t="s">
        <v>7319</v>
      </c>
      <c r="D2539" s="300" t="s">
        <v>7317</v>
      </c>
      <c r="E2539" s="409">
        <v>100</v>
      </c>
      <c r="F2539" s="210"/>
      <c r="G2539" s="210"/>
      <c r="H2539" s="210" t="str">
        <f t="shared" si="252"/>
        <v/>
      </c>
      <c r="I2539" s="203" t="str">
        <f t="shared" si="253"/>
        <v>Oxycodone</v>
      </c>
      <c r="J2539" s="204">
        <f>VLOOKUP(I2539,Grenzmengen!$B$2:$C$351,2,FALSE)</f>
        <v>20</v>
      </c>
      <c r="K2539" s="204">
        <f t="shared" si="254"/>
        <v>0</v>
      </c>
      <c r="L2539" s="411">
        <v>8.9999999999999993E-3</v>
      </c>
      <c r="M2539" s="409">
        <v>90</v>
      </c>
      <c r="N2539" s="300" t="s">
        <v>523</v>
      </c>
      <c r="O2539" s="300" t="s">
        <v>524</v>
      </c>
      <c r="P2539" s="206" t="s">
        <v>1699</v>
      </c>
      <c r="S2539" s="107">
        <f t="shared" si="255"/>
        <v>8.9999999999999993E-3</v>
      </c>
      <c r="T2539" s="300" t="s">
        <v>524</v>
      </c>
    </row>
    <row r="2540" spans="1:20" hidden="1" x14ac:dyDescent="0.2">
      <c r="A2540" s="409" t="s">
        <v>7320</v>
      </c>
      <c r="B2540" s="410"/>
      <c r="C2540" s="409" t="s">
        <v>7320</v>
      </c>
      <c r="D2540" s="300" t="s">
        <v>7321</v>
      </c>
      <c r="E2540" s="409">
        <v>20</v>
      </c>
      <c r="F2540" s="210"/>
      <c r="G2540" s="210"/>
      <c r="H2540" s="210" t="str">
        <f t="shared" si="252"/>
        <v/>
      </c>
      <c r="I2540" s="203" t="str">
        <f t="shared" si="253"/>
        <v>Oxycodone</v>
      </c>
      <c r="J2540" s="204">
        <f>VLOOKUP(I2540,Grenzmengen!$B$2:$C$351,2,FALSE)</f>
        <v>20</v>
      </c>
      <c r="K2540" s="204">
        <f t="shared" si="254"/>
        <v>0</v>
      </c>
      <c r="L2540" s="411">
        <v>1.7999999999999999E-2</v>
      </c>
      <c r="M2540" s="409">
        <v>90</v>
      </c>
      <c r="N2540" s="300" t="s">
        <v>523</v>
      </c>
      <c r="O2540" s="300" t="s">
        <v>524</v>
      </c>
      <c r="P2540" s="206" t="s">
        <v>1699</v>
      </c>
      <c r="S2540" s="107">
        <f t="shared" si="255"/>
        <v>1.7999999999999999E-2</v>
      </c>
      <c r="T2540" s="300" t="s">
        <v>524</v>
      </c>
    </row>
    <row r="2541" spans="1:20" hidden="1" x14ac:dyDescent="0.2">
      <c r="A2541" s="409" t="s">
        <v>7322</v>
      </c>
      <c r="B2541" s="410"/>
      <c r="C2541" s="409" t="s">
        <v>7322</v>
      </c>
      <c r="D2541" s="300" t="s">
        <v>7321</v>
      </c>
      <c r="E2541" s="409">
        <v>50</v>
      </c>
      <c r="F2541" s="210"/>
      <c r="G2541" s="210"/>
      <c r="H2541" s="210" t="str">
        <f t="shared" si="252"/>
        <v/>
      </c>
      <c r="I2541" s="203" t="str">
        <f t="shared" si="253"/>
        <v>Oxycodone</v>
      </c>
      <c r="J2541" s="204">
        <f>VLOOKUP(I2541,Grenzmengen!$B$2:$C$351,2,FALSE)</f>
        <v>20</v>
      </c>
      <c r="K2541" s="204">
        <f t="shared" si="254"/>
        <v>0</v>
      </c>
      <c r="L2541" s="411">
        <v>1.7999999999999999E-2</v>
      </c>
      <c r="M2541" s="409">
        <v>90</v>
      </c>
      <c r="N2541" s="300" t="s">
        <v>523</v>
      </c>
      <c r="O2541" s="300" t="s">
        <v>524</v>
      </c>
      <c r="P2541" s="206" t="s">
        <v>1699</v>
      </c>
      <c r="S2541" s="107">
        <f t="shared" si="255"/>
        <v>1.7999999999999999E-2</v>
      </c>
      <c r="T2541" s="300" t="s">
        <v>524</v>
      </c>
    </row>
    <row r="2542" spans="1:20" hidden="1" x14ac:dyDescent="0.2">
      <c r="A2542" s="409" t="s">
        <v>7323</v>
      </c>
      <c r="B2542" s="410"/>
      <c r="C2542" s="409" t="s">
        <v>7323</v>
      </c>
      <c r="D2542" s="300" t="s">
        <v>7321</v>
      </c>
      <c r="E2542" s="409">
        <v>100</v>
      </c>
      <c r="F2542" s="210"/>
      <c r="G2542" s="210"/>
      <c r="H2542" s="210" t="str">
        <f t="shared" si="252"/>
        <v/>
      </c>
      <c r="I2542" s="203" t="str">
        <f t="shared" si="253"/>
        <v>Oxycodone</v>
      </c>
      <c r="J2542" s="204">
        <f>VLOOKUP(I2542,Grenzmengen!$B$2:$C$351,2,FALSE)</f>
        <v>20</v>
      </c>
      <c r="K2542" s="204">
        <f t="shared" si="254"/>
        <v>0</v>
      </c>
      <c r="L2542" s="411">
        <v>1.7999999999999999E-2</v>
      </c>
      <c r="M2542" s="409">
        <v>90</v>
      </c>
      <c r="N2542" s="300" t="s">
        <v>523</v>
      </c>
      <c r="O2542" s="300" t="s">
        <v>524</v>
      </c>
      <c r="P2542" s="206" t="s">
        <v>1699</v>
      </c>
      <c r="S2542" s="107">
        <f t="shared" si="255"/>
        <v>1.7999999999999999E-2</v>
      </c>
      <c r="T2542" s="300" t="s">
        <v>524</v>
      </c>
    </row>
    <row r="2543" spans="1:20" hidden="1" x14ac:dyDescent="0.2">
      <c r="A2543" s="409" t="s">
        <v>7324</v>
      </c>
      <c r="B2543" s="410"/>
      <c r="C2543" s="409" t="s">
        <v>7324</v>
      </c>
      <c r="D2543" s="300" t="s">
        <v>7325</v>
      </c>
      <c r="E2543" s="409">
        <v>20</v>
      </c>
      <c r="F2543" s="210"/>
      <c r="G2543" s="210"/>
      <c r="H2543" s="210" t="str">
        <f t="shared" si="252"/>
        <v/>
      </c>
      <c r="I2543" s="203" t="str">
        <f t="shared" si="253"/>
        <v>Oxycodone</v>
      </c>
      <c r="J2543" s="204">
        <f>VLOOKUP(I2543,Grenzmengen!$B$2:$C$351,2,FALSE)</f>
        <v>20</v>
      </c>
      <c r="K2543" s="204">
        <f t="shared" si="254"/>
        <v>0</v>
      </c>
      <c r="L2543" s="411">
        <v>3.5999999999999997E-2</v>
      </c>
      <c r="M2543" s="409">
        <v>90</v>
      </c>
      <c r="N2543" s="300" t="s">
        <v>523</v>
      </c>
      <c r="O2543" s="300" t="s">
        <v>524</v>
      </c>
      <c r="P2543" s="206" t="s">
        <v>1699</v>
      </c>
      <c r="S2543" s="107">
        <f t="shared" si="255"/>
        <v>3.5999999999999997E-2</v>
      </c>
      <c r="T2543" s="300" t="s">
        <v>524</v>
      </c>
    </row>
    <row r="2544" spans="1:20" hidden="1" x14ac:dyDescent="0.2">
      <c r="A2544" s="409" t="s">
        <v>7326</v>
      </c>
      <c r="B2544" s="410"/>
      <c r="C2544" s="409" t="s">
        <v>7326</v>
      </c>
      <c r="D2544" s="300" t="s">
        <v>7325</v>
      </c>
      <c r="E2544" s="409">
        <v>50</v>
      </c>
      <c r="F2544" s="210"/>
      <c r="G2544" s="210"/>
      <c r="H2544" s="210" t="str">
        <f t="shared" si="252"/>
        <v/>
      </c>
      <c r="I2544" s="203" t="str">
        <f t="shared" si="253"/>
        <v>Oxycodone</v>
      </c>
      <c r="J2544" s="204">
        <f>VLOOKUP(I2544,Grenzmengen!$B$2:$C$351,2,FALSE)</f>
        <v>20</v>
      </c>
      <c r="K2544" s="204">
        <f t="shared" si="254"/>
        <v>0</v>
      </c>
      <c r="L2544" s="411">
        <v>3.5999999999999997E-2</v>
      </c>
      <c r="M2544" s="409">
        <v>90</v>
      </c>
      <c r="N2544" s="300" t="s">
        <v>523</v>
      </c>
      <c r="O2544" s="300" t="s">
        <v>524</v>
      </c>
      <c r="P2544" s="206" t="s">
        <v>1699</v>
      </c>
      <c r="S2544" s="107">
        <f t="shared" si="255"/>
        <v>3.5999999999999997E-2</v>
      </c>
      <c r="T2544" s="300" t="s">
        <v>524</v>
      </c>
    </row>
    <row r="2545" spans="1:20" hidden="1" x14ac:dyDescent="0.2">
      <c r="A2545" s="409" t="s">
        <v>7327</v>
      </c>
      <c r="B2545" s="410"/>
      <c r="C2545" s="409" t="s">
        <v>7327</v>
      </c>
      <c r="D2545" s="300" t="s">
        <v>7325</v>
      </c>
      <c r="E2545" s="409">
        <v>100</v>
      </c>
      <c r="F2545" s="210"/>
      <c r="G2545" s="210"/>
      <c r="H2545" s="210" t="str">
        <f t="shared" si="252"/>
        <v/>
      </c>
      <c r="I2545" s="203" t="str">
        <f t="shared" si="253"/>
        <v>Oxycodone</v>
      </c>
      <c r="J2545" s="204">
        <f>VLOOKUP(I2545,Grenzmengen!$B$2:$C$351,2,FALSE)</f>
        <v>20</v>
      </c>
      <c r="K2545" s="204">
        <f t="shared" si="254"/>
        <v>0</v>
      </c>
      <c r="L2545" s="411">
        <v>3.5999999999999997E-2</v>
      </c>
      <c r="M2545" s="409">
        <v>90</v>
      </c>
      <c r="N2545" s="300" t="s">
        <v>523</v>
      </c>
      <c r="O2545" s="300" t="s">
        <v>524</v>
      </c>
      <c r="P2545" s="206" t="s">
        <v>1699</v>
      </c>
      <c r="S2545" s="107">
        <f t="shared" si="255"/>
        <v>3.5999999999999997E-2</v>
      </c>
      <c r="T2545" s="300" t="s">
        <v>524</v>
      </c>
    </row>
    <row r="2546" spans="1:20" hidden="1" x14ac:dyDescent="0.2">
      <c r="A2546" s="409" t="s">
        <v>7328</v>
      </c>
      <c r="B2546" s="410"/>
      <c r="C2546" s="409" t="s">
        <v>7328</v>
      </c>
      <c r="D2546" s="300" t="s">
        <v>7329</v>
      </c>
      <c r="E2546" s="409">
        <v>50</v>
      </c>
      <c r="F2546" s="210"/>
      <c r="G2546" s="210"/>
      <c r="H2546" s="210" t="str">
        <f t="shared" si="252"/>
        <v/>
      </c>
      <c r="I2546" s="203" t="str">
        <f t="shared" si="253"/>
        <v>Oxycodone</v>
      </c>
      <c r="J2546" s="204">
        <f>VLOOKUP(I2546,Grenzmengen!$B$2:$C$351,2,FALSE)</f>
        <v>20</v>
      </c>
      <c r="K2546" s="204">
        <f t="shared" si="254"/>
        <v>0</v>
      </c>
      <c r="L2546" s="411">
        <v>4.4999999999999997E-3</v>
      </c>
      <c r="M2546" s="409">
        <v>90</v>
      </c>
      <c r="N2546" s="300" t="s">
        <v>523</v>
      </c>
      <c r="O2546" s="300" t="s">
        <v>524</v>
      </c>
      <c r="P2546" s="206" t="s">
        <v>1699</v>
      </c>
      <c r="S2546" s="107">
        <f t="shared" si="255"/>
        <v>4.4999999999999997E-3</v>
      </c>
      <c r="T2546" s="300" t="s">
        <v>524</v>
      </c>
    </row>
    <row r="2547" spans="1:20" hidden="1" x14ac:dyDescent="0.2">
      <c r="A2547" s="409" t="s">
        <v>7330</v>
      </c>
      <c r="B2547" s="410"/>
      <c r="C2547" s="409" t="s">
        <v>7330</v>
      </c>
      <c r="D2547" s="300" t="s">
        <v>7329</v>
      </c>
      <c r="E2547" s="409">
        <v>20</v>
      </c>
      <c r="F2547" s="210"/>
      <c r="G2547" s="210"/>
      <c r="H2547" s="210" t="str">
        <f t="shared" si="252"/>
        <v/>
      </c>
      <c r="I2547" s="203" t="str">
        <f t="shared" si="253"/>
        <v>Oxycodone</v>
      </c>
      <c r="J2547" s="204">
        <f>VLOOKUP(I2547,Grenzmengen!$B$2:$C$351,2,FALSE)</f>
        <v>20</v>
      </c>
      <c r="K2547" s="204">
        <f t="shared" si="254"/>
        <v>0</v>
      </c>
      <c r="L2547" s="411">
        <v>4.4999999999999997E-3</v>
      </c>
      <c r="M2547" s="409">
        <v>90</v>
      </c>
      <c r="N2547" s="300" t="s">
        <v>523</v>
      </c>
      <c r="O2547" s="300" t="s">
        <v>524</v>
      </c>
      <c r="P2547" s="206" t="s">
        <v>1699</v>
      </c>
      <c r="S2547" s="107">
        <f t="shared" si="255"/>
        <v>4.4999999999999997E-3</v>
      </c>
      <c r="T2547" s="300" t="s">
        <v>524</v>
      </c>
    </row>
    <row r="2548" spans="1:20" hidden="1" x14ac:dyDescent="0.2">
      <c r="A2548" s="409" t="s">
        <v>7331</v>
      </c>
      <c r="B2548" s="410"/>
      <c r="C2548" s="409" t="s">
        <v>7331</v>
      </c>
      <c r="D2548" s="300" t="s">
        <v>7329</v>
      </c>
      <c r="E2548" s="409">
        <v>100</v>
      </c>
      <c r="F2548" s="210"/>
      <c r="G2548" s="210"/>
      <c r="H2548" s="210" t="str">
        <f t="shared" si="252"/>
        <v/>
      </c>
      <c r="I2548" s="203" t="str">
        <f t="shared" si="253"/>
        <v>Oxycodone</v>
      </c>
      <c r="J2548" s="204">
        <f>VLOOKUP(I2548,Grenzmengen!$B$2:$C$351,2,FALSE)</f>
        <v>20</v>
      </c>
      <c r="K2548" s="204">
        <f t="shared" si="254"/>
        <v>0</v>
      </c>
      <c r="L2548" s="411">
        <v>4.4999999999999997E-3</v>
      </c>
      <c r="M2548" s="409">
        <v>90</v>
      </c>
      <c r="N2548" s="300" t="s">
        <v>523</v>
      </c>
      <c r="O2548" s="300" t="s">
        <v>524</v>
      </c>
      <c r="P2548" s="206" t="s">
        <v>1699</v>
      </c>
      <c r="S2548" s="107">
        <f t="shared" si="255"/>
        <v>4.4999999999999997E-3</v>
      </c>
      <c r="T2548" s="300" t="s">
        <v>524</v>
      </c>
    </row>
    <row r="2549" spans="1:20" hidden="1" x14ac:dyDescent="0.2">
      <c r="A2549" s="409" t="s">
        <v>7332</v>
      </c>
      <c r="B2549" s="410"/>
      <c r="C2549" s="409" t="s">
        <v>7332</v>
      </c>
      <c r="D2549" s="300" t="s">
        <v>7333</v>
      </c>
      <c r="E2549" s="409">
        <v>50</v>
      </c>
      <c r="F2549" s="210"/>
      <c r="G2549" s="210"/>
      <c r="H2549" s="210" t="str">
        <f t="shared" si="252"/>
        <v/>
      </c>
      <c r="I2549" s="203" t="str">
        <f t="shared" si="253"/>
        <v>Oxycodone</v>
      </c>
      <c r="J2549" s="204">
        <f>VLOOKUP(I2549,Grenzmengen!$B$2:$C$351,2,FALSE)</f>
        <v>20</v>
      </c>
      <c r="K2549" s="204">
        <f t="shared" si="254"/>
        <v>0</v>
      </c>
      <c r="L2549" s="411">
        <v>7.1999999999999995E-2</v>
      </c>
      <c r="M2549" s="409">
        <v>90</v>
      </c>
      <c r="N2549" s="300" t="s">
        <v>523</v>
      </c>
      <c r="O2549" s="300" t="s">
        <v>524</v>
      </c>
      <c r="P2549" s="206" t="s">
        <v>1699</v>
      </c>
      <c r="S2549" s="107">
        <f t="shared" si="255"/>
        <v>7.1999999999999995E-2</v>
      </c>
      <c r="T2549" s="300" t="s">
        <v>524</v>
      </c>
    </row>
    <row r="2550" spans="1:20" hidden="1" x14ac:dyDescent="0.2">
      <c r="A2550" s="409" t="s">
        <v>7334</v>
      </c>
      <c r="B2550" s="410"/>
      <c r="C2550" s="409" t="s">
        <v>7334</v>
      </c>
      <c r="D2550" s="300" t="s">
        <v>7333</v>
      </c>
      <c r="E2550" s="409">
        <v>100</v>
      </c>
      <c r="F2550" s="210"/>
      <c r="G2550" s="210"/>
      <c r="H2550" s="210" t="str">
        <f t="shared" si="252"/>
        <v/>
      </c>
      <c r="I2550" s="203" t="str">
        <f t="shared" si="253"/>
        <v>Oxycodone</v>
      </c>
      <c r="J2550" s="204">
        <f>VLOOKUP(I2550,Grenzmengen!$B$2:$C$351,2,FALSE)</f>
        <v>20</v>
      </c>
      <c r="K2550" s="204">
        <f t="shared" si="254"/>
        <v>0</v>
      </c>
      <c r="L2550" s="411">
        <v>7.1999999999999995E-2</v>
      </c>
      <c r="M2550" s="409">
        <v>90</v>
      </c>
      <c r="N2550" s="300" t="s">
        <v>523</v>
      </c>
      <c r="O2550" s="300" t="s">
        <v>524</v>
      </c>
      <c r="P2550" s="206" t="s">
        <v>1699</v>
      </c>
      <c r="S2550" s="107">
        <f t="shared" si="255"/>
        <v>7.1999999999999995E-2</v>
      </c>
      <c r="T2550" s="300" t="s">
        <v>524</v>
      </c>
    </row>
    <row r="2551" spans="1:20" hidden="1" x14ac:dyDescent="0.2">
      <c r="A2551" s="409" t="s">
        <v>7335</v>
      </c>
      <c r="B2551" s="410"/>
      <c r="C2551" s="409" t="s">
        <v>7335</v>
      </c>
      <c r="D2551" s="300" t="s">
        <v>6416</v>
      </c>
      <c r="E2551" s="409">
        <v>20</v>
      </c>
      <c r="F2551" s="210"/>
      <c r="G2551" s="210"/>
      <c r="H2551" s="210" t="str">
        <f t="shared" si="252"/>
        <v/>
      </c>
      <c r="I2551" s="203" t="str">
        <f t="shared" si="253"/>
        <v>Oxycodone</v>
      </c>
      <c r="J2551" s="204">
        <f>VLOOKUP(I2551,Grenzmengen!$B$2:$C$351,2,FALSE)</f>
        <v>20</v>
      </c>
      <c r="K2551" s="204">
        <f t="shared" si="254"/>
        <v>0</v>
      </c>
      <c r="L2551" s="411">
        <v>2.7E-2</v>
      </c>
      <c r="M2551" s="409">
        <v>90</v>
      </c>
      <c r="N2551" s="300" t="s">
        <v>523</v>
      </c>
      <c r="O2551" s="300" t="s">
        <v>524</v>
      </c>
      <c r="P2551" s="206" t="s">
        <v>1699</v>
      </c>
      <c r="S2551" s="107">
        <f t="shared" si="255"/>
        <v>2.7E-2</v>
      </c>
      <c r="T2551" s="300" t="s">
        <v>524</v>
      </c>
    </row>
    <row r="2552" spans="1:20" hidden="1" x14ac:dyDescent="0.2">
      <c r="A2552" s="409" t="s">
        <v>7336</v>
      </c>
      <c r="B2552" s="410"/>
      <c r="C2552" s="409" t="s">
        <v>7336</v>
      </c>
      <c r="D2552" s="300" t="s">
        <v>6416</v>
      </c>
      <c r="E2552" s="409">
        <v>50</v>
      </c>
      <c r="F2552" s="210"/>
      <c r="G2552" s="210"/>
      <c r="H2552" s="210" t="str">
        <f t="shared" si="252"/>
        <v/>
      </c>
      <c r="I2552" s="203" t="str">
        <f t="shared" si="253"/>
        <v>Oxycodone</v>
      </c>
      <c r="J2552" s="204">
        <f>VLOOKUP(I2552,Grenzmengen!$B$2:$C$351,2,FALSE)</f>
        <v>20</v>
      </c>
      <c r="K2552" s="204">
        <f t="shared" si="254"/>
        <v>0</v>
      </c>
      <c r="L2552" s="411">
        <v>2.7E-2</v>
      </c>
      <c r="M2552" s="409">
        <v>90</v>
      </c>
      <c r="N2552" s="300" t="s">
        <v>523</v>
      </c>
      <c r="O2552" s="300" t="s">
        <v>524</v>
      </c>
      <c r="P2552" s="206" t="s">
        <v>1699</v>
      </c>
      <c r="S2552" s="107">
        <f t="shared" si="255"/>
        <v>2.7E-2</v>
      </c>
      <c r="T2552" s="300" t="s">
        <v>524</v>
      </c>
    </row>
    <row r="2553" spans="1:20" hidden="1" x14ac:dyDescent="0.2">
      <c r="A2553" s="409" t="s">
        <v>7337</v>
      </c>
      <c r="B2553" s="410"/>
      <c r="C2553" s="409" t="s">
        <v>7337</v>
      </c>
      <c r="D2553" s="300" t="s">
        <v>6418</v>
      </c>
      <c r="E2553" s="409">
        <v>50</v>
      </c>
      <c r="F2553" s="210"/>
      <c r="G2553" s="210"/>
      <c r="H2553" s="210" t="str">
        <f t="shared" si="252"/>
        <v/>
      </c>
      <c r="I2553" s="203" t="str">
        <f t="shared" si="253"/>
        <v>Oxycodone</v>
      </c>
      <c r="J2553" s="204">
        <f>VLOOKUP(I2553,Grenzmengen!$B$2:$C$351,2,FALSE)</f>
        <v>20</v>
      </c>
      <c r="K2553" s="204">
        <f t="shared" si="254"/>
        <v>0</v>
      </c>
      <c r="L2553" s="411">
        <v>5.3999999999999999E-2</v>
      </c>
      <c r="M2553" s="409">
        <v>90</v>
      </c>
      <c r="N2553" s="300" t="s">
        <v>523</v>
      </c>
      <c r="O2553" s="300" t="s">
        <v>524</v>
      </c>
      <c r="P2553" s="206" t="s">
        <v>1699</v>
      </c>
      <c r="S2553" s="107">
        <f t="shared" si="255"/>
        <v>5.3999999999999999E-2</v>
      </c>
      <c r="T2553" s="300" t="s">
        <v>524</v>
      </c>
    </row>
    <row r="2554" spans="1:20" hidden="1" x14ac:dyDescent="0.2">
      <c r="A2554" s="409" t="s">
        <v>7338</v>
      </c>
      <c r="B2554" s="410"/>
      <c r="C2554" s="409" t="s">
        <v>7338</v>
      </c>
      <c r="D2554" s="300" t="s">
        <v>6439</v>
      </c>
      <c r="E2554" s="409">
        <v>50</v>
      </c>
      <c r="F2554" s="210"/>
      <c r="G2554" s="210"/>
      <c r="H2554" s="210" t="str">
        <f t="shared" si="252"/>
        <v/>
      </c>
      <c r="I2554" s="203" t="str">
        <f t="shared" si="253"/>
        <v>Oxycodone</v>
      </c>
      <c r="J2554" s="204">
        <f>VLOOKUP(I2554,Grenzmengen!$B$2:$C$351,2,FALSE)</f>
        <v>20</v>
      </c>
      <c r="K2554" s="204">
        <f t="shared" si="254"/>
        <v>0</v>
      </c>
      <c r="L2554" s="411">
        <v>7.1999999999999995E-2</v>
      </c>
      <c r="M2554" s="409">
        <v>90</v>
      </c>
      <c r="N2554" s="300" t="s">
        <v>523</v>
      </c>
      <c r="O2554" s="300" t="s">
        <v>524</v>
      </c>
      <c r="P2554" s="206" t="s">
        <v>1699</v>
      </c>
      <c r="S2554" s="107">
        <f t="shared" si="255"/>
        <v>7.1999999999999995E-2</v>
      </c>
      <c r="T2554" s="300" t="s">
        <v>524</v>
      </c>
    </row>
    <row r="2555" spans="1:20" hidden="1" x14ac:dyDescent="0.2">
      <c r="A2555" s="418" t="s">
        <v>7081</v>
      </c>
      <c r="B2555" s="419"/>
      <c r="C2555" s="419"/>
      <c r="D2555" s="419" t="s">
        <v>7082</v>
      </c>
      <c r="E2555" s="419">
        <v>28</v>
      </c>
      <c r="F2555" s="210"/>
      <c r="G2555" s="210"/>
      <c r="H2555" s="210" t="str">
        <f t="shared" si="252"/>
        <v/>
      </c>
      <c r="I2555" s="203" t="str">
        <f t="shared" si="253"/>
        <v>Phenobarbital</v>
      </c>
      <c r="J2555" s="204">
        <f>VLOOKUP(I2555,Grenzmengen!$B$2:$C$351,2,FALSE)</f>
        <v>40</v>
      </c>
      <c r="K2555" s="204">
        <f t="shared" si="254"/>
        <v>0</v>
      </c>
      <c r="L2555" s="420">
        <v>1.4999999999999999E-2</v>
      </c>
      <c r="M2555" s="419">
        <v>100</v>
      </c>
      <c r="N2555" s="419" t="s">
        <v>1420</v>
      </c>
      <c r="O2555" s="421" t="s">
        <v>1420</v>
      </c>
      <c r="P2555" s="206" t="s">
        <v>1700</v>
      </c>
      <c r="S2555" s="107">
        <f t="shared" si="255"/>
        <v>1.4999999999999999E-2</v>
      </c>
      <c r="T2555" s="421" t="s">
        <v>1420</v>
      </c>
    </row>
    <row r="2556" spans="1:20" hidden="1" x14ac:dyDescent="0.2">
      <c r="A2556" s="319" t="s">
        <v>7105</v>
      </c>
      <c r="B2556" s="422" t="s">
        <v>7106</v>
      </c>
      <c r="C2556" s="409"/>
      <c r="D2556" s="300" t="s">
        <v>7107</v>
      </c>
      <c r="E2556" s="409">
        <v>10</v>
      </c>
      <c r="F2556" s="210"/>
      <c r="G2556" s="210"/>
      <c r="H2556" s="210" t="str">
        <f t="shared" si="252"/>
        <v/>
      </c>
      <c r="I2556" s="203" t="str">
        <f t="shared" si="253"/>
        <v>Piritramide</v>
      </c>
      <c r="J2556" s="204">
        <f>VLOOKUP(I2556,Grenzmengen!$B$2:$C$351,2,FALSE)</f>
        <v>15</v>
      </c>
      <c r="K2556" s="204">
        <f t="shared" si="254"/>
        <v>0</v>
      </c>
      <c r="L2556" s="411">
        <v>1.4999999999999999E-2</v>
      </c>
      <c r="M2556" s="409">
        <v>100</v>
      </c>
      <c r="N2556" s="300" t="s">
        <v>809</v>
      </c>
      <c r="O2556" s="300" t="s">
        <v>809</v>
      </c>
      <c r="P2556" s="206" t="s">
        <v>1699</v>
      </c>
      <c r="S2556" s="107">
        <f t="shared" si="255"/>
        <v>1.4999999999999999E-2</v>
      </c>
      <c r="T2556" s="300" t="s">
        <v>809</v>
      </c>
    </row>
    <row r="2557" spans="1:20" hidden="1" x14ac:dyDescent="0.2">
      <c r="A2557" s="409" t="s">
        <v>7339</v>
      </c>
      <c r="B2557" s="410"/>
      <c r="C2557" s="409" t="s">
        <v>7339</v>
      </c>
      <c r="D2557" s="300" t="s">
        <v>7340</v>
      </c>
      <c r="E2557" s="409">
        <v>28</v>
      </c>
      <c r="F2557" s="210"/>
      <c r="G2557" s="210"/>
      <c r="H2557" s="210" t="str">
        <f t="shared" si="252"/>
        <v/>
      </c>
      <c r="I2557" s="203" t="str">
        <f t="shared" si="253"/>
        <v>Tapentadole</v>
      </c>
      <c r="J2557" s="204">
        <f>VLOOKUP(I2557,Grenzmengen!$B$2:$C$351,2,FALSE)</f>
        <v>20</v>
      </c>
      <c r="K2557" s="204">
        <f t="shared" si="254"/>
        <v>0</v>
      </c>
      <c r="L2557" s="411">
        <v>0.100686</v>
      </c>
      <c r="M2557" s="409">
        <v>60</v>
      </c>
      <c r="N2557" s="300" t="s">
        <v>1563</v>
      </c>
      <c r="O2557" s="381" t="s">
        <v>4758</v>
      </c>
      <c r="P2557" s="206" t="s">
        <v>1699</v>
      </c>
      <c r="S2557" s="107">
        <f t="shared" si="255"/>
        <v>0.100686</v>
      </c>
      <c r="T2557" s="381" t="s">
        <v>4758</v>
      </c>
    </row>
    <row r="2558" spans="1:20" hidden="1" x14ac:dyDescent="0.2">
      <c r="A2558" s="409" t="s">
        <v>7341</v>
      </c>
      <c r="B2558" s="410"/>
      <c r="C2558" s="409" t="s">
        <v>7341</v>
      </c>
      <c r="D2558" s="300" t="s">
        <v>7342</v>
      </c>
      <c r="E2558" s="409">
        <v>30</v>
      </c>
      <c r="F2558" s="210"/>
      <c r="G2558" s="210"/>
      <c r="H2558" s="210" t="str">
        <f t="shared" si="252"/>
        <v/>
      </c>
      <c r="I2558" s="203" t="str">
        <f t="shared" si="253"/>
        <v>Tapentadole</v>
      </c>
      <c r="J2558" s="204">
        <f>VLOOKUP(I2558,Grenzmengen!$B$2:$C$351,2,FALSE)</f>
        <v>20</v>
      </c>
      <c r="K2558" s="204">
        <f t="shared" si="254"/>
        <v>0</v>
      </c>
      <c r="L2558" s="411">
        <v>0.251718</v>
      </c>
      <c r="M2558" s="409">
        <v>60</v>
      </c>
      <c r="N2558" s="300" t="s">
        <v>1563</v>
      </c>
      <c r="O2558" s="381" t="s">
        <v>4758</v>
      </c>
      <c r="P2558" s="206" t="s">
        <v>1699</v>
      </c>
      <c r="S2558" s="107">
        <f t="shared" si="255"/>
        <v>0.251718</v>
      </c>
      <c r="T2558" s="381" t="s">
        <v>4758</v>
      </c>
    </row>
    <row r="2559" spans="1:20" hidden="1" x14ac:dyDescent="0.2">
      <c r="A2559" s="409" t="s">
        <v>7343</v>
      </c>
      <c r="B2559" s="410"/>
      <c r="C2559" s="409" t="s">
        <v>7343</v>
      </c>
      <c r="D2559" s="300" t="s">
        <v>7344</v>
      </c>
      <c r="E2559" s="409">
        <v>28</v>
      </c>
      <c r="F2559" s="210"/>
      <c r="G2559" s="210"/>
      <c r="H2559" s="210" t="str">
        <f t="shared" si="252"/>
        <v/>
      </c>
      <c r="I2559" s="203" t="str">
        <f t="shared" si="253"/>
        <v>Tapentadole</v>
      </c>
      <c r="J2559" s="204">
        <f>VLOOKUP(I2559,Grenzmengen!$B$2:$C$351,2,FALSE)</f>
        <v>20</v>
      </c>
      <c r="K2559" s="204">
        <f t="shared" si="254"/>
        <v>0</v>
      </c>
      <c r="L2559" s="411">
        <v>2.5170000000000001E-2</v>
      </c>
      <c r="M2559" s="409">
        <v>60</v>
      </c>
      <c r="N2559" s="300" t="s">
        <v>1563</v>
      </c>
      <c r="O2559" s="381" t="s">
        <v>4758</v>
      </c>
      <c r="P2559" s="206" t="s">
        <v>1699</v>
      </c>
      <c r="S2559" s="107">
        <f t="shared" si="255"/>
        <v>2.5170000000000001E-2</v>
      </c>
      <c r="T2559" s="381" t="s">
        <v>4758</v>
      </c>
    </row>
    <row r="2560" spans="1:20" hidden="1" x14ac:dyDescent="0.2">
      <c r="A2560" s="409" t="s">
        <v>7345</v>
      </c>
      <c r="B2560" s="410"/>
      <c r="C2560" s="409" t="s">
        <v>7345</v>
      </c>
      <c r="D2560" s="300" t="s">
        <v>7346</v>
      </c>
      <c r="E2560" s="409">
        <v>60</v>
      </c>
      <c r="F2560" s="210"/>
      <c r="G2560" s="210"/>
      <c r="H2560" s="210" t="str">
        <f t="shared" si="252"/>
        <v/>
      </c>
      <c r="I2560" s="203" t="str">
        <f t="shared" si="253"/>
        <v>Tapentadole</v>
      </c>
      <c r="J2560" s="204">
        <f>VLOOKUP(I2560,Grenzmengen!$B$2:$C$351,2,FALSE)</f>
        <v>20</v>
      </c>
      <c r="K2560" s="204">
        <f t="shared" si="254"/>
        <v>0</v>
      </c>
      <c r="L2560" s="411">
        <v>2.5170000000000001E-2</v>
      </c>
      <c r="M2560" s="409">
        <v>60</v>
      </c>
      <c r="N2560" s="300" t="s">
        <v>1563</v>
      </c>
      <c r="O2560" s="381" t="s">
        <v>4758</v>
      </c>
      <c r="P2560" s="206" t="s">
        <v>1699</v>
      </c>
      <c r="S2560" s="107">
        <f t="shared" si="255"/>
        <v>2.5170000000000001E-2</v>
      </c>
      <c r="T2560" s="381" t="s">
        <v>4758</v>
      </c>
    </row>
    <row r="2561" spans="1:20" hidden="1" x14ac:dyDescent="0.2">
      <c r="A2561" s="409" t="s">
        <v>7347</v>
      </c>
      <c r="B2561" s="410"/>
      <c r="C2561" s="409" t="s">
        <v>7347</v>
      </c>
      <c r="D2561" s="300" t="s">
        <v>7348</v>
      </c>
      <c r="E2561" s="409">
        <v>28</v>
      </c>
      <c r="F2561" s="210"/>
      <c r="G2561" s="210"/>
      <c r="H2561" s="210" t="str">
        <f t="shared" si="252"/>
        <v/>
      </c>
      <c r="I2561" s="203" t="str">
        <f t="shared" si="253"/>
        <v>Tapentadole</v>
      </c>
      <c r="J2561" s="204">
        <f>VLOOKUP(I2561,Grenzmengen!$B$2:$C$351,2,FALSE)</f>
        <v>20</v>
      </c>
      <c r="K2561" s="204">
        <f t="shared" si="254"/>
        <v>0</v>
      </c>
      <c r="L2561" s="411">
        <v>5.0346000000000002E-2</v>
      </c>
      <c r="M2561" s="409">
        <v>60</v>
      </c>
      <c r="N2561" s="300" t="s">
        <v>1563</v>
      </c>
      <c r="O2561" s="381" t="s">
        <v>4758</v>
      </c>
      <c r="P2561" s="206" t="s">
        <v>1699</v>
      </c>
      <c r="S2561" s="107">
        <f t="shared" si="255"/>
        <v>5.0346000000000002E-2</v>
      </c>
      <c r="T2561" s="381" t="s">
        <v>4758</v>
      </c>
    </row>
    <row r="2562" spans="1:20" hidden="1" x14ac:dyDescent="0.2">
      <c r="A2562" s="409" t="s">
        <v>7349</v>
      </c>
      <c r="B2562" s="410"/>
      <c r="C2562" s="409" t="s">
        <v>7349</v>
      </c>
      <c r="D2562" s="300" t="s">
        <v>7350</v>
      </c>
      <c r="E2562" s="409">
        <v>28</v>
      </c>
      <c r="F2562" s="210"/>
      <c r="G2562" s="210"/>
      <c r="H2562" s="210" t="str">
        <f t="shared" si="252"/>
        <v/>
      </c>
      <c r="I2562" s="203" t="str">
        <f t="shared" si="253"/>
        <v>Tapentadole</v>
      </c>
      <c r="J2562" s="204">
        <f>VLOOKUP(I2562,Grenzmengen!$B$2:$C$351,2,FALSE)</f>
        <v>20</v>
      </c>
      <c r="K2562" s="204">
        <f t="shared" si="254"/>
        <v>0</v>
      </c>
      <c r="L2562" s="411">
        <v>7.5516E-2</v>
      </c>
      <c r="M2562" s="409">
        <v>60</v>
      </c>
      <c r="N2562" s="300" t="s">
        <v>1563</v>
      </c>
      <c r="O2562" s="381" t="s">
        <v>4758</v>
      </c>
      <c r="P2562" s="206" t="s">
        <v>1699</v>
      </c>
      <c r="S2562" s="107">
        <f t="shared" si="255"/>
        <v>7.5516E-2</v>
      </c>
      <c r="T2562" s="381" t="s">
        <v>4758</v>
      </c>
    </row>
    <row r="2563" spans="1:20" hidden="1" x14ac:dyDescent="0.2">
      <c r="A2563" s="409" t="s">
        <v>7351</v>
      </c>
      <c r="B2563" s="410"/>
      <c r="C2563" s="409" t="s">
        <v>7351</v>
      </c>
      <c r="D2563" s="300" t="s">
        <v>7352</v>
      </c>
      <c r="E2563" s="409">
        <v>60</v>
      </c>
      <c r="F2563" s="210"/>
      <c r="G2563" s="210"/>
      <c r="H2563" s="210" t="str">
        <f t="shared" si="252"/>
        <v/>
      </c>
      <c r="I2563" s="203" t="str">
        <f t="shared" si="253"/>
        <v>Tapentadole</v>
      </c>
      <c r="J2563" s="204">
        <f>VLOOKUP(I2563,Grenzmengen!$B$2:$C$351,2,FALSE)</f>
        <v>20</v>
      </c>
      <c r="K2563" s="204">
        <f t="shared" si="254"/>
        <v>0</v>
      </c>
      <c r="L2563" s="411">
        <v>0.100686</v>
      </c>
      <c r="M2563" s="409">
        <v>60</v>
      </c>
      <c r="N2563" s="300" t="s">
        <v>1563</v>
      </c>
      <c r="O2563" s="381" t="s">
        <v>4758</v>
      </c>
      <c r="P2563" s="206" t="s">
        <v>1699</v>
      </c>
      <c r="S2563" s="107">
        <f t="shared" si="255"/>
        <v>0.100686</v>
      </c>
      <c r="T2563" s="381" t="s">
        <v>4758</v>
      </c>
    </row>
    <row r="2564" spans="1:20" hidden="1" x14ac:dyDescent="0.2">
      <c r="A2564" s="409" t="s">
        <v>7353</v>
      </c>
      <c r="B2564" s="410"/>
      <c r="C2564" s="409" t="s">
        <v>7353</v>
      </c>
      <c r="D2564" s="300" t="s">
        <v>7354</v>
      </c>
      <c r="E2564" s="409">
        <v>60</v>
      </c>
      <c r="F2564" s="210"/>
      <c r="G2564" s="210"/>
      <c r="H2564" s="210" t="str">
        <f t="shared" si="252"/>
        <v/>
      </c>
      <c r="I2564" s="203" t="str">
        <f t="shared" si="253"/>
        <v>Tapentadole</v>
      </c>
      <c r="J2564" s="204">
        <f>VLOOKUP(I2564,Grenzmengen!$B$2:$C$351,2,FALSE)</f>
        <v>20</v>
      </c>
      <c r="K2564" s="204">
        <f t="shared" si="254"/>
        <v>0</v>
      </c>
      <c r="L2564" s="411">
        <v>0.151032</v>
      </c>
      <c r="M2564" s="409">
        <v>60</v>
      </c>
      <c r="N2564" s="300" t="s">
        <v>1563</v>
      </c>
      <c r="O2564" s="381" t="s">
        <v>4758</v>
      </c>
      <c r="P2564" s="206" t="s">
        <v>1699</v>
      </c>
      <c r="S2564" s="107">
        <f t="shared" si="255"/>
        <v>0.151032</v>
      </c>
      <c r="T2564" s="381" t="s">
        <v>4758</v>
      </c>
    </row>
    <row r="2565" spans="1:20" hidden="1" x14ac:dyDescent="0.2">
      <c r="A2565" s="409" t="s">
        <v>7355</v>
      </c>
      <c r="B2565" s="410"/>
      <c r="C2565" s="409" t="s">
        <v>7355</v>
      </c>
      <c r="D2565" s="300" t="s">
        <v>7356</v>
      </c>
      <c r="E2565" s="409">
        <v>60</v>
      </c>
      <c r="F2565" s="210"/>
      <c r="G2565" s="210"/>
      <c r="H2565" s="210" t="str">
        <f t="shared" si="252"/>
        <v/>
      </c>
      <c r="I2565" s="203" t="str">
        <f t="shared" si="253"/>
        <v>Tapentadole</v>
      </c>
      <c r="J2565" s="204">
        <f>VLOOKUP(I2565,Grenzmengen!$B$2:$C$351,2,FALSE)</f>
        <v>20</v>
      </c>
      <c r="K2565" s="204">
        <f t="shared" si="254"/>
        <v>0</v>
      </c>
      <c r="L2565" s="411">
        <v>0.201372</v>
      </c>
      <c r="M2565" s="409">
        <v>60</v>
      </c>
      <c r="N2565" s="300" t="s">
        <v>1563</v>
      </c>
      <c r="O2565" s="381" t="s">
        <v>4758</v>
      </c>
      <c r="P2565" s="206" t="s">
        <v>1699</v>
      </c>
      <c r="S2565" s="107">
        <f t="shared" si="255"/>
        <v>0.201372</v>
      </c>
      <c r="T2565" s="381" t="s">
        <v>4758</v>
      </c>
    </row>
    <row r="2566" spans="1:20" hidden="1" x14ac:dyDescent="0.2">
      <c r="A2566" s="409" t="s">
        <v>7357</v>
      </c>
      <c r="B2566" s="410"/>
      <c r="C2566" s="409" t="s">
        <v>7357</v>
      </c>
      <c r="D2566" s="300" t="s">
        <v>7358</v>
      </c>
      <c r="E2566" s="409">
        <v>60</v>
      </c>
      <c r="F2566" s="210"/>
      <c r="G2566" s="210"/>
      <c r="H2566" s="210" t="str">
        <f t="shared" si="252"/>
        <v/>
      </c>
      <c r="I2566" s="203" t="str">
        <f t="shared" si="253"/>
        <v>Tapentadole</v>
      </c>
      <c r="J2566" s="204">
        <f>VLOOKUP(I2566,Grenzmengen!$B$2:$C$351,2,FALSE)</f>
        <v>20</v>
      </c>
      <c r="K2566" s="204">
        <f t="shared" si="254"/>
        <v>0</v>
      </c>
      <c r="L2566" s="411">
        <v>0.251718</v>
      </c>
      <c r="M2566" s="409">
        <v>60</v>
      </c>
      <c r="N2566" s="300" t="s">
        <v>1563</v>
      </c>
      <c r="O2566" s="381" t="s">
        <v>4758</v>
      </c>
      <c r="P2566" s="206" t="s">
        <v>1699</v>
      </c>
      <c r="S2566" s="107">
        <f t="shared" si="255"/>
        <v>0.251718</v>
      </c>
      <c r="T2566" s="381" t="s">
        <v>4758</v>
      </c>
    </row>
    <row r="2567" spans="1:20" hidden="1" x14ac:dyDescent="0.2">
      <c r="A2567" s="409" t="s">
        <v>7359</v>
      </c>
      <c r="B2567" s="410"/>
      <c r="C2567" s="409" t="s">
        <v>7359</v>
      </c>
      <c r="D2567" s="300" t="s">
        <v>6464</v>
      </c>
      <c r="E2567" s="409">
        <v>40</v>
      </c>
      <c r="F2567" s="210"/>
      <c r="G2567" s="210"/>
      <c r="H2567" s="210" t="str">
        <f t="shared" ref="H2567:H2588" si="256">IF(ISBLANK(F2567),"","x")&amp;IF(ISBLANK(G2567),"","x")</f>
        <v/>
      </c>
      <c r="I2567" s="203" t="str">
        <f t="shared" ref="I2567:I2588" si="257">T2567</f>
        <v>Tapentadole</v>
      </c>
      <c r="J2567" s="204">
        <f>VLOOKUP(I2567,Grenzmengen!$B$2:$C$351,2,FALSE)</f>
        <v>20</v>
      </c>
      <c r="K2567" s="204">
        <f t="shared" ref="K2567:K2588" si="258">(F2567*E2567*S2567)+(G2567*S2567)</f>
        <v>0</v>
      </c>
      <c r="L2567" s="411">
        <v>2.5170000000000001E-2</v>
      </c>
      <c r="M2567" s="409">
        <v>60</v>
      </c>
      <c r="N2567" s="300" t="s">
        <v>1563</v>
      </c>
      <c r="O2567" s="381" t="s">
        <v>4758</v>
      </c>
      <c r="P2567" s="206" t="s">
        <v>1699</v>
      </c>
      <c r="S2567" s="107">
        <f t="shared" si="255"/>
        <v>2.5170000000000001E-2</v>
      </c>
      <c r="T2567" s="381" t="s">
        <v>4758</v>
      </c>
    </row>
    <row r="2568" spans="1:20" hidden="1" x14ac:dyDescent="0.2">
      <c r="A2568" s="409" t="s">
        <v>7360</v>
      </c>
      <c r="B2568" s="410"/>
      <c r="C2568" s="409" t="s">
        <v>7360</v>
      </c>
      <c r="D2568" s="300" t="s">
        <v>7361</v>
      </c>
      <c r="E2568" s="409">
        <v>60</v>
      </c>
      <c r="F2568" s="210"/>
      <c r="G2568" s="210"/>
      <c r="H2568" s="210" t="str">
        <f t="shared" si="256"/>
        <v/>
      </c>
      <c r="I2568" s="203" t="str">
        <f t="shared" si="257"/>
        <v>Tapentadole</v>
      </c>
      <c r="J2568" s="204">
        <f>VLOOKUP(I2568,Grenzmengen!$B$2:$C$351,2,FALSE)</f>
        <v>20</v>
      </c>
      <c r="K2568" s="204">
        <f t="shared" si="258"/>
        <v>0</v>
      </c>
      <c r="L2568" s="411">
        <v>2.5170000000000001E-2</v>
      </c>
      <c r="M2568" s="409">
        <v>60</v>
      </c>
      <c r="N2568" s="300" t="s">
        <v>1563</v>
      </c>
      <c r="O2568" s="381" t="s">
        <v>4758</v>
      </c>
      <c r="P2568" s="206" t="s">
        <v>1699</v>
      </c>
      <c r="S2568" s="107">
        <f t="shared" ref="S2568:S2588" si="259">L2568</f>
        <v>2.5170000000000001E-2</v>
      </c>
      <c r="T2568" s="381" t="s">
        <v>4758</v>
      </c>
    </row>
    <row r="2569" spans="1:20" hidden="1" x14ac:dyDescent="0.2">
      <c r="A2569" s="409" t="s">
        <v>7362</v>
      </c>
      <c r="B2569" s="410"/>
      <c r="C2569" s="409" t="s">
        <v>7362</v>
      </c>
      <c r="D2569" s="300" t="s">
        <v>7363</v>
      </c>
      <c r="E2569" s="409">
        <v>60</v>
      </c>
      <c r="F2569" s="210"/>
      <c r="G2569" s="210"/>
      <c r="H2569" s="210" t="str">
        <f t="shared" si="256"/>
        <v/>
      </c>
      <c r="I2569" s="203" t="str">
        <f t="shared" si="257"/>
        <v>Tapentadole</v>
      </c>
      <c r="J2569" s="204">
        <f>VLOOKUP(I2569,Grenzmengen!$B$2:$C$351,2,FALSE)</f>
        <v>20</v>
      </c>
      <c r="K2569" s="204">
        <f t="shared" si="258"/>
        <v>0</v>
      </c>
      <c r="L2569" s="411">
        <v>5.0346000000000002E-2</v>
      </c>
      <c r="M2569" s="409">
        <v>60</v>
      </c>
      <c r="N2569" s="300" t="s">
        <v>1563</v>
      </c>
      <c r="O2569" s="381" t="s">
        <v>4758</v>
      </c>
      <c r="P2569" s="206" t="s">
        <v>1699</v>
      </c>
      <c r="S2569" s="107">
        <f t="shared" si="259"/>
        <v>5.0346000000000002E-2</v>
      </c>
      <c r="T2569" s="381" t="s">
        <v>4758</v>
      </c>
    </row>
    <row r="2570" spans="1:20" hidden="1" x14ac:dyDescent="0.2">
      <c r="A2570" s="409" t="s">
        <v>7364</v>
      </c>
      <c r="B2570" s="410"/>
      <c r="C2570" s="409" t="s">
        <v>7364</v>
      </c>
      <c r="D2570" s="300" t="s">
        <v>7365</v>
      </c>
      <c r="E2570" s="409">
        <v>50</v>
      </c>
      <c r="F2570" s="210"/>
      <c r="G2570" s="210"/>
      <c r="H2570" s="210" t="str">
        <f t="shared" si="256"/>
        <v/>
      </c>
      <c r="I2570" s="203" t="str">
        <f t="shared" si="257"/>
        <v>Tapentadole</v>
      </c>
      <c r="J2570" s="204">
        <f>VLOOKUP(I2570,Grenzmengen!$B$2:$C$351,2,FALSE)</f>
        <v>20</v>
      </c>
      <c r="K2570" s="204">
        <f t="shared" si="258"/>
        <v>0</v>
      </c>
      <c r="L2570" s="411">
        <v>0.100686</v>
      </c>
      <c r="M2570" s="409">
        <v>60</v>
      </c>
      <c r="N2570" s="300" t="s">
        <v>1563</v>
      </c>
      <c r="O2570" s="381" t="s">
        <v>4758</v>
      </c>
      <c r="P2570" s="206" t="s">
        <v>1699</v>
      </c>
      <c r="S2570" s="107">
        <f t="shared" si="259"/>
        <v>0.100686</v>
      </c>
      <c r="T2570" s="381" t="s">
        <v>4758</v>
      </c>
    </row>
    <row r="2571" spans="1:20" hidden="1" x14ac:dyDescent="0.2">
      <c r="A2571" s="409" t="s">
        <v>7366</v>
      </c>
      <c r="B2571" s="410"/>
      <c r="C2571" s="409" t="s">
        <v>7366</v>
      </c>
      <c r="D2571" s="300" t="s">
        <v>7365</v>
      </c>
      <c r="E2571" s="409">
        <v>100</v>
      </c>
      <c r="F2571" s="210"/>
      <c r="G2571" s="210"/>
      <c r="H2571" s="210" t="str">
        <f t="shared" si="256"/>
        <v/>
      </c>
      <c r="I2571" s="203" t="str">
        <f t="shared" si="257"/>
        <v>Tapentadole</v>
      </c>
      <c r="J2571" s="204">
        <f>VLOOKUP(I2571,Grenzmengen!$B$2:$C$351,2,FALSE)</f>
        <v>20</v>
      </c>
      <c r="K2571" s="204">
        <f t="shared" si="258"/>
        <v>0</v>
      </c>
      <c r="L2571" s="411">
        <v>0.100686</v>
      </c>
      <c r="M2571" s="409">
        <v>60</v>
      </c>
      <c r="N2571" s="300" t="s">
        <v>1563</v>
      </c>
      <c r="O2571" s="381" t="s">
        <v>4758</v>
      </c>
      <c r="P2571" s="206" t="s">
        <v>1699</v>
      </c>
      <c r="S2571" s="107">
        <f t="shared" si="259"/>
        <v>0.100686</v>
      </c>
      <c r="T2571" s="381" t="s">
        <v>4758</v>
      </c>
    </row>
    <row r="2572" spans="1:20" hidden="1" x14ac:dyDescent="0.2">
      <c r="A2572" s="409" t="s">
        <v>7367</v>
      </c>
      <c r="B2572" s="410"/>
      <c r="C2572" s="409" t="s">
        <v>7367</v>
      </c>
      <c r="D2572" s="300" t="s">
        <v>7368</v>
      </c>
      <c r="E2572" s="409">
        <v>100</v>
      </c>
      <c r="F2572" s="210"/>
      <c r="G2572" s="210"/>
      <c r="H2572" s="210" t="str">
        <f t="shared" si="256"/>
        <v/>
      </c>
      <c r="I2572" s="203" t="str">
        <f t="shared" si="257"/>
        <v>Tapentadole</v>
      </c>
      <c r="J2572" s="204">
        <f>VLOOKUP(I2572,Grenzmengen!$B$2:$C$351,2,FALSE)</f>
        <v>20</v>
      </c>
      <c r="K2572" s="204">
        <f t="shared" si="258"/>
        <v>0</v>
      </c>
      <c r="L2572" s="411">
        <v>0.151032</v>
      </c>
      <c r="M2572" s="409">
        <v>60</v>
      </c>
      <c r="N2572" s="300" t="s">
        <v>1563</v>
      </c>
      <c r="O2572" s="381" t="s">
        <v>4758</v>
      </c>
      <c r="P2572" s="206" t="s">
        <v>1699</v>
      </c>
      <c r="S2572" s="107">
        <f t="shared" si="259"/>
        <v>0.151032</v>
      </c>
      <c r="T2572" s="381" t="s">
        <v>4758</v>
      </c>
    </row>
    <row r="2573" spans="1:20" hidden="1" x14ac:dyDescent="0.2">
      <c r="A2573" s="409" t="s">
        <v>7369</v>
      </c>
      <c r="B2573" s="410"/>
      <c r="C2573" s="409" t="s">
        <v>7369</v>
      </c>
      <c r="D2573" s="300" t="s">
        <v>7370</v>
      </c>
      <c r="E2573" s="409">
        <v>100</v>
      </c>
      <c r="F2573" s="210"/>
      <c r="G2573" s="210"/>
      <c r="H2573" s="210" t="str">
        <f t="shared" si="256"/>
        <v/>
      </c>
      <c r="I2573" s="203" t="str">
        <f t="shared" si="257"/>
        <v>Tapentadole</v>
      </c>
      <c r="J2573" s="204">
        <f>VLOOKUP(I2573,Grenzmengen!$B$2:$C$351,2,FALSE)</f>
        <v>20</v>
      </c>
      <c r="K2573" s="204">
        <f t="shared" si="258"/>
        <v>0</v>
      </c>
      <c r="L2573" s="411">
        <v>0.201372</v>
      </c>
      <c r="M2573" s="409">
        <v>60</v>
      </c>
      <c r="N2573" s="300" t="s">
        <v>1563</v>
      </c>
      <c r="O2573" s="381" t="s">
        <v>4758</v>
      </c>
      <c r="P2573" s="206" t="s">
        <v>1699</v>
      </c>
      <c r="S2573" s="107">
        <f t="shared" si="259"/>
        <v>0.201372</v>
      </c>
      <c r="T2573" s="381" t="s">
        <v>4758</v>
      </c>
    </row>
    <row r="2574" spans="1:20" hidden="1" x14ac:dyDescent="0.2">
      <c r="A2574" s="409" t="s">
        <v>7371</v>
      </c>
      <c r="B2574" s="410"/>
      <c r="C2574" s="409" t="s">
        <v>7371</v>
      </c>
      <c r="D2574" s="300" t="s">
        <v>7372</v>
      </c>
      <c r="E2574" s="409">
        <v>100</v>
      </c>
      <c r="F2574" s="210"/>
      <c r="G2574" s="210"/>
      <c r="H2574" s="210" t="str">
        <f t="shared" si="256"/>
        <v/>
      </c>
      <c r="I2574" s="203" t="str">
        <f t="shared" si="257"/>
        <v>Tapentadole</v>
      </c>
      <c r="J2574" s="204">
        <f>VLOOKUP(I2574,Grenzmengen!$B$2:$C$351,2,FALSE)</f>
        <v>20</v>
      </c>
      <c r="K2574" s="204">
        <f t="shared" si="258"/>
        <v>0</v>
      </c>
      <c r="L2574" s="411">
        <v>0.251718</v>
      </c>
      <c r="M2574" s="409">
        <v>60</v>
      </c>
      <c r="N2574" s="300" t="s">
        <v>1563</v>
      </c>
      <c r="O2574" s="381" t="s">
        <v>4758</v>
      </c>
      <c r="P2574" s="206" t="s">
        <v>1699</v>
      </c>
      <c r="S2574" s="107">
        <f t="shared" si="259"/>
        <v>0.251718</v>
      </c>
      <c r="T2574" s="381" t="s">
        <v>4758</v>
      </c>
    </row>
    <row r="2575" spans="1:20" hidden="1" x14ac:dyDescent="0.2">
      <c r="A2575" s="409" t="s">
        <v>7373</v>
      </c>
      <c r="B2575" s="410"/>
      <c r="C2575" s="409" t="s">
        <v>7373</v>
      </c>
      <c r="D2575" s="300" t="s">
        <v>7374</v>
      </c>
      <c r="E2575" s="409">
        <v>50</v>
      </c>
      <c r="F2575" s="210"/>
      <c r="G2575" s="210"/>
      <c r="H2575" s="210" t="str">
        <f t="shared" si="256"/>
        <v/>
      </c>
      <c r="I2575" s="203" t="str">
        <f t="shared" si="257"/>
        <v>Tapentadole</v>
      </c>
      <c r="J2575" s="204">
        <f>VLOOKUP(I2575,Grenzmengen!$B$2:$C$351,2,FALSE)</f>
        <v>20</v>
      </c>
      <c r="K2575" s="204">
        <f t="shared" si="258"/>
        <v>0</v>
      </c>
      <c r="L2575" s="411">
        <v>2.5170000000000001E-2</v>
      </c>
      <c r="M2575" s="409">
        <v>60</v>
      </c>
      <c r="N2575" s="300" t="s">
        <v>1563</v>
      </c>
      <c r="O2575" s="381" t="s">
        <v>4758</v>
      </c>
      <c r="P2575" s="206" t="s">
        <v>1699</v>
      </c>
      <c r="S2575" s="107">
        <f t="shared" si="259"/>
        <v>2.5170000000000001E-2</v>
      </c>
      <c r="T2575" s="381" t="s">
        <v>4758</v>
      </c>
    </row>
    <row r="2576" spans="1:20" hidden="1" x14ac:dyDescent="0.2">
      <c r="A2576" s="409" t="s">
        <v>7375</v>
      </c>
      <c r="B2576" s="410"/>
      <c r="C2576" s="409" t="s">
        <v>7375</v>
      </c>
      <c r="D2576" s="300" t="s">
        <v>7376</v>
      </c>
      <c r="E2576" s="409">
        <v>20</v>
      </c>
      <c r="F2576" s="210"/>
      <c r="G2576" s="210"/>
      <c r="H2576" s="210" t="str">
        <f t="shared" si="256"/>
        <v/>
      </c>
      <c r="I2576" s="203" t="str">
        <f t="shared" si="257"/>
        <v>Tapentadole</v>
      </c>
      <c r="J2576" s="204">
        <f>VLOOKUP(I2576,Grenzmengen!$B$2:$C$351,2,FALSE)</f>
        <v>20</v>
      </c>
      <c r="K2576" s="204">
        <f t="shared" si="258"/>
        <v>0</v>
      </c>
      <c r="L2576" s="411">
        <v>5.0346000000000002E-2</v>
      </c>
      <c r="M2576" s="409">
        <v>60</v>
      </c>
      <c r="N2576" s="300" t="s">
        <v>1563</v>
      </c>
      <c r="O2576" s="381" t="s">
        <v>4758</v>
      </c>
      <c r="P2576" s="206" t="s">
        <v>1699</v>
      </c>
      <c r="S2576" s="107">
        <f t="shared" si="259"/>
        <v>5.0346000000000002E-2</v>
      </c>
      <c r="T2576" s="381" t="s">
        <v>4758</v>
      </c>
    </row>
    <row r="2577" spans="1:20" hidden="1" x14ac:dyDescent="0.2">
      <c r="A2577" s="409" t="s">
        <v>7377</v>
      </c>
      <c r="B2577" s="410"/>
      <c r="C2577" s="409" t="s">
        <v>7377</v>
      </c>
      <c r="D2577" s="300" t="s">
        <v>7376</v>
      </c>
      <c r="E2577" s="409">
        <v>50</v>
      </c>
      <c r="F2577" s="210"/>
      <c r="G2577" s="210"/>
      <c r="H2577" s="210" t="str">
        <f t="shared" si="256"/>
        <v/>
      </c>
      <c r="I2577" s="203" t="str">
        <f t="shared" si="257"/>
        <v>Tapentadole</v>
      </c>
      <c r="J2577" s="204">
        <f>VLOOKUP(I2577,Grenzmengen!$B$2:$C$351,2,FALSE)</f>
        <v>20</v>
      </c>
      <c r="K2577" s="204">
        <f t="shared" si="258"/>
        <v>0</v>
      </c>
      <c r="L2577" s="411">
        <v>5.0346000000000002E-2</v>
      </c>
      <c r="M2577" s="409">
        <v>60</v>
      </c>
      <c r="N2577" s="300" t="s">
        <v>1563</v>
      </c>
      <c r="O2577" s="381" t="s">
        <v>4758</v>
      </c>
      <c r="P2577" s="206" t="s">
        <v>1699</v>
      </c>
      <c r="S2577" s="107">
        <f t="shared" si="259"/>
        <v>5.0346000000000002E-2</v>
      </c>
      <c r="T2577" s="381" t="s">
        <v>4758</v>
      </c>
    </row>
    <row r="2578" spans="1:20" hidden="1" x14ac:dyDescent="0.2">
      <c r="A2578" s="409" t="s">
        <v>7378</v>
      </c>
      <c r="B2578" s="410"/>
      <c r="C2578" s="409" t="s">
        <v>7378</v>
      </c>
      <c r="D2578" s="300" t="s">
        <v>7376</v>
      </c>
      <c r="E2578" s="409">
        <v>100</v>
      </c>
      <c r="F2578" s="210"/>
      <c r="G2578" s="210"/>
      <c r="H2578" s="210" t="str">
        <f t="shared" si="256"/>
        <v/>
      </c>
      <c r="I2578" s="203" t="str">
        <f t="shared" si="257"/>
        <v>Tapentadole</v>
      </c>
      <c r="J2578" s="204">
        <f>VLOOKUP(I2578,Grenzmengen!$B$2:$C$351,2,FALSE)</f>
        <v>20</v>
      </c>
      <c r="K2578" s="204">
        <f t="shared" si="258"/>
        <v>0</v>
      </c>
      <c r="L2578" s="411">
        <v>5.0346000000000002E-2</v>
      </c>
      <c r="M2578" s="409">
        <v>60</v>
      </c>
      <c r="N2578" s="300" t="s">
        <v>1563</v>
      </c>
      <c r="O2578" s="381" t="s">
        <v>4758</v>
      </c>
      <c r="P2578" s="206" t="s">
        <v>1699</v>
      </c>
      <c r="S2578" s="107">
        <f t="shared" si="259"/>
        <v>5.0346000000000002E-2</v>
      </c>
      <c r="T2578" s="381" t="s">
        <v>4758</v>
      </c>
    </row>
    <row r="2579" spans="1:20" hidden="1" x14ac:dyDescent="0.2">
      <c r="A2579" s="409" t="s">
        <v>7379</v>
      </c>
      <c r="B2579" s="410"/>
      <c r="C2579" s="409" t="s">
        <v>7379</v>
      </c>
      <c r="D2579" s="300" t="s">
        <v>7380</v>
      </c>
      <c r="E2579" s="409">
        <v>20</v>
      </c>
      <c r="F2579" s="210"/>
      <c r="G2579" s="210"/>
      <c r="H2579" s="210" t="str">
        <f t="shared" si="256"/>
        <v/>
      </c>
      <c r="I2579" s="203" t="str">
        <f t="shared" si="257"/>
        <v>Tapentadole</v>
      </c>
      <c r="J2579" s="204">
        <f>VLOOKUP(I2579,Grenzmengen!$B$2:$C$351,2,FALSE)</f>
        <v>20</v>
      </c>
      <c r="K2579" s="204">
        <f t="shared" si="258"/>
        <v>0</v>
      </c>
      <c r="L2579" s="411">
        <v>5.0346000000000002E-2</v>
      </c>
      <c r="M2579" s="409">
        <v>60</v>
      </c>
      <c r="N2579" s="300" t="s">
        <v>1563</v>
      </c>
      <c r="O2579" s="381" t="s">
        <v>4758</v>
      </c>
      <c r="P2579" s="206" t="s">
        <v>1699</v>
      </c>
      <c r="S2579" s="107">
        <f t="shared" si="259"/>
        <v>5.0346000000000002E-2</v>
      </c>
      <c r="T2579" s="381" t="s">
        <v>4758</v>
      </c>
    </row>
    <row r="2580" spans="1:20" hidden="1" x14ac:dyDescent="0.2">
      <c r="A2580" s="409" t="s">
        <v>7381</v>
      </c>
      <c r="B2580" s="410"/>
      <c r="C2580" s="409" t="s">
        <v>7381</v>
      </c>
      <c r="D2580" s="300" t="s">
        <v>7380</v>
      </c>
      <c r="E2580" s="409">
        <v>50</v>
      </c>
      <c r="F2580" s="210"/>
      <c r="G2580" s="210"/>
      <c r="H2580" s="210" t="str">
        <f t="shared" si="256"/>
        <v/>
      </c>
      <c r="I2580" s="203" t="str">
        <f t="shared" si="257"/>
        <v>Tapentadole</v>
      </c>
      <c r="J2580" s="204">
        <f>VLOOKUP(I2580,Grenzmengen!$B$2:$C$351,2,FALSE)</f>
        <v>20</v>
      </c>
      <c r="K2580" s="204">
        <f t="shared" si="258"/>
        <v>0</v>
      </c>
      <c r="L2580" s="411">
        <v>5.0346000000000002E-2</v>
      </c>
      <c r="M2580" s="409">
        <v>60</v>
      </c>
      <c r="N2580" s="300" t="s">
        <v>1563</v>
      </c>
      <c r="O2580" s="381" t="s">
        <v>4758</v>
      </c>
      <c r="P2580" s="206" t="s">
        <v>1699</v>
      </c>
      <c r="S2580" s="107">
        <f t="shared" si="259"/>
        <v>5.0346000000000002E-2</v>
      </c>
      <c r="T2580" s="381" t="s">
        <v>4758</v>
      </c>
    </row>
    <row r="2581" spans="1:20" hidden="1" x14ac:dyDescent="0.2">
      <c r="A2581" s="409" t="s">
        <v>7382</v>
      </c>
      <c r="B2581" s="410"/>
      <c r="C2581" s="409" t="s">
        <v>7382</v>
      </c>
      <c r="D2581" s="300" t="s">
        <v>7380</v>
      </c>
      <c r="E2581" s="409">
        <v>100</v>
      </c>
      <c r="F2581" s="210"/>
      <c r="G2581" s="210"/>
      <c r="H2581" s="210" t="str">
        <f t="shared" si="256"/>
        <v/>
      </c>
      <c r="I2581" s="203" t="str">
        <f t="shared" si="257"/>
        <v>Tapentadole</v>
      </c>
      <c r="J2581" s="204">
        <f>VLOOKUP(I2581,Grenzmengen!$B$2:$C$351,2,FALSE)</f>
        <v>20</v>
      </c>
      <c r="K2581" s="204">
        <f t="shared" si="258"/>
        <v>0</v>
      </c>
      <c r="L2581" s="411">
        <v>5.0346000000000002E-2</v>
      </c>
      <c r="M2581" s="409">
        <v>60</v>
      </c>
      <c r="N2581" s="300" t="s">
        <v>1563</v>
      </c>
      <c r="O2581" s="381" t="s">
        <v>4758</v>
      </c>
      <c r="P2581" s="206" t="s">
        <v>1699</v>
      </c>
      <c r="S2581" s="107">
        <f t="shared" si="259"/>
        <v>5.0346000000000002E-2</v>
      </c>
      <c r="T2581" s="381" t="s">
        <v>4758</v>
      </c>
    </row>
    <row r="2582" spans="1:20" hidden="1" x14ac:dyDescent="0.2">
      <c r="A2582" s="409" t="s">
        <v>7383</v>
      </c>
      <c r="B2582" s="410"/>
      <c r="C2582" s="409" t="s">
        <v>7383</v>
      </c>
      <c r="D2582" s="300" t="s">
        <v>7384</v>
      </c>
      <c r="E2582" s="409">
        <v>30</v>
      </c>
      <c r="F2582" s="210"/>
      <c r="G2582" s="210"/>
      <c r="H2582" s="210" t="str">
        <f t="shared" si="256"/>
        <v/>
      </c>
      <c r="I2582" s="203" t="str">
        <f t="shared" si="257"/>
        <v>Tapentadole</v>
      </c>
      <c r="J2582" s="204">
        <f>VLOOKUP(I2582,Grenzmengen!$B$2:$C$351,2,FALSE)</f>
        <v>20</v>
      </c>
      <c r="K2582" s="204">
        <f t="shared" si="258"/>
        <v>0</v>
      </c>
      <c r="L2582" s="411">
        <v>5.0346000000000002E-2</v>
      </c>
      <c r="M2582" s="409">
        <v>60</v>
      </c>
      <c r="N2582" s="300" t="s">
        <v>1563</v>
      </c>
      <c r="O2582" s="381" t="s">
        <v>4758</v>
      </c>
      <c r="P2582" s="206" t="s">
        <v>1699</v>
      </c>
      <c r="S2582" s="107">
        <f t="shared" si="259"/>
        <v>5.0346000000000002E-2</v>
      </c>
      <c r="T2582" s="381" t="s">
        <v>4758</v>
      </c>
    </row>
    <row r="2583" spans="1:20" hidden="1" x14ac:dyDescent="0.2">
      <c r="A2583" s="409" t="s">
        <v>7385</v>
      </c>
      <c r="B2583" s="410"/>
      <c r="C2583" s="409" t="s">
        <v>7385</v>
      </c>
      <c r="D2583" s="300" t="s">
        <v>7386</v>
      </c>
      <c r="E2583" s="409">
        <v>30</v>
      </c>
      <c r="F2583" s="210"/>
      <c r="G2583" s="210"/>
      <c r="H2583" s="210" t="str">
        <f t="shared" si="256"/>
        <v/>
      </c>
      <c r="I2583" s="203" t="str">
        <f t="shared" si="257"/>
        <v>Tapentadole</v>
      </c>
      <c r="J2583" s="204">
        <f>VLOOKUP(I2583,Grenzmengen!$B$2:$C$351,2,FALSE)</f>
        <v>20</v>
      </c>
      <c r="K2583" s="204">
        <f t="shared" si="258"/>
        <v>0</v>
      </c>
      <c r="L2583" s="411">
        <v>5.0346000000000002E-2</v>
      </c>
      <c r="M2583" s="409">
        <v>60</v>
      </c>
      <c r="N2583" s="300" t="s">
        <v>1563</v>
      </c>
      <c r="O2583" s="381" t="s">
        <v>4758</v>
      </c>
      <c r="P2583" s="206" t="s">
        <v>1699</v>
      </c>
      <c r="S2583" s="107">
        <f t="shared" si="259"/>
        <v>5.0346000000000002E-2</v>
      </c>
      <c r="T2583" s="381" t="s">
        <v>4758</v>
      </c>
    </row>
    <row r="2584" spans="1:20" hidden="1" x14ac:dyDescent="0.2">
      <c r="A2584" s="409" t="s">
        <v>7387</v>
      </c>
      <c r="B2584" s="410"/>
      <c r="C2584" s="409" t="s">
        <v>7387</v>
      </c>
      <c r="D2584" s="300" t="s">
        <v>7388</v>
      </c>
      <c r="E2584" s="409">
        <v>20</v>
      </c>
      <c r="F2584" s="210"/>
      <c r="G2584" s="210"/>
      <c r="H2584" s="210" t="str">
        <f t="shared" si="256"/>
        <v/>
      </c>
      <c r="I2584" s="203" t="str">
        <f t="shared" si="257"/>
        <v>Tapentadole</v>
      </c>
      <c r="J2584" s="204">
        <f>VLOOKUP(I2584,Grenzmengen!$B$2:$C$351,2,FALSE)</f>
        <v>20</v>
      </c>
      <c r="K2584" s="204">
        <f t="shared" si="258"/>
        <v>0</v>
      </c>
      <c r="L2584" s="411">
        <v>5.0346000000000002E-2</v>
      </c>
      <c r="M2584" s="409">
        <v>60</v>
      </c>
      <c r="N2584" s="300" t="s">
        <v>1563</v>
      </c>
      <c r="O2584" s="381" t="s">
        <v>4758</v>
      </c>
      <c r="P2584" s="206" t="s">
        <v>1699</v>
      </c>
      <c r="S2584" s="107">
        <f t="shared" si="259"/>
        <v>5.0346000000000002E-2</v>
      </c>
      <c r="T2584" s="381" t="s">
        <v>4758</v>
      </c>
    </row>
    <row r="2585" spans="1:20" hidden="1" x14ac:dyDescent="0.2">
      <c r="A2585" s="409" t="s">
        <v>7389</v>
      </c>
      <c r="B2585" s="410"/>
      <c r="C2585" s="409" t="s">
        <v>7389</v>
      </c>
      <c r="D2585" s="300" t="s">
        <v>7388</v>
      </c>
      <c r="E2585" s="409">
        <v>50</v>
      </c>
      <c r="F2585" s="210"/>
      <c r="G2585" s="210"/>
      <c r="H2585" s="210" t="str">
        <f t="shared" si="256"/>
        <v/>
      </c>
      <c r="I2585" s="203" t="str">
        <f t="shared" si="257"/>
        <v>Tapentadole</v>
      </c>
      <c r="J2585" s="204">
        <f>VLOOKUP(I2585,Grenzmengen!$B$2:$C$351,2,FALSE)</f>
        <v>20</v>
      </c>
      <c r="K2585" s="204">
        <f t="shared" si="258"/>
        <v>0</v>
      </c>
      <c r="L2585" s="411">
        <v>5.0346000000000002E-2</v>
      </c>
      <c r="M2585" s="409">
        <v>60</v>
      </c>
      <c r="N2585" s="300" t="s">
        <v>1563</v>
      </c>
      <c r="O2585" s="381" t="s">
        <v>4758</v>
      </c>
      <c r="P2585" s="206" t="s">
        <v>1699</v>
      </c>
      <c r="S2585" s="107">
        <f t="shared" si="259"/>
        <v>5.0346000000000002E-2</v>
      </c>
      <c r="T2585" s="381" t="s">
        <v>4758</v>
      </c>
    </row>
    <row r="2586" spans="1:20" hidden="1" x14ac:dyDescent="0.2">
      <c r="A2586" s="409" t="s">
        <v>7390</v>
      </c>
      <c r="B2586" s="410"/>
      <c r="C2586" s="409" t="s">
        <v>7390</v>
      </c>
      <c r="D2586" s="300" t="s">
        <v>7388</v>
      </c>
      <c r="E2586" s="409">
        <v>100</v>
      </c>
      <c r="F2586" s="210"/>
      <c r="G2586" s="210"/>
      <c r="H2586" s="210" t="str">
        <f t="shared" si="256"/>
        <v/>
      </c>
      <c r="I2586" s="203" t="str">
        <f t="shared" si="257"/>
        <v>Tapentadole</v>
      </c>
      <c r="J2586" s="204">
        <f>VLOOKUP(I2586,Grenzmengen!$B$2:$C$351,2,FALSE)</f>
        <v>20</v>
      </c>
      <c r="K2586" s="204">
        <f t="shared" si="258"/>
        <v>0</v>
      </c>
      <c r="L2586" s="411">
        <v>5.0346000000000002E-2</v>
      </c>
      <c r="M2586" s="409">
        <v>60</v>
      </c>
      <c r="N2586" s="300" t="s">
        <v>1563</v>
      </c>
      <c r="O2586" s="381" t="s">
        <v>4758</v>
      </c>
      <c r="P2586" s="206" t="s">
        <v>1699</v>
      </c>
      <c r="S2586" s="107">
        <f t="shared" si="259"/>
        <v>5.0346000000000002E-2</v>
      </c>
      <c r="T2586" s="381" t="s">
        <v>4758</v>
      </c>
    </row>
    <row r="2587" spans="1:20" hidden="1" x14ac:dyDescent="0.2">
      <c r="A2587" s="319" t="s">
        <v>7088</v>
      </c>
      <c r="B2587" s="378"/>
      <c r="C2587" s="377"/>
      <c r="D2587" s="300" t="s">
        <v>7089</v>
      </c>
      <c r="E2587" s="409">
        <v>60</v>
      </c>
      <c r="F2587" s="210"/>
      <c r="G2587" s="210"/>
      <c r="H2587" s="210" t="str">
        <f t="shared" si="256"/>
        <v/>
      </c>
      <c r="I2587" s="203" t="str">
        <f t="shared" si="257"/>
        <v>Tramadol</v>
      </c>
      <c r="J2587" s="204">
        <f>VLOOKUP(I2587,Grenzmengen!$B$2:$C$351,2,FALSE)</f>
        <v>40</v>
      </c>
      <c r="K2587" s="204">
        <f t="shared" si="258"/>
        <v>0</v>
      </c>
      <c r="L2587" s="411">
        <v>8.7999999999999995E-2</v>
      </c>
      <c r="M2587" s="409">
        <v>88</v>
      </c>
      <c r="N2587" s="381" t="s">
        <v>865</v>
      </c>
      <c r="O2587" s="381" t="s">
        <v>866</v>
      </c>
      <c r="P2587" s="206" t="s">
        <v>1699</v>
      </c>
      <c r="S2587" s="107">
        <f t="shared" si="259"/>
        <v>8.7999999999999995E-2</v>
      </c>
      <c r="T2587" s="381" t="s">
        <v>866</v>
      </c>
    </row>
    <row r="2588" spans="1:20" hidden="1" x14ac:dyDescent="0.2">
      <c r="A2588" s="319" t="s">
        <v>7085</v>
      </c>
      <c r="B2588" s="378"/>
      <c r="C2588" s="377"/>
      <c r="D2588" s="300" t="s">
        <v>7086</v>
      </c>
      <c r="E2588" s="409">
        <v>100</v>
      </c>
      <c r="F2588" s="210"/>
      <c r="G2588" s="210"/>
      <c r="H2588" s="210" t="str">
        <f t="shared" si="256"/>
        <v/>
      </c>
      <c r="I2588" s="203" t="str">
        <f t="shared" si="257"/>
        <v>Tramadol</v>
      </c>
      <c r="J2588" s="204">
        <f>VLOOKUP(I2588,Grenzmengen!$B$2:$C$351,2,FALSE)</f>
        <v>40</v>
      </c>
      <c r="K2588" s="204">
        <f t="shared" si="258"/>
        <v>0</v>
      </c>
      <c r="L2588" s="411">
        <v>4.3999999999999997E-2</v>
      </c>
      <c r="M2588" s="409">
        <v>88</v>
      </c>
      <c r="N2588" s="381" t="s">
        <v>865</v>
      </c>
      <c r="O2588" s="381" t="s">
        <v>866</v>
      </c>
      <c r="P2588" s="206" t="s">
        <v>1699</v>
      </c>
      <c r="S2588" s="107">
        <f t="shared" si="259"/>
        <v>4.3999999999999997E-2</v>
      </c>
      <c r="T2588" s="381" t="s">
        <v>866</v>
      </c>
    </row>
  </sheetData>
  <autoFilter ref="A1:T2588" xr:uid="{00000000-0009-0000-0000-000000000000}">
    <filterColumn colId="8">
      <filters>
        <filter val="Delta-9-Tetrahydrocannabinol"/>
      </filters>
    </filterColumn>
  </autoFilter>
  <sortState xmlns:xlrd2="http://schemas.microsoft.com/office/spreadsheetml/2017/richdata2" ref="A2:T2438">
    <sortCondition ref="I2:I2438"/>
    <sortCondition ref="D2:D2438"/>
    <sortCondition ref="E2:E2438"/>
  </sortState>
  <conditionalFormatting sqref="K2:K2588">
    <cfRule type="cellIs" dxfId="32" priority="15" operator="greaterThan">
      <formula>$J2</formula>
    </cfRule>
  </conditionalFormatting>
  <conditionalFormatting sqref="O199">
    <cfRule type="cellIs" dxfId="31" priority="12" stopIfTrue="1" operator="lessThan">
      <formula>0</formula>
    </cfRule>
  </conditionalFormatting>
  <conditionalFormatting sqref="O201:O206">
    <cfRule type="cellIs" dxfId="30" priority="11" stopIfTrue="1" operator="lessThan">
      <formula>0</formula>
    </cfRule>
  </conditionalFormatting>
  <conditionalFormatting sqref="O1703:O1709">
    <cfRule type="cellIs" dxfId="29" priority="9" stopIfTrue="1" operator="lessThan">
      <formula>0</formula>
    </cfRule>
  </conditionalFormatting>
  <conditionalFormatting sqref="O1729:O1735">
    <cfRule type="cellIs" dxfId="28" priority="8" stopIfTrue="1" operator="lessThan">
      <formula>0</formula>
    </cfRule>
  </conditionalFormatting>
  <conditionalFormatting sqref="O1745:O1748">
    <cfRule type="cellIs" dxfId="27" priority="7" stopIfTrue="1" operator="lessThan">
      <formula>0</formula>
    </cfRule>
  </conditionalFormatting>
  <conditionalFormatting sqref="O1786:O1787">
    <cfRule type="cellIs" dxfId="26" priority="10" stopIfTrue="1" operator="lessThan">
      <formula>0</formula>
    </cfRule>
  </conditionalFormatting>
  <conditionalFormatting sqref="O1840:O1842">
    <cfRule type="cellIs" dxfId="25" priority="6" stopIfTrue="1" operator="lessThan">
      <formula>0</formula>
    </cfRule>
  </conditionalFormatting>
  <conditionalFormatting sqref="O1996:O2020">
    <cfRule type="cellIs" dxfId="24" priority="5" stopIfTrue="1" operator="lessThan">
      <formula>0</formula>
    </cfRule>
  </conditionalFormatting>
  <conditionalFormatting sqref="O2414:O2424">
    <cfRule type="cellIs" dxfId="23" priority="3" stopIfTrue="1" operator="lessThan">
      <formula>0</formula>
    </cfRule>
  </conditionalFormatting>
  <conditionalFormatting sqref="O2588">
    <cfRule type="cellIs" dxfId="22" priority="1" stopIfTrue="1" operator="lessThan">
      <formula>0</formula>
    </cfRule>
  </conditionalFormatting>
  <conditionalFormatting sqref="T2588">
    <cfRule type="cellIs" dxfId="21" priority="2" stopIfTrue="1" operator="lessThan">
      <formula>0</formula>
    </cfRule>
  </conditionalFormatting>
  <hyperlinks>
    <hyperlink ref="B946" r:id="rId1" display="http://www.datacare.at/ub/stamm/ub_st_anzeige.php?art=artanz;4223116" xr:uid="{98FE7694-416E-426E-8792-0A7130FA827C}"/>
  </hyperlinks>
  <pageMargins left="0.70866141732283472" right="0.70866141732283472" top="0.78740157480314965" bottom="0.78740157480314965" header="0.31496062992125984" footer="0.31496062992125984"/>
  <pageSetup paperSize="9" scale="32" fitToHeight="0" orientation="landscape" r:id="rId2"/>
  <headerFooter>
    <oddHeader>&amp;C&amp;F</oddHeader>
    <oddFooter>&amp;C&amp;D&amp;RSeite &amp;P von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75"/>
  <sheetViews>
    <sheetView zoomScale="90" zoomScaleNormal="90" workbookViewId="0">
      <pane ySplit="1" topLeftCell="A364" activePane="bottomLeft" state="frozen"/>
      <selection pane="bottomLeft" activeCell="H406" sqref="H406"/>
    </sheetView>
  </sheetViews>
  <sheetFormatPr baseColWidth="10" defaultColWidth="11.42578125" defaultRowHeight="12.75" x14ac:dyDescent="0.25"/>
  <cols>
    <col min="1" max="1" width="18.140625" style="335" customWidth="1"/>
    <col min="2" max="2" width="9.85546875" style="335" bestFit="1" customWidth="1"/>
    <col min="3" max="3" width="16.85546875" style="335" bestFit="1" customWidth="1"/>
    <col min="4" max="4" width="47" style="335" customWidth="1"/>
    <col min="5" max="5" width="10.85546875" style="374" customWidth="1"/>
    <col min="6" max="6" width="14.5703125" style="375" customWidth="1"/>
    <col min="7" max="7" width="12" style="374" bestFit="1" customWidth="1"/>
    <col min="8" max="8" width="29.5703125" style="335" bestFit="1" customWidth="1"/>
    <col min="9" max="9" width="23.140625" style="335" bestFit="1" customWidth="1"/>
    <col min="10" max="10" width="15" style="314" bestFit="1" customWidth="1"/>
    <col min="11" max="11" width="27.42578125" style="314" bestFit="1" customWidth="1"/>
    <col min="12" max="14" width="24.42578125" style="314" customWidth="1"/>
    <col min="15" max="15" width="16.140625" style="314" bestFit="1" customWidth="1"/>
    <col min="16" max="16" width="16.85546875" style="101" customWidth="1"/>
    <col min="17" max="16384" width="11.42578125" style="101"/>
  </cols>
  <sheetData>
    <row r="1" spans="1:15" ht="73.5" customHeight="1" x14ac:dyDescent="0.25">
      <c r="A1" s="36" t="s">
        <v>4854</v>
      </c>
      <c r="B1" s="36" t="s">
        <v>1644</v>
      </c>
      <c r="C1" s="36" t="s">
        <v>4752</v>
      </c>
      <c r="D1" s="1" t="s">
        <v>6928</v>
      </c>
      <c r="E1" s="239" t="s">
        <v>0</v>
      </c>
      <c r="F1" s="239" t="s">
        <v>4855</v>
      </c>
      <c r="G1" s="239" t="s">
        <v>1</v>
      </c>
      <c r="H1" s="36" t="s">
        <v>4710</v>
      </c>
      <c r="I1" s="36" t="s">
        <v>4711</v>
      </c>
      <c r="J1" s="240" t="s">
        <v>4481</v>
      </c>
      <c r="K1" s="241" t="s">
        <v>4856</v>
      </c>
      <c r="L1" s="240" t="s">
        <v>4857</v>
      </c>
      <c r="M1" s="99" t="s">
        <v>6646</v>
      </c>
      <c r="N1" s="100" t="s">
        <v>6647</v>
      </c>
      <c r="O1" s="240" t="s">
        <v>5222</v>
      </c>
    </row>
    <row r="2" spans="1:15" x14ac:dyDescent="0.25">
      <c r="A2" s="11">
        <v>9088880967423</v>
      </c>
      <c r="B2" s="242">
        <v>967423</v>
      </c>
      <c r="C2" s="243"/>
      <c r="D2" s="7" t="s">
        <v>2</v>
      </c>
      <c r="E2" s="244">
        <v>5</v>
      </c>
      <c r="F2" s="245">
        <v>1E-3</v>
      </c>
      <c r="G2" s="244">
        <v>100</v>
      </c>
      <c r="H2" s="7" t="s">
        <v>3</v>
      </c>
      <c r="I2" s="7" t="s">
        <v>3</v>
      </c>
      <c r="J2" s="12" t="s">
        <v>1699</v>
      </c>
      <c r="K2" s="12" t="s">
        <v>1645</v>
      </c>
      <c r="L2" s="12" t="s">
        <v>1646</v>
      </c>
      <c r="M2" s="246">
        <f t="shared" ref="M2:M65" si="0">F2</f>
        <v>1E-3</v>
      </c>
      <c r="N2" s="247" t="str">
        <f t="shared" ref="N2:N65" si="1">I2</f>
        <v>Alfentanil</v>
      </c>
      <c r="O2" s="12"/>
    </row>
    <row r="3" spans="1:15" x14ac:dyDescent="0.25">
      <c r="A3" s="11">
        <v>9088881340461</v>
      </c>
      <c r="B3" s="242">
        <v>1340465</v>
      </c>
      <c r="C3" s="243"/>
      <c r="D3" s="7" t="s">
        <v>4</v>
      </c>
      <c r="E3" s="244">
        <v>5</v>
      </c>
      <c r="F3" s="245">
        <v>5.0000000000000001E-3</v>
      </c>
      <c r="G3" s="244">
        <v>100</v>
      </c>
      <c r="H3" s="7" t="s">
        <v>3</v>
      </c>
      <c r="I3" s="7" t="s">
        <v>3</v>
      </c>
      <c r="J3" s="12" t="s">
        <v>1699</v>
      </c>
      <c r="K3" s="12" t="s">
        <v>1645</v>
      </c>
      <c r="L3" s="12" t="s">
        <v>1646</v>
      </c>
      <c r="M3" s="246">
        <f t="shared" si="0"/>
        <v>5.0000000000000001E-3</v>
      </c>
      <c r="N3" s="247" t="str">
        <f t="shared" si="1"/>
        <v>Alfentanil</v>
      </c>
      <c r="O3" s="12"/>
    </row>
    <row r="4" spans="1:15" x14ac:dyDescent="0.25">
      <c r="A4" s="11">
        <v>9088884460401</v>
      </c>
      <c r="B4" s="248">
        <v>4460402</v>
      </c>
      <c r="C4" s="11"/>
      <c r="D4" s="7" t="s">
        <v>5</v>
      </c>
      <c r="E4" s="244">
        <v>5</v>
      </c>
      <c r="F4" s="245">
        <v>5.0029599999999999E-3</v>
      </c>
      <c r="G4" s="244">
        <v>92</v>
      </c>
      <c r="H4" s="7" t="s">
        <v>6</v>
      </c>
      <c r="I4" s="7" t="s">
        <v>3</v>
      </c>
      <c r="J4" s="12" t="s">
        <v>1699</v>
      </c>
      <c r="K4" s="12" t="s">
        <v>1645</v>
      </c>
      <c r="L4" s="12" t="s">
        <v>1646</v>
      </c>
      <c r="M4" s="246">
        <f t="shared" si="0"/>
        <v>5.0029599999999999E-3</v>
      </c>
      <c r="N4" s="247" t="str">
        <f t="shared" si="1"/>
        <v>Alfentanil</v>
      </c>
      <c r="O4" s="12"/>
    </row>
    <row r="5" spans="1:15" x14ac:dyDescent="0.25">
      <c r="A5" s="11">
        <v>9088884460395</v>
      </c>
      <c r="B5" s="248">
        <v>4460394</v>
      </c>
      <c r="C5" s="11"/>
      <c r="D5" s="7" t="s">
        <v>7</v>
      </c>
      <c r="E5" s="244">
        <v>10</v>
      </c>
      <c r="F5" s="245">
        <v>1.000592E-3</v>
      </c>
      <c r="G5" s="244">
        <v>92</v>
      </c>
      <c r="H5" s="7" t="s">
        <v>6</v>
      </c>
      <c r="I5" s="7" t="s">
        <v>3</v>
      </c>
      <c r="J5" s="12" t="s">
        <v>1699</v>
      </c>
      <c r="K5" s="12" t="s">
        <v>1645</v>
      </c>
      <c r="L5" s="12" t="s">
        <v>1646</v>
      </c>
      <c r="M5" s="246">
        <f t="shared" si="0"/>
        <v>1.000592E-3</v>
      </c>
      <c r="N5" s="247" t="str">
        <f t="shared" si="1"/>
        <v>Alfentanil</v>
      </c>
      <c r="O5" s="12"/>
    </row>
    <row r="6" spans="1:15" x14ac:dyDescent="0.25">
      <c r="A6" s="249">
        <v>9088882443796</v>
      </c>
      <c r="B6" s="242">
        <v>2443799</v>
      </c>
      <c r="C6" s="243"/>
      <c r="D6" s="7" t="s">
        <v>1223</v>
      </c>
      <c r="E6" s="244">
        <v>20</v>
      </c>
      <c r="F6" s="245">
        <v>5.0000000000000001E-4</v>
      </c>
      <c r="G6" s="244">
        <v>100</v>
      </c>
      <c r="H6" s="7" t="s">
        <v>1224</v>
      </c>
      <c r="I6" s="7" t="s">
        <v>1224</v>
      </c>
      <c r="J6" s="10" t="s">
        <v>1700</v>
      </c>
      <c r="K6" s="10" t="s">
        <v>1646</v>
      </c>
      <c r="L6" s="10" t="s">
        <v>1645</v>
      </c>
      <c r="M6" s="246">
        <f t="shared" si="0"/>
        <v>5.0000000000000001E-4</v>
      </c>
      <c r="N6" s="247" t="str">
        <f t="shared" si="1"/>
        <v>Alprazolam</v>
      </c>
      <c r="O6" s="12"/>
    </row>
    <row r="7" spans="1:15" x14ac:dyDescent="0.25">
      <c r="A7" s="249">
        <v>9088882443802</v>
      </c>
      <c r="B7" s="242">
        <v>2443807</v>
      </c>
      <c r="C7" s="243"/>
      <c r="D7" s="7" t="s">
        <v>1223</v>
      </c>
      <c r="E7" s="244">
        <v>50</v>
      </c>
      <c r="F7" s="245">
        <v>5.0000000000000001E-4</v>
      </c>
      <c r="G7" s="244">
        <v>100</v>
      </c>
      <c r="H7" s="7" t="s">
        <v>1224</v>
      </c>
      <c r="I7" s="7" t="s">
        <v>1224</v>
      </c>
      <c r="J7" s="10" t="s">
        <v>1700</v>
      </c>
      <c r="K7" s="10" t="s">
        <v>1646</v>
      </c>
      <c r="L7" s="10" t="s">
        <v>1645</v>
      </c>
      <c r="M7" s="246">
        <f t="shared" si="0"/>
        <v>5.0000000000000001E-4</v>
      </c>
      <c r="N7" s="247" t="str">
        <f t="shared" si="1"/>
        <v>Alprazolam</v>
      </c>
      <c r="O7" s="12"/>
    </row>
    <row r="8" spans="1:15" x14ac:dyDescent="0.25">
      <c r="A8" s="249">
        <v>9088882443819</v>
      </c>
      <c r="B8" s="242">
        <v>2443813</v>
      </c>
      <c r="C8" s="243"/>
      <c r="D8" s="7" t="s">
        <v>1225</v>
      </c>
      <c r="E8" s="244">
        <v>20</v>
      </c>
      <c r="F8" s="245">
        <v>1E-3</v>
      </c>
      <c r="G8" s="244">
        <v>100</v>
      </c>
      <c r="H8" s="7" t="s">
        <v>1224</v>
      </c>
      <c r="I8" s="7" t="s">
        <v>1224</v>
      </c>
      <c r="J8" s="10" t="s">
        <v>1700</v>
      </c>
      <c r="K8" s="10" t="s">
        <v>1646</v>
      </c>
      <c r="L8" s="10" t="s">
        <v>1645</v>
      </c>
      <c r="M8" s="246">
        <f t="shared" si="0"/>
        <v>1E-3</v>
      </c>
      <c r="N8" s="247" t="str">
        <f t="shared" si="1"/>
        <v>Alprazolam</v>
      </c>
      <c r="O8" s="12"/>
    </row>
    <row r="9" spans="1:15" x14ac:dyDescent="0.25">
      <c r="A9" s="249">
        <v>9088882443833</v>
      </c>
      <c r="B9" s="242">
        <v>2443836</v>
      </c>
      <c r="C9" s="243"/>
      <c r="D9" s="7" t="s">
        <v>1225</v>
      </c>
      <c r="E9" s="244">
        <v>50</v>
      </c>
      <c r="F9" s="245">
        <v>1E-3</v>
      </c>
      <c r="G9" s="244">
        <v>100</v>
      </c>
      <c r="H9" s="7" t="s">
        <v>1224</v>
      </c>
      <c r="I9" s="7" t="s">
        <v>1224</v>
      </c>
      <c r="J9" s="10" t="s">
        <v>1700</v>
      </c>
      <c r="K9" s="10" t="s">
        <v>1646</v>
      </c>
      <c r="L9" s="10" t="s">
        <v>1645</v>
      </c>
      <c r="M9" s="246">
        <f t="shared" si="0"/>
        <v>1E-3</v>
      </c>
      <c r="N9" s="247" t="str">
        <f t="shared" si="1"/>
        <v>Alprazolam</v>
      </c>
      <c r="O9" s="12"/>
    </row>
    <row r="10" spans="1:15" x14ac:dyDescent="0.25">
      <c r="A10" s="249">
        <v>9088882437290</v>
      </c>
      <c r="B10" s="242">
        <v>2437296</v>
      </c>
      <c r="C10" s="243"/>
      <c r="D10" s="7" t="s">
        <v>1226</v>
      </c>
      <c r="E10" s="244">
        <v>20</v>
      </c>
      <c r="F10" s="245">
        <v>5.0000000000000001E-4</v>
      </c>
      <c r="G10" s="244">
        <v>100</v>
      </c>
      <c r="H10" s="7" t="s">
        <v>1224</v>
      </c>
      <c r="I10" s="7" t="s">
        <v>1224</v>
      </c>
      <c r="J10" s="10" t="s">
        <v>1700</v>
      </c>
      <c r="K10" s="10" t="s">
        <v>1646</v>
      </c>
      <c r="L10" s="10" t="s">
        <v>1645</v>
      </c>
      <c r="M10" s="246">
        <f t="shared" si="0"/>
        <v>5.0000000000000001E-4</v>
      </c>
      <c r="N10" s="247" t="str">
        <f t="shared" si="1"/>
        <v>Alprazolam</v>
      </c>
      <c r="O10" s="12"/>
    </row>
    <row r="11" spans="1:15" x14ac:dyDescent="0.25">
      <c r="A11" s="249">
        <v>9088882437306</v>
      </c>
      <c r="B11" s="242">
        <v>2437304</v>
      </c>
      <c r="C11" s="243"/>
      <c r="D11" s="7" t="s">
        <v>1226</v>
      </c>
      <c r="E11" s="244">
        <v>50</v>
      </c>
      <c r="F11" s="245">
        <v>5.0000000000000001E-4</v>
      </c>
      <c r="G11" s="244">
        <v>100</v>
      </c>
      <c r="H11" s="7" t="s">
        <v>1224</v>
      </c>
      <c r="I11" s="7" t="s">
        <v>1224</v>
      </c>
      <c r="J11" s="10" t="s">
        <v>1700</v>
      </c>
      <c r="K11" s="10" t="s">
        <v>1646</v>
      </c>
      <c r="L11" s="10" t="s">
        <v>1645</v>
      </c>
      <c r="M11" s="246">
        <f t="shared" si="0"/>
        <v>5.0000000000000001E-4</v>
      </c>
      <c r="N11" s="247" t="str">
        <f t="shared" si="1"/>
        <v>Alprazolam</v>
      </c>
      <c r="O11" s="12"/>
    </row>
    <row r="12" spans="1:15" x14ac:dyDescent="0.25">
      <c r="A12" s="249">
        <v>9088882437313</v>
      </c>
      <c r="B12" s="242">
        <v>2437310</v>
      </c>
      <c r="C12" s="243"/>
      <c r="D12" s="7" t="s">
        <v>1227</v>
      </c>
      <c r="E12" s="244">
        <v>20</v>
      </c>
      <c r="F12" s="245">
        <v>1E-3</v>
      </c>
      <c r="G12" s="244">
        <v>100</v>
      </c>
      <c r="H12" s="7" t="s">
        <v>1224</v>
      </c>
      <c r="I12" s="7" t="s">
        <v>1224</v>
      </c>
      <c r="J12" s="10" t="s">
        <v>1700</v>
      </c>
      <c r="K12" s="10" t="s">
        <v>1646</v>
      </c>
      <c r="L12" s="10" t="s">
        <v>1645</v>
      </c>
      <c r="M12" s="246">
        <f t="shared" si="0"/>
        <v>1E-3</v>
      </c>
      <c r="N12" s="247" t="str">
        <f t="shared" si="1"/>
        <v>Alprazolam</v>
      </c>
      <c r="O12" s="12"/>
    </row>
    <row r="13" spans="1:15" x14ac:dyDescent="0.25">
      <c r="A13" s="249">
        <v>9088882437320</v>
      </c>
      <c r="B13" s="242">
        <v>2437327</v>
      </c>
      <c r="C13" s="243"/>
      <c r="D13" s="7" t="s">
        <v>1227</v>
      </c>
      <c r="E13" s="244">
        <v>50</v>
      </c>
      <c r="F13" s="245">
        <v>1E-3</v>
      </c>
      <c r="G13" s="244">
        <v>100</v>
      </c>
      <c r="H13" s="7" t="s">
        <v>1224</v>
      </c>
      <c r="I13" s="7" t="s">
        <v>1224</v>
      </c>
      <c r="J13" s="10" t="s">
        <v>1700</v>
      </c>
      <c r="K13" s="10" t="s">
        <v>1646</v>
      </c>
      <c r="L13" s="10" t="s">
        <v>1645</v>
      </c>
      <c r="M13" s="246">
        <f t="shared" si="0"/>
        <v>1E-3</v>
      </c>
      <c r="N13" s="247" t="str">
        <f t="shared" si="1"/>
        <v>Alprazolam</v>
      </c>
      <c r="O13" s="12"/>
    </row>
    <row r="14" spans="1:15" x14ac:dyDescent="0.25">
      <c r="A14" s="242" t="s">
        <v>4754</v>
      </c>
      <c r="B14" s="250"/>
      <c r="C14" s="251"/>
      <c r="D14" s="171" t="s">
        <v>1467</v>
      </c>
      <c r="E14" s="252">
        <v>50</v>
      </c>
      <c r="F14" s="253">
        <v>1E-3</v>
      </c>
      <c r="G14" s="252">
        <v>100</v>
      </c>
      <c r="H14" s="9" t="s">
        <v>1224</v>
      </c>
      <c r="I14" s="9" t="s">
        <v>1224</v>
      </c>
      <c r="J14" s="10" t="s">
        <v>1700</v>
      </c>
      <c r="K14" s="10" t="s">
        <v>1646</v>
      </c>
      <c r="L14" s="10" t="s">
        <v>1645</v>
      </c>
      <c r="M14" s="246">
        <f t="shared" si="0"/>
        <v>1E-3</v>
      </c>
      <c r="N14" s="247" t="str">
        <f t="shared" si="1"/>
        <v>Alprazolam</v>
      </c>
      <c r="O14" s="254"/>
    </row>
    <row r="15" spans="1:15" x14ac:dyDescent="0.25">
      <c r="A15" s="242" t="s">
        <v>4753</v>
      </c>
      <c r="B15" s="250"/>
      <c r="C15" s="251"/>
      <c r="D15" s="171" t="s">
        <v>1466</v>
      </c>
      <c r="E15" s="252">
        <v>20</v>
      </c>
      <c r="F15" s="253">
        <v>1E-3</v>
      </c>
      <c r="G15" s="252">
        <v>100</v>
      </c>
      <c r="H15" s="9" t="s">
        <v>1224</v>
      </c>
      <c r="I15" s="9" t="s">
        <v>1224</v>
      </c>
      <c r="J15" s="10" t="s">
        <v>1700</v>
      </c>
      <c r="K15" s="10" t="s">
        <v>1646</v>
      </c>
      <c r="L15" s="10" t="s">
        <v>1645</v>
      </c>
      <c r="M15" s="246">
        <f t="shared" si="0"/>
        <v>1E-3</v>
      </c>
      <c r="N15" s="247" t="str">
        <f t="shared" si="1"/>
        <v>Alprazolam</v>
      </c>
      <c r="O15" s="254"/>
    </row>
    <row r="16" spans="1:15" x14ac:dyDescent="0.25">
      <c r="A16" s="249">
        <v>9088881319474</v>
      </c>
      <c r="B16" s="242">
        <v>1319471</v>
      </c>
      <c r="C16" s="243"/>
      <c r="D16" s="7" t="s">
        <v>1228</v>
      </c>
      <c r="E16" s="244">
        <v>20</v>
      </c>
      <c r="F16" s="245">
        <v>5.0000000000000001E-4</v>
      </c>
      <c r="G16" s="244">
        <v>100</v>
      </c>
      <c r="H16" s="7" t="s">
        <v>1224</v>
      </c>
      <c r="I16" s="7" t="s">
        <v>1224</v>
      </c>
      <c r="J16" s="10" t="s">
        <v>1700</v>
      </c>
      <c r="K16" s="10" t="s">
        <v>1646</v>
      </c>
      <c r="L16" s="10" t="s">
        <v>1645</v>
      </c>
      <c r="M16" s="246">
        <f t="shared" si="0"/>
        <v>5.0000000000000001E-4</v>
      </c>
      <c r="N16" s="247" t="str">
        <f t="shared" si="1"/>
        <v>Alprazolam</v>
      </c>
      <c r="O16" s="12"/>
    </row>
    <row r="17" spans="1:15" x14ac:dyDescent="0.25">
      <c r="A17" s="249">
        <v>9088881319481</v>
      </c>
      <c r="B17" s="242">
        <v>1319488</v>
      </c>
      <c r="C17" s="243"/>
      <c r="D17" s="7" t="s">
        <v>1228</v>
      </c>
      <c r="E17" s="244">
        <v>50</v>
      </c>
      <c r="F17" s="245">
        <v>5.0000000000000001E-4</v>
      </c>
      <c r="G17" s="244">
        <v>100</v>
      </c>
      <c r="H17" s="7" t="s">
        <v>1224</v>
      </c>
      <c r="I17" s="7" t="s">
        <v>1224</v>
      </c>
      <c r="J17" s="10" t="s">
        <v>1700</v>
      </c>
      <c r="K17" s="10" t="s">
        <v>1646</v>
      </c>
      <c r="L17" s="10" t="s">
        <v>1645</v>
      </c>
      <c r="M17" s="246">
        <f t="shared" si="0"/>
        <v>5.0000000000000001E-4</v>
      </c>
      <c r="N17" s="247" t="str">
        <f t="shared" si="1"/>
        <v>Alprazolam</v>
      </c>
      <c r="O17" s="12"/>
    </row>
    <row r="18" spans="1:15" x14ac:dyDescent="0.25">
      <c r="A18" s="255">
        <v>1210001140882</v>
      </c>
      <c r="B18" s="256"/>
      <c r="C18" s="257"/>
      <c r="D18" s="258" t="s">
        <v>5974</v>
      </c>
      <c r="E18" s="257">
        <v>60</v>
      </c>
      <c r="F18" s="259">
        <v>5.0000000000000001E-4</v>
      </c>
      <c r="G18" s="260">
        <v>100</v>
      </c>
      <c r="H18" s="261" t="s">
        <v>1224</v>
      </c>
      <c r="I18" s="261" t="s">
        <v>1224</v>
      </c>
      <c r="J18" s="262" t="s">
        <v>1700</v>
      </c>
      <c r="K18" s="262" t="s">
        <v>1646</v>
      </c>
      <c r="L18" s="262" t="s">
        <v>1645</v>
      </c>
      <c r="M18" s="246">
        <f t="shared" si="0"/>
        <v>5.0000000000000001E-4</v>
      </c>
      <c r="N18" s="247" t="str">
        <f t="shared" si="1"/>
        <v>Alprazolam</v>
      </c>
      <c r="O18" s="262"/>
    </row>
    <row r="19" spans="1:15" x14ac:dyDescent="0.25">
      <c r="A19" s="249">
        <v>9088881252214</v>
      </c>
      <c r="B19" s="248">
        <v>1252212</v>
      </c>
      <c r="C19" s="11"/>
      <c r="D19" s="7" t="s">
        <v>1229</v>
      </c>
      <c r="E19" s="244">
        <v>20</v>
      </c>
      <c r="F19" s="245">
        <v>5.0000000000000001E-4</v>
      </c>
      <c r="G19" s="244">
        <v>100</v>
      </c>
      <c r="H19" s="7" t="s">
        <v>1224</v>
      </c>
      <c r="I19" s="7" t="s">
        <v>1224</v>
      </c>
      <c r="J19" s="10" t="s">
        <v>1700</v>
      </c>
      <c r="K19" s="10" t="s">
        <v>1646</v>
      </c>
      <c r="L19" s="10" t="s">
        <v>1645</v>
      </c>
      <c r="M19" s="246">
        <f t="shared" si="0"/>
        <v>5.0000000000000001E-4</v>
      </c>
      <c r="N19" s="247" t="str">
        <f t="shared" si="1"/>
        <v>Alprazolam</v>
      </c>
      <c r="O19" s="12"/>
    </row>
    <row r="20" spans="1:15" x14ac:dyDescent="0.25">
      <c r="A20" s="249">
        <v>9088881252221</v>
      </c>
      <c r="B20" s="248">
        <v>1252229</v>
      </c>
      <c r="C20" s="11"/>
      <c r="D20" s="7" t="s">
        <v>1229</v>
      </c>
      <c r="E20" s="244">
        <v>50</v>
      </c>
      <c r="F20" s="245">
        <v>5.0000000000000001E-4</v>
      </c>
      <c r="G20" s="244">
        <v>100</v>
      </c>
      <c r="H20" s="7" t="s">
        <v>1224</v>
      </c>
      <c r="I20" s="7" t="s">
        <v>1224</v>
      </c>
      <c r="J20" s="10" t="s">
        <v>1700</v>
      </c>
      <c r="K20" s="10" t="s">
        <v>1646</v>
      </c>
      <c r="L20" s="10" t="s">
        <v>1645</v>
      </c>
      <c r="M20" s="246">
        <f t="shared" si="0"/>
        <v>5.0000000000000001E-4</v>
      </c>
      <c r="N20" s="247" t="str">
        <f t="shared" si="1"/>
        <v>Alprazolam</v>
      </c>
      <c r="O20" s="12"/>
    </row>
    <row r="21" spans="1:15" x14ac:dyDescent="0.25">
      <c r="A21" s="249">
        <v>9088881252238</v>
      </c>
      <c r="B21" s="248">
        <v>1252235</v>
      </c>
      <c r="C21" s="11"/>
      <c r="D21" s="7" t="s">
        <v>1230</v>
      </c>
      <c r="E21" s="244">
        <v>20</v>
      </c>
      <c r="F21" s="245">
        <v>1E-3</v>
      </c>
      <c r="G21" s="244">
        <v>100</v>
      </c>
      <c r="H21" s="7" t="s">
        <v>1224</v>
      </c>
      <c r="I21" s="7" t="s">
        <v>1224</v>
      </c>
      <c r="J21" s="10" t="s">
        <v>1700</v>
      </c>
      <c r="K21" s="10" t="s">
        <v>1646</v>
      </c>
      <c r="L21" s="10" t="s">
        <v>1645</v>
      </c>
      <c r="M21" s="246">
        <f t="shared" si="0"/>
        <v>1E-3</v>
      </c>
      <c r="N21" s="247" t="str">
        <f t="shared" si="1"/>
        <v>Alprazolam</v>
      </c>
      <c r="O21" s="12"/>
    </row>
    <row r="22" spans="1:15" x14ac:dyDescent="0.25">
      <c r="A22" s="249">
        <v>9088881252245</v>
      </c>
      <c r="B22" s="248">
        <v>1252241</v>
      </c>
      <c r="C22" s="11"/>
      <c r="D22" s="7" t="s">
        <v>1230</v>
      </c>
      <c r="E22" s="244">
        <v>50</v>
      </c>
      <c r="F22" s="245">
        <v>1E-3</v>
      </c>
      <c r="G22" s="244">
        <v>100</v>
      </c>
      <c r="H22" s="7" t="s">
        <v>1224</v>
      </c>
      <c r="I22" s="7" t="s">
        <v>1224</v>
      </c>
      <c r="J22" s="10" t="s">
        <v>1700</v>
      </c>
      <c r="K22" s="10" t="s">
        <v>1646</v>
      </c>
      <c r="L22" s="10" t="s">
        <v>1645</v>
      </c>
      <c r="M22" s="246">
        <f t="shared" si="0"/>
        <v>1E-3</v>
      </c>
      <c r="N22" s="247" t="str">
        <f t="shared" si="1"/>
        <v>Alprazolam</v>
      </c>
      <c r="O22" s="12"/>
    </row>
    <row r="23" spans="1:15" x14ac:dyDescent="0.25">
      <c r="A23" s="263">
        <v>4903302</v>
      </c>
      <c r="B23" s="264">
        <v>4903302</v>
      </c>
      <c r="C23" s="263"/>
      <c r="D23" s="7" t="s">
        <v>4988</v>
      </c>
      <c r="E23" s="252">
        <v>1</v>
      </c>
      <c r="F23" s="253">
        <v>7.34</v>
      </c>
      <c r="G23" s="265">
        <v>73.400000000000006</v>
      </c>
      <c r="H23" s="266" t="s">
        <v>1643</v>
      </c>
      <c r="I23" s="266" t="s">
        <v>1232</v>
      </c>
      <c r="J23" s="10" t="s">
        <v>1699</v>
      </c>
      <c r="K23" s="10" t="s">
        <v>1646</v>
      </c>
      <c r="L23" s="10" t="s">
        <v>1645</v>
      </c>
      <c r="M23" s="246">
        <f t="shared" si="0"/>
        <v>7.34</v>
      </c>
      <c r="N23" s="247" t="str">
        <f t="shared" si="1"/>
        <v>Amfetamine</v>
      </c>
      <c r="O23" s="10"/>
    </row>
    <row r="24" spans="1:15" x14ac:dyDescent="0.25">
      <c r="A24" s="267">
        <v>9008810564317</v>
      </c>
      <c r="B24" s="268">
        <v>1502330</v>
      </c>
      <c r="C24" s="249"/>
      <c r="D24" s="266" t="s">
        <v>1231</v>
      </c>
      <c r="E24" s="269">
        <v>1</v>
      </c>
      <c r="F24" s="270">
        <v>7.34</v>
      </c>
      <c r="G24" s="265">
        <v>73.400000000000006</v>
      </c>
      <c r="H24" s="266" t="s">
        <v>1643</v>
      </c>
      <c r="I24" s="266" t="s">
        <v>1232</v>
      </c>
      <c r="J24" s="10" t="s">
        <v>1699</v>
      </c>
      <c r="K24" s="10" t="s">
        <v>1646</v>
      </c>
      <c r="L24" s="10" t="s">
        <v>1645</v>
      </c>
      <c r="M24" s="246">
        <f t="shared" si="0"/>
        <v>7.34</v>
      </c>
      <c r="N24" s="247" t="str">
        <f t="shared" si="1"/>
        <v>Amfetamine</v>
      </c>
      <c r="O24" s="271"/>
    </row>
    <row r="25" spans="1:15" x14ac:dyDescent="0.25">
      <c r="A25" s="267">
        <v>9008810567905</v>
      </c>
      <c r="B25" s="268">
        <v>3019052</v>
      </c>
      <c r="C25" s="249"/>
      <c r="D25" s="266" t="s">
        <v>1233</v>
      </c>
      <c r="E25" s="269">
        <v>1</v>
      </c>
      <c r="F25" s="270">
        <v>0.73399999999999999</v>
      </c>
      <c r="G25" s="265">
        <v>73.400000000000006</v>
      </c>
      <c r="H25" s="266" t="s">
        <v>1643</v>
      </c>
      <c r="I25" s="266" t="s">
        <v>1232</v>
      </c>
      <c r="J25" s="10" t="s">
        <v>1699</v>
      </c>
      <c r="K25" s="10" t="s">
        <v>1646</v>
      </c>
      <c r="L25" s="10" t="s">
        <v>1645</v>
      </c>
      <c r="M25" s="246">
        <f t="shared" si="0"/>
        <v>0.73399999999999999</v>
      </c>
      <c r="N25" s="247" t="str">
        <f t="shared" si="1"/>
        <v>Amfetamine</v>
      </c>
      <c r="O25" s="271"/>
    </row>
    <row r="26" spans="1:15" x14ac:dyDescent="0.25">
      <c r="A26" s="11">
        <v>1713570</v>
      </c>
      <c r="B26" s="248"/>
      <c r="C26" s="11"/>
      <c r="D26" s="9" t="s">
        <v>1235</v>
      </c>
      <c r="E26" s="272">
        <v>10</v>
      </c>
      <c r="F26" s="245">
        <v>6.0000000000000001E-3</v>
      </c>
      <c r="G26" s="272">
        <v>100</v>
      </c>
      <c r="H26" s="7" t="s">
        <v>1236</v>
      </c>
      <c r="I26" s="7" t="s">
        <v>1236</v>
      </c>
      <c r="J26" s="10" t="s">
        <v>1700</v>
      </c>
      <c r="K26" s="10" t="s">
        <v>1646</v>
      </c>
      <c r="L26" s="10" t="s">
        <v>1645</v>
      </c>
      <c r="M26" s="246">
        <f t="shared" si="0"/>
        <v>6.0000000000000001E-3</v>
      </c>
      <c r="N26" s="247" t="str">
        <f t="shared" si="1"/>
        <v>Bromazepam</v>
      </c>
      <c r="O26" s="12"/>
    </row>
    <row r="27" spans="1:15" x14ac:dyDescent="0.25">
      <c r="A27" s="11">
        <v>1713587</v>
      </c>
      <c r="B27" s="248"/>
      <c r="C27" s="11"/>
      <c r="D27" s="9" t="s">
        <v>1235</v>
      </c>
      <c r="E27" s="272">
        <v>20</v>
      </c>
      <c r="F27" s="245">
        <v>6.0000000000000001E-3</v>
      </c>
      <c r="G27" s="272">
        <v>100</v>
      </c>
      <c r="H27" s="7" t="s">
        <v>1236</v>
      </c>
      <c r="I27" s="7" t="s">
        <v>1236</v>
      </c>
      <c r="J27" s="10" t="s">
        <v>1700</v>
      </c>
      <c r="K27" s="10" t="s">
        <v>1646</v>
      </c>
      <c r="L27" s="10" t="s">
        <v>1645</v>
      </c>
      <c r="M27" s="246">
        <f t="shared" si="0"/>
        <v>6.0000000000000001E-3</v>
      </c>
      <c r="N27" s="247" t="str">
        <f t="shared" si="1"/>
        <v>Bromazepam</v>
      </c>
      <c r="O27" s="12"/>
    </row>
    <row r="28" spans="1:15" x14ac:dyDescent="0.25">
      <c r="A28" s="11">
        <v>1713593</v>
      </c>
      <c r="B28" s="248"/>
      <c r="C28" s="11"/>
      <c r="D28" s="9" t="s">
        <v>1235</v>
      </c>
      <c r="E28" s="272">
        <v>50</v>
      </c>
      <c r="F28" s="245">
        <v>6.0000000000000001E-3</v>
      </c>
      <c r="G28" s="272">
        <v>100</v>
      </c>
      <c r="H28" s="7" t="s">
        <v>1236</v>
      </c>
      <c r="I28" s="7" t="s">
        <v>1236</v>
      </c>
      <c r="J28" s="10" t="s">
        <v>1700</v>
      </c>
      <c r="K28" s="10" t="s">
        <v>1646</v>
      </c>
      <c r="L28" s="10" t="s">
        <v>1645</v>
      </c>
      <c r="M28" s="246">
        <f t="shared" si="0"/>
        <v>6.0000000000000001E-3</v>
      </c>
      <c r="N28" s="247" t="str">
        <f t="shared" si="1"/>
        <v>Bromazepam</v>
      </c>
      <c r="O28" s="12"/>
    </row>
    <row r="29" spans="1:15" x14ac:dyDescent="0.25">
      <c r="A29" s="249">
        <v>9088881273820</v>
      </c>
      <c r="B29" s="242">
        <v>1273823</v>
      </c>
      <c r="C29" s="243"/>
      <c r="D29" s="9" t="s">
        <v>1237</v>
      </c>
      <c r="E29" s="244">
        <v>20</v>
      </c>
      <c r="F29" s="245">
        <v>3.0000000000000001E-3</v>
      </c>
      <c r="G29" s="244">
        <v>100</v>
      </c>
      <c r="H29" s="9" t="s">
        <v>1236</v>
      </c>
      <c r="I29" s="9" t="s">
        <v>1236</v>
      </c>
      <c r="J29" s="10" t="s">
        <v>1700</v>
      </c>
      <c r="K29" s="10" t="s">
        <v>1646</v>
      </c>
      <c r="L29" s="10" t="s">
        <v>1645</v>
      </c>
      <c r="M29" s="246">
        <f t="shared" si="0"/>
        <v>3.0000000000000001E-3</v>
      </c>
      <c r="N29" s="247" t="str">
        <f t="shared" si="1"/>
        <v>Bromazepam</v>
      </c>
      <c r="O29" s="254"/>
    </row>
    <row r="30" spans="1:15" x14ac:dyDescent="0.25">
      <c r="A30" s="249">
        <v>9088881273844</v>
      </c>
      <c r="B30" s="242">
        <v>1273846</v>
      </c>
      <c r="C30" s="243"/>
      <c r="D30" s="9" t="s">
        <v>1237</v>
      </c>
      <c r="E30" s="244">
        <v>50</v>
      </c>
      <c r="F30" s="245">
        <v>3.0000000000000001E-3</v>
      </c>
      <c r="G30" s="244">
        <v>100</v>
      </c>
      <c r="H30" s="9" t="s">
        <v>1236</v>
      </c>
      <c r="I30" s="9" t="s">
        <v>1236</v>
      </c>
      <c r="J30" s="10" t="s">
        <v>1700</v>
      </c>
      <c r="K30" s="10" t="s">
        <v>1646</v>
      </c>
      <c r="L30" s="10" t="s">
        <v>1645</v>
      </c>
      <c r="M30" s="246">
        <f t="shared" si="0"/>
        <v>3.0000000000000001E-3</v>
      </c>
      <c r="N30" s="247" t="str">
        <f t="shared" si="1"/>
        <v>Bromazepam</v>
      </c>
      <c r="O30" s="254"/>
    </row>
    <row r="31" spans="1:15" x14ac:dyDescent="0.25">
      <c r="A31" s="249">
        <v>9088881273882</v>
      </c>
      <c r="B31" s="242">
        <v>1273881</v>
      </c>
      <c r="C31" s="243"/>
      <c r="D31" s="9" t="s">
        <v>1238</v>
      </c>
      <c r="E31" s="244">
        <v>20</v>
      </c>
      <c r="F31" s="245">
        <v>6.0000000000000001E-3</v>
      </c>
      <c r="G31" s="244">
        <v>100</v>
      </c>
      <c r="H31" s="9" t="s">
        <v>1236</v>
      </c>
      <c r="I31" s="9" t="s">
        <v>1236</v>
      </c>
      <c r="J31" s="10" t="s">
        <v>1700</v>
      </c>
      <c r="K31" s="10" t="s">
        <v>1646</v>
      </c>
      <c r="L31" s="10" t="s">
        <v>1645</v>
      </c>
      <c r="M31" s="246">
        <f t="shared" si="0"/>
        <v>6.0000000000000001E-3</v>
      </c>
      <c r="N31" s="247" t="str">
        <f t="shared" si="1"/>
        <v>Bromazepam</v>
      </c>
      <c r="O31" s="254"/>
    </row>
    <row r="32" spans="1:15" x14ac:dyDescent="0.25">
      <c r="A32" s="249">
        <v>9088881273899</v>
      </c>
      <c r="B32" s="242">
        <v>1273898</v>
      </c>
      <c r="C32" s="243"/>
      <c r="D32" s="9" t="s">
        <v>1238</v>
      </c>
      <c r="E32" s="244">
        <v>50</v>
      </c>
      <c r="F32" s="245">
        <v>6.0000000000000001E-3</v>
      </c>
      <c r="G32" s="244">
        <v>100</v>
      </c>
      <c r="H32" s="9" t="s">
        <v>1236</v>
      </c>
      <c r="I32" s="9" t="s">
        <v>1236</v>
      </c>
      <c r="J32" s="10" t="s">
        <v>1700</v>
      </c>
      <c r="K32" s="10" t="s">
        <v>1646</v>
      </c>
      <c r="L32" s="10" t="s">
        <v>1645</v>
      </c>
      <c r="M32" s="246">
        <f t="shared" si="0"/>
        <v>6.0000000000000001E-3</v>
      </c>
      <c r="N32" s="247" t="str">
        <f t="shared" si="1"/>
        <v>Bromazepam</v>
      </c>
      <c r="O32" s="254"/>
    </row>
    <row r="33" spans="1:15" x14ac:dyDescent="0.25">
      <c r="A33" s="243" t="s">
        <v>1239</v>
      </c>
      <c r="B33" s="242"/>
      <c r="C33" s="243"/>
      <c r="D33" s="9" t="s">
        <v>1240</v>
      </c>
      <c r="E33" s="244">
        <v>20</v>
      </c>
      <c r="F33" s="245">
        <v>3.0000000000000001E-3</v>
      </c>
      <c r="G33" s="244">
        <v>100</v>
      </c>
      <c r="H33" s="9" t="s">
        <v>1236</v>
      </c>
      <c r="I33" s="9" t="s">
        <v>1236</v>
      </c>
      <c r="J33" s="10" t="s">
        <v>1700</v>
      </c>
      <c r="K33" s="10" t="s">
        <v>1646</v>
      </c>
      <c r="L33" s="10" t="s">
        <v>1645</v>
      </c>
      <c r="M33" s="246">
        <f t="shared" si="0"/>
        <v>3.0000000000000001E-3</v>
      </c>
      <c r="N33" s="247" t="str">
        <f t="shared" si="1"/>
        <v>Bromazepam</v>
      </c>
      <c r="O33" s="254"/>
    </row>
    <row r="34" spans="1:15" x14ac:dyDescent="0.25">
      <c r="A34" s="249" t="s">
        <v>1241</v>
      </c>
      <c r="B34" s="242"/>
      <c r="C34" s="243"/>
      <c r="D34" s="9" t="s">
        <v>1240</v>
      </c>
      <c r="E34" s="244">
        <v>30</v>
      </c>
      <c r="F34" s="245">
        <v>3.0000000000000001E-3</v>
      </c>
      <c r="G34" s="244">
        <v>100</v>
      </c>
      <c r="H34" s="9" t="s">
        <v>1236</v>
      </c>
      <c r="I34" s="9" t="s">
        <v>1236</v>
      </c>
      <c r="J34" s="10" t="s">
        <v>1700</v>
      </c>
      <c r="K34" s="10" t="s">
        <v>1646</v>
      </c>
      <c r="L34" s="10" t="s">
        <v>1645</v>
      </c>
      <c r="M34" s="246">
        <f t="shared" si="0"/>
        <v>3.0000000000000001E-3</v>
      </c>
      <c r="N34" s="247" t="str">
        <f t="shared" si="1"/>
        <v>Bromazepam</v>
      </c>
      <c r="O34" s="254"/>
    </row>
    <row r="35" spans="1:15" x14ac:dyDescent="0.25">
      <c r="A35" s="243" t="s">
        <v>1242</v>
      </c>
      <c r="B35" s="242"/>
      <c r="C35" s="243"/>
      <c r="D35" s="9" t="s">
        <v>1243</v>
      </c>
      <c r="E35" s="273">
        <v>20</v>
      </c>
      <c r="F35" s="245">
        <v>3.0000000000000001E-3</v>
      </c>
      <c r="G35" s="244">
        <v>100</v>
      </c>
      <c r="H35" s="9" t="s">
        <v>1236</v>
      </c>
      <c r="I35" s="9" t="s">
        <v>1236</v>
      </c>
      <c r="J35" s="10" t="s">
        <v>1700</v>
      </c>
      <c r="K35" s="10" t="s">
        <v>1646</v>
      </c>
      <c r="L35" s="10" t="s">
        <v>1645</v>
      </c>
      <c r="M35" s="246">
        <f t="shared" si="0"/>
        <v>3.0000000000000001E-3</v>
      </c>
      <c r="N35" s="247" t="str">
        <f t="shared" si="1"/>
        <v>Bromazepam</v>
      </c>
      <c r="O35" s="254"/>
    </row>
    <row r="36" spans="1:15" x14ac:dyDescent="0.25">
      <c r="A36" s="243" t="s">
        <v>1244</v>
      </c>
      <c r="B36" s="248"/>
      <c r="C36" s="11"/>
      <c r="D36" s="9" t="s">
        <v>1243</v>
      </c>
      <c r="E36" s="273">
        <v>30</v>
      </c>
      <c r="F36" s="245">
        <v>3.0000000000000001E-3</v>
      </c>
      <c r="G36" s="244">
        <v>100</v>
      </c>
      <c r="H36" s="9" t="s">
        <v>1236</v>
      </c>
      <c r="I36" s="9" t="s">
        <v>1236</v>
      </c>
      <c r="J36" s="10" t="s">
        <v>1700</v>
      </c>
      <c r="K36" s="10" t="s">
        <v>1646</v>
      </c>
      <c r="L36" s="10" t="s">
        <v>1645</v>
      </c>
      <c r="M36" s="246">
        <f t="shared" si="0"/>
        <v>3.0000000000000001E-3</v>
      </c>
      <c r="N36" s="247" t="str">
        <f t="shared" si="1"/>
        <v>Bromazepam</v>
      </c>
      <c r="O36" s="254"/>
    </row>
    <row r="37" spans="1:15" x14ac:dyDescent="0.25">
      <c r="A37" s="243" t="s">
        <v>1245</v>
      </c>
      <c r="B37" s="248"/>
      <c r="C37" s="11"/>
      <c r="D37" s="9" t="s">
        <v>1246</v>
      </c>
      <c r="E37" s="273">
        <v>20</v>
      </c>
      <c r="F37" s="245">
        <v>3.0000000000000001E-3</v>
      </c>
      <c r="G37" s="244">
        <v>100</v>
      </c>
      <c r="H37" s="9" t="s">
        <v>1236</v>
      </c>
      <c r="I37" s="9" t="s">
        <v>1236</v>
      </c>
      <c r="J37" s="10" t="s">
        <v>1700</v>
      </c>
      <c r="K37" s="10" t="s">
        <v>1646</v>
      </c>
      <c r="L37" s="10" t="s">
        <v>1645</v>
      </c>
      <c r="M37" s="246">
        <f t="shared" si="0"/>
        <v>3.0000000000000001E-3</v>
      </c>
      <c r="N37" s="247" t="str">
        <f t="shared" si="1"/>
        <v>Bromazepam</v>
      </c>
      <c r="O37" s="254"/>
    </row>
    <row r="38" spans="1:15" x14ac:dyDescent="0.25">
      <c r="A38" s="243" t="s">
        <v>1247</v>
      </c>
      <c r="B38" s="248"/>
      <c r="C38" s="11"/>
      <c r="D38" s="9" t="s">
        <v>1246</v>
      </c>
      <c r="E38" s="273">
        <v>30</v>
      </c>
      <c r="F38" s="245">
        <v>3.0000000000000001E-3</v>
      </c>
      <c r="G38" s="244">
        <v>100</v>
      </c>
      <c r="H38" s="9" t="s">
        <v>1236</v>
      </c>
      <c r="I38" s="9" t="s">
        <v>1236</v>
      </c>
      <c r="J38" s="10" t="s">
        <v>1700</v>
      </c>
      <c r="K38" s="10" t="s">
        <v>1646</v>
      </c>
      <c r="L38" s="10" t="s">
        <v>1645</v>
      </c>
      <c r="M38" s="246">
        <f t="shared" si="0"/>
        <v>3.0000000000000001E-3</v>
      </c>
      <c r="N38" s="247" t="str">
        <f t="shared" si="1"/>
        <v>Bromazepam</v>
      </c>
      <c r="O38" s="254"/>
    </row>
    <row r="39" spans="1:15" x14ac:dyDescent="0.25">
      <c r="A39" s="243" t="s">
        <v>1248</v>
      </c>
      <c r="B39" s="248"/>
      <c r="C39" s="11"/>
      <c r="D39" s="9" t="s">
        <v>1249</v>
      </c>
      <c r="E39" s="273">
        <v>20</v>
      </c>
      <c r="F39" s="245">
        <v>3.0000000000000001E-3</v>
      </c>
      <c r="G39" s="244">
        <v>100</v>
      </c>
      <c r="H39" s="9" t="s">
        <v>1236</v>
      </c>
      <c r="I39" s="9" t="s">
        <v>1236</v>
      </c>
      <c r="J39" s="10" t="s">
        <v>1700</v>
      </c>
      <c r="K39" s="10" t="s">
        <v>1646</v>
      </c>
      <c r="L39" s="10" t="s">
        <v>1645</v>
      </c>
      <c r="M39" s="246">
        <f t="shared" si="0"/>
        <v>3.0000000000000001E-3</v>
      </c>
      <c r="N39" s="247" t="str">
        <f t="shared" si="1"/>
        <v>Bromazepam</v>
      </c>
      <c r="O39" s="254"/>
    </row>
    <row r="40" spans="1:15" x14ac:dyDescent="0.25">
      <c r="A40" s="243" t="s">
        <v>1250</v>
      </c>
      <c r="B40" s="248"/>
      <c r="C40" s="11"/>
      <c r="D40" s="9" t="s">
        <v>1249</v>
      </c>
      <c r="E40" s="273">
        <v>30</v>
      </c>
      <c r="F40" s="245">
        <v>3.0000000000000001E-3</v>
      </c>
      <c r="G40" s="244">
        <v>100</v>
      </c>
      <c r="H40" s="9" t="s">
        <v>1236</v>
      </c>
      <c r="I40" s="9" t="s">
        <v>1236</v>
      </c>
      <c r="J40" s="10" t="s">
        <v>1700</v>
      </c>
      <c r="K40" s="10" t="s">
        <v>1646</v>
      </c>
      <c r="L40" s="10" t="s">
        <v>1645</v>
      </c>
      <c r="M40" s="246">
        <f t="shared" si="0"/>
        <v>3.0000000000000001E-3</v>
      </c>
      <c r="N40" s="247" t="str">
        <f t="shared" si="1"/>
        <v>Bromazepam</v>
      </c>
      <c r="O40" s="254"/>
    </row>
    <row r="41" spans="1:15" x14ac:dyDescent="0.25">
      <c r="A41" s="243" t="s">
        <v>1251</v>
      </c>
      <c r="B41" s="242"/>
      <c r="C41" s="243"/>
      <c r="D41" s="9" t="s">
        <v>1252</v>
      </c>
      <c r="E41" s="244">
        <v>20</v>
      </c>
      <c r="F41" s="245">
        <v>6.0000000000000001E-3</v>
      </c>
      <c r="G41" s="244">
        <v>100</v>
      </c>
      <c r="H41" s="9" t="s">
        <v>1236</v>
      </c>
      <c r="I41" s="9" t="s">
        <v>1236</v>
      </c>
      <c r="J41" s="10" t="s">
        <v>1700</v>
      </c>
      <c r="K41" s="10" t="s">
        <v>1646</v>
      </c>
      <c r="L41" s="10" t="s">
        <v>1645</v>
      </c>
      <c r="M41" s="246">
        <f t="shared" si="0"/>
        <v>6.0000000000000001E-3</v>
      </c>
      <c r="N41" s="247" t="str">
        <f t="shared" si="1"/>
        <v>Bromazepam</v>
      </c>
      <c r="O41" s="254"/>
    </row>
    <row r="42" spans="1:15" x14ac:dyDescent="0.25">
      <c r="A42" s="243" t="s">
        <v>1253</v>
      </c>
      <c r="B42" s="248"/>
      <c r="C42" s="11"/>
      <c r="D42" s="9" t="s">
        <v>1254</v>
      </c>
      <c r="E42" s="273">
        <v>20</v>
      </c>
      <c r="F42" s="245">
        <v>6.0000000000000001E-3</v>
      </c>
      <c r="G42" s="244">
        <v>100</v>
      </c>
      <c r="H42" s="9" t="s">
        <v>1236</v>
      </c>
      <c r="I42" s="9" t="s">
        <v>1236</v>
      </c>
      <c r="J42" s="10" t="s">
        <v>1700</v>
      </c>
      <c r="K42" s="10" t="s">
        <v>1646</v>
      </c>
      <c r="L42" s="10" t="s">
        <v>1645</v>
      </c>
      <c r="M42" s="246">
        <f t="shared" si="0"/>
        <v>6.0000000000000001E-3</v>
      </c>
      <c r="N42" s="247" t="str">
        <f t="shared" si="1"/>
        <v>Bromazepam</v>
      </c>
      <c r="O42" s="254"/>
    </row>
    <row r="43" spans="1:15" x14ac:dyDescent="0.25">
      <c r="A43" s="243" t="s">
        <v>1255</v>
      </c>
      <c r="B43" s="248"/>
      <c r="C43" s="11"/>
      <c r="D43" s="9" t="s">
        <v>1256</v>
      </c>
      <c r="E43" s="273">
        <v>20</v>
      </c>
      <c r="F43" s="245">
        <v>6.0000000000000001E-3</v>
      </c>
      <c r="G43" s="244">
        <v>100</v>
      </c>
      <c r="H43" s="9" t="s">
        <v>1236</v>
      </c>
      <c r="I43" s="9" t="s">
        <v>1236</v>
      </c>
      <c r="J43" s="10" t="s">
        <v>1700</v>
      </c>
      <c r="K43" s="10" t="s">
        <v>1646</v>
      </c>
      <c r="L43" s="10" t="s">
        <v>1645</v>
      </c>
      <c r="M43" s="246">
        <f t="shared" si="0"/>
        <v>6.0000000000000001E-3</v>
      </c>
      <c r="N43" s="247" t="str">
        <f t="shared" si="1"/>
        <v>Bromazepam</v>
      </c>
      <c r="O43" s="254"/>
    </row>
    <row r="44" spans="1:15" x14ac:dyDescent="0.25">
      <c r="A44" s="243" t="s">
        <v>1257</v>
      </c>
      <c r="B44" s="248"/>
      <c r="C44" s="11"/>
      <c r="D44" s="9" t="s">
        <v>1258</v>
      </c>
      <c r="E44" s="273">
        <v>20</v>
      </c>
      <c r="F44" s="245">
        <v>6.0000000000000001E-3</v>
      </c>
      <c r="G44" s="244">
        <v>100</v>
      </c>
      <c r="H44" s="9" t="s">
        <v>1236</v>
      </c>
      <c r="I44" s="9" t="s">
        <v>1236</v>
      </c>
      <c r="J44" s="10" t="s">
        <v>1700</v>
      </c>
      <c r="K44" s="10" t="s">
        <v>1646</v>
      </c>
      <c r="L44" s="10" t="s">
        <v>1645</v>
      </c>
      <c r="M44" s="246">
        <f t="shared" si="0"/>
        <v>6.0000000000000001E-3</v>
      </c>
      <c r="N44" s="247" t="str">
        <f t="shared" si="1"/>
        <v>Bromazepam</v>
      </c>
      <c r="O44" s="254"/>
    </row>
    <row r="45" spans="1:15" x14ac:dyDescent="0.25">
      <c r="A45" s="249">
        <v>9088880453889</v>
      </c>
      <c r="B45" s="242">
        <v>453888</v>
      </c>
      <c r="C45" s="243"/>
      <c r="D45" s="9" t="s">
        <v>1259</v>
      </c>
      <c r="E45" s="244">
        <v>20</v>
      </c>
      <c r="F45" s="245">
        <v>3.0000000000000001E-3</v>
      </c>
      <c r="G45" s="244">
        <v>100</v>
      </c>
      <c r="H45" s="9" t="s">
        <v>1236</v>
      </c>
      <c r="I45" s="9" t="s">
        <v>1236</v>
      </c>
      <c r="J45" s="10" t="s">
        <v>1700</v>
      </c>
      <c r="K45" s="10" t="s">
        <v>1646</v>
      </c>
      <c r="L45" s="10" t="s">
        <v>1645</v>
      </c>
      <c r="M45" s="246">
        <f t="shared" si="0"/>
        <v>3.0000000000000001E-3</v>
      </c>
      <c r="N45" s="247" t="str">
        <f t="shared" si="1"/>
        <v>Bromazepam</v>
      </c>
      <c r="O45" s="254"/>
    </row>
    <row r="46" spans="1:15" x14ac:dyDescent="0.25">
      <c r="A46" s="249">
        <v>9088880453896</v>
      </c>
      <c r="B46" s="242">
        <v>453894</v>
      </c>
      <c r="C46" s="243"/>
      <c r="D46" s="9" t="s">
        <v>1259</v>
      </c>
      <c r="E46" s="244">
        <v>50</v>
      </c>
      <c r="F46" s="245">
        <v>3.0000000000000001E-3</v>
      </c>
      <c r="G46" s="244">
        <v>100</v>
      </c>
      <c r="H46" s="9" t="s">
        <v>1236</v>
      </c>
      <c r="I46" s="9" t="s">
        <v>1236</v>
      </c>
      <c r="J46" s="10" t="s">
        <v>1700</v>
      </c>
      <c r="K46" s="10" t="s">
        <v>1646</v>
      </c>
      <c r="L46" s="10" t="s">
        <v>1645</v>
      </c>
      <c r="M46" s="246">
        <f t="shared" si="0"/>
        <v>3.0000000000000001E-3</v>
      </c>
      <c r="N46" s="247" t="str">
        <f t="shared" si="1"/>
        <v>Bromazepam</v>
      </c>
      <c r="O46" s="254"/>
    </row>
    <row r="47" spans="1:15" x14ac:dyDescent="0.25">
      <c r="A47" s="249">
        <v>9088880453919</v>
      </c>
      <c r="B47" s="242">
        <v>453919</v>
      </c>
      <c r="C47" s="243"/>
      <c r="D47" s="9" t="s">
        <v>1260</v>
      </c>
      <c r="E47" s="244">
        <v>20</v>
      </c>
      <c r="F47" s="245">
        <v>6.0000000000000001E-3</v>
      </c>
      <c r="G47" s="244">
        <v>100</v>
      </c>
      <c r="H47" s="9" t="s">
        <v>1236</v>
      </c>
      <c r="I47" s="9" t="s">
        <v>1236</v>
      </c>
      <c r="J47" s="10" t="s">
        <v>1700</v>
      </c>
      <c r="K47" s="10" t="s">
        <v>1646</v>
      </c>
      <c r="L47" s="10" t="s">
        <v>1645</v>
      </c>
      <c r="M47" s="246">
        <f t="shared" si="0"/>
        <v>6.0000000000000001E-3</v>
      </c>
      <c r="N47" s="247" t="str">
        <f t="shared" si="1"/>
        <v>Bromazepam</v>
      </c>
      <c r="O47" s="254"/>
    </row>
    <row r="48" spans="1:15" x14ac:dyDescent="0.25">
      <c r="A48" s="249">
        <v>9088881117308</v>
      </c>
      <c r="B48" s="242">
        <v>1117307</v>
      </c>
      <c r="C48" s="243"/>
      <c r="D48" s="9" t="s">
        <v>1261</v>
      </c>
      <c r="E48" s="244">
        <v>10</v>
      </c>
      <c r="F48" s="245">
        <v>2.5000000000000001E-4</v>
      </c>
      <c r="G48" s="244">
        <v>100</v>
      </c>
      <c r="H48" s="9" t="s">
        <v>1262</v>
      </c>
      <c r="I48" s="9" t="s">
        <v>1262</v>
      </c>
      <c r="J48" s="10" t="s">
        <v>1700</v>
      </c>
      <c r="K48" s="10" t="s">
        <v>1646</v>
      </c>
      <c r="L48" s="10" t="s">
        <v>1645</v>
      </c>
      <c r="M48" s="246">
        <f t="shared" si="0"/>
        <v>2.5000000000000001E-4</v>
      </c>
      <c r="N48" s="247" t="str">
        <f t="shared" si="1"/>
        <v>Brotizolam</v>
      </c>
      <c r="O48" s="254"/>
    </row>
    <row r="49" spans="1:15" x14ac:dyDescent="0.25">
      <c r="A49" s="243" t="s">
        <v>1263</v>
      </c>
      <c r="B49" s="242"/>
      <c r="C49" s="243"/>
      <c r="D49" s="9" t="s">
        <v>1264</v>
      </c>
      <c r="E49" s="272">
        <v>10</v>
      </c>
      <c r="F49" s="270">
        <v>2.5000000000000001E-4</v>
      </c>
      <c r="G49" s="272">
        <v>100</v>
      </c>
      <c r="H49" s="9" t="s">
        <v>1262</v>
      </c>
      <c r="I49" s="9" t="s">
        <v>1262</v>
      </c>
      <c r="J49" s="10" t="s">
        <v>1700</v>
      </c>
      <c r="K49" s="10" t="s">
        <v>1646</v>
      </c>
      <c r="L49" s="10" t="s">
        <v>1645</v>
      </c>
      <c r="M49" s="246">
        <f t="shared" si="0"/>
        <v>2.5000000000000001E-4</v>
      </c>
      <c r="N49" s="247" t="str">
        <f t="shared" si="1"/>
        <v>Brotizolam</v>
      </c>
      <c r="O49" s="254"/>
    </row>
    <row r="50" spans="1:15" x14ac:dyDescent="0.25">
      <c r="A50" s="243" t="s">
        <v>1265</v>
      </c>
      <c r="B50" s="242"/>
      <c r="C50" s="243"/>
      <c r="D50" s="9" t="s">
        <v>1264</v>
      </c>
      <c r="E50" s="272">
        <v>20</v>
      </c>
      <c r="F50" s="270">
        <v>2.5000000000000001E-4</v>
      </c>
      <c r="G50" s="272">
        <v>100</v>
      </c>
      <c r="H50" s="9" t="s">
        <v>1262</v>
      </c>
      <c r="I50" s="9" t="s">
        <v>1262</v>
      </c>
      <c r="J50" s="10" t="s">
        <v>1700</v>
      </c>
      <c r="K50" s="10" t="s">
        <v>1646</v>
      </c>
      <c r="L50" s="10" t="s">
        <v>1645</v>
      </c>
      <c r="M50" s="246">
        <f t="shared" si="0"/>
        <v>2.5000000000000001E-4</v>
      </c>
      <c r="N50" s="247" t="str">
        <f t="shared" si="1"/>
        <v>Brotizolam</v>
      </c>
      <c r="O50" s="254"/>
    </row>
    <row r="51" spans="1:15" x14ac:dyDescent="0.25">
      <c r="A51" s="243" t="s">
        <v>1266</v>
      </c>
      <c r="B51" s="242"/>
      <c r="C51" s="243"/>
      <c r="D51" s="9" t="s">
        <v>1267</v>
      </c>
      <c r="E51" s="272">
        <v>10</v>
      </c>
      <c r="F51" s="270">
        <v>2.5000000000000001E-4</v>
      </c>
      <c r="G51" s="272">
        <v>100</v>
      </c>
      <c r="H51" s="9" t="s">
        <v>1262</v>
      </c>
      <c r="I51" s="9" t="s">
        <v>1262</v>
      </c>
      <c r="J51" s="10" t="s">
        <v>1700</v>
      </c>
      <c r="K51" s="10" t="s">
        <v>1646</v>
      </c>
      <c r="L51" s="10" t="s">
        <v>1645</v>
      </c>
      <c r="M51" s="246">
        <f t="shared" si="0"/>
        <v>2.5000000000000001E-4</v>
      </c>
      <c r="N51" s="247" t="str">
        <f t="shared" si="1"/>
        <v>Brotizolam</v>
      </c>
      <c r="O51" s="254"/>
    </row>
    <row r="52" spans="1:15" x14ac:dyDescent="0.25">
      <c r="A52" s="274">
        <v>9088883927745</v>
      </c>
      <c r="B52" s="268">
        <v>3927743</v>
      </c>
      <c r="C52" s="249"/>
      <c r="D52" s="9" t="s">
        <v>1268</v>
      </c>
      <c r="E52" s="244">
        <v>5</v>
      </c>
      <c r="F52" s="245">
        <v>0.02</v>
      </c>
      <c r="G52" s="244">
        <v>100</v>
      </c>
      <c r="H52" s="9" t="s">
        <v>1269</v>
      </c>
      <c r="I52" s="9" t="s">
        <v>1269</v>
      </c>
      <c r="J52" s="10" t="s">
        <v>1699</v>
      </c>
      <c r="K52" s="10" t="s">
        <v>1646</v>
      </c>
      <c r="L52" s="10" t="s">
        <v>1645</v>
      </c>
      <c r="M52" s="246">
        <f t="shared" si="0"/>
        <v>0.02</v>
      </c>
      <c r="N52" s="247" t="str">
        <f t="shared" si="1"/>
        <v>Buprenorphine</v>
      </c>
      <c r="O52" s="254"/>
    </row>
    <row r="53" spans="1:15" x14ac:dyDescent="0.25">
      <c r="A53" s="249">
        <v>9088883927769</v>
      </c>
      <c r="B53" s="268">
        <v>3927766</v>
      </c>
      <c r="C53" s="249"/>
      <c r="D53" s="9" t="s">
        <v>1268</v>
      </c>
      <c r="E53" s="244">
        <v>10</v>
      </c>
      <c r="F53" s="245">
        <v>0.02</v>
      </c>
      <c r="G53" s="244">
        <v>100</v>
      </c>
      <c r="H53" s="9" t="s">
        <v>1269</v>
      </c>
      <c r="I53" s="9" t="s">
        <v>1269</v>
      </c>
      <c r="J53" s="10" t="s">
        <v>1699</v>
      </c>
      <c r="K53" s="10" t="s">
        <v>1646</v>
      </c>
      <c r="L53" s="10" t="s">
        <v>1645</v>
      </c>
      <c r="M53" s="246">
        <f t="shared" si="0"/>
        <v>0.02</v>
      </c>
      <c r="N53" s="247" t="str">
        <f t="shared" si="1"/>
        <v>Buprenorphine</v>
      </c>
      <c r="O53" s="254"/>
    </row>
    <row r="54" spans="1:15" x14ac:dyDescent="0.25">
      <c r="A54" s="249">
        <v>9088883927776</v>
      </c>
      <c r="B54" s="268">
        <v>3927772</v>
      </c>
      <c r="C54" s="249"/>
      <c r="D54" s="9" t="s">
        <v>1270</v>
      </c>
      <c r="E54" s="244">
        <v>5</v>
      </c>
      <c r="F54" s="245">
        <v>0.03</v>
      </c>
      <c r="G54" s="244">
        <v>100</v>
      </c>
      <c r="H54" s="9" t="s">
        <v>1269</v>
      </c>
      <c r="I54" s="9" t="s">
        <v>1269</v>
      </c>
      <c r="J54" s="10" t="s">
        <v>1699</v>
      </c>
      <c r="K54" s="10" t="s">
        <v>1646</v>
      </c>
      <c r="L54" s="10" t="s">
        <v>1645</v>
      </c>
      <c r="M54" s="246">
        <f t="shared" si="0"/>
        <v>0.03</v>
      </c>
      <c r="N54" s="247" t="str">
        <f t="shared" si="1"/>
        <v>Buprenorphine</v>
      </c>
      <c r="O54" s="254"/>
    </row>
    <row r="55" spans="1:15" x14ac:dyDescent="0.25">
      <c r="A55" s="249">
        <v>9088883927783</v>
      </c>
      <c r="B55" s="268">
        <v>3927789</v>
      </c>
      <c r="C55" s="249"/>
      <c r="D55" s="9" t="s">
        <v>1270</v>
      </c>
      <c r="E55" s="244">
        <v>10</v>
      </c>
      <c r="F55" s="245">
        <v>0.03</v>
      </c>
      <c r="G55" s="244">
        <v>100</v>
      </c>
      <c r="H55" s="9" t="s">
        <v>1269</v>
      </c>
      <c r="I55" s="9" t="s">
        <v>1269</v>
      </c>
      <c r="J55" s="10" t="s">
        <v>1699</v>
      </c>
      <c r="K55" s="10" t="s">
        <v>1646</v>
      </c>
      <c r="L55" s="10" t="s">
        <v>1645</v>
      </c>
      <c r="M55" s="246">
        <f t="shared" si="0"/>
        <v>0.03</v>
      </c>
      <c r="N55" s="247" t="str">
        <f t="shared" si="1"/>
        <v>Buprenorphine</v>
      </c>
      <c r="O55" s="254"/>
    </row>
    <row r="56" spans="1:15" x14ac:dyDescent="0.25">
      <c r="A56" s="249">
        <v>9088883927790</v>
      </c>
      <c r="B56" s="268">
        <v>3927795</v>
      </c>
      <c r="C56" s="249"/>
      <c r="D56" s="9" t="s">
        <v>1271</v>
      </c>
      <c r="E56" s="244">
        <v>5</v>
      </c>
      <c r="F56" s="245">
        <v>0.04</v>
      </c>
      <c r="G56" s="244">
        <v>100</v>
      </c>
      <c r="H56" s="9" t="s">
        <v>1269</v>
      </c>
      <c r="I56" s="9" t="s">
        <v>1269</v>
      </c>
      <c r="J56" s="10" t="s">
        <v>1699</v>
      </c>
      <c r="K56" s="10" t="s">
        <v>1646</v>
      </c>
      <c r="L56" s="10" t="s">
        <v>1645</v>
      </c>
      <c r="M56" s="246">
        <f t="shared" si="0"/>
        <v>0.04</v>
      </c>
      <c r="N56" s="247" t="str">
        <f t="shared" si="1"/>
        <v>Buprenorphine</v>
      </c>
      <c r="O56" s="254"/>
    </row>
    <row r="57" spans="1:15" x14ac:dyDescent="0.25">
      <c r="A57" s="249">
        <v>9088883927806</v>
      </c>
      <c r="B57" s="268">
        <v>3927803</v>
      </c>
      <c r="C57" s="249"/>
      <c r="D57" s="9" t="s">
        <v>1271</v>
      </c>
      <c r="E57" s="244">
        <v>10</v>
      </c>
      <c r="F57" s="245">
        <v>0.04</v>
      </c>
      <c r="G57" s="244">
        <v>100</v>
      </c>
      <c r="H57" s="9" t="s">
        <v>1269</v>
      </c>
      <c r="I57" s="9" t="s">
        <v>1269</v>
      </c>
      <c r="J57" s="10" t="s">
        <v>1699</v>
      </c>
      <c r="K57" s="10" t="s">
        <v>1646</v>
      </c>
      <c r="L57" s="10" t="s">
        <v>1645</v>
      </c>
      <c r="M57" s="246">
        <f t="shared" si="0"/>
        <v>0.04</v>
      </c>
      <c r="N57" s="247" t="str">
        <f t="shared" si="1"/>
        <v>Buprenorphine</v>
      </c>
      <c r="O57" s="254"/>
    </row>
    <row r="58" spans="1:15" x14ac:dyDescent="0.25">
      <c r="A58" s="249" t="s">
        <v>1272</v>
      </c>
      <c r="B58" s="268"/>
      <c r="C58" s="249"/>
      <c r="D58" s="266" t="s">
        <v>1273</v>
      </c>
      <c r="E58" s="269">
        <v>5</v>
      </c>
      <c r="F58" s="270">
        <v>0.02</v>
      </c>
      <c r="G58" s="269">
        <v>100</v>
      </c>
      <c r="H58" s="266" t="s">
        <v>1269</v>
      </c>
      <c r="I58" s="9" t="s">
        <v>1269</v>
      </c>
      <c r="J58" s="10" t="s">
        <v>1699</v>
      </c>
      <c r="K58" s="10" t="s">
        <v>1646</v>
      </c>
      <c r="L58" s="10" t="s">
        <v>1645</v>
      </c>
      <c r="M58" s="246">
        <f t="shared" si="0"/>
        <v>0.02</v>
      </c>
      <c r="N58" s="247" t="str">
        <f t="shared" si="1"/>
        <v>Buprenorphine</v>
      </c>
      <c r="O58" s="254"/>
    </row>
    <row r="59" spans="1:15" x14ac:dyDescent="0.25">
      <c r="A59" s="249" t="s">
        <v>1274</v>
      </c>
      <c r="B59" s="268"/>
      <c r="C59" s="249"/>
      <c r="D59" s="266" t="s">
        <v>1275</v>
      </c>
      <c r="E59" s="269">
        <v>5</v>
      </c>
      <c r="F59" s="270">
        <v>0.03</v>
      </c>
      <c r="G59" s="269">
        <v>100</v>
      </c>
      <c r="H59" s="266" t="s">
        <v>1269</v>
      </c>
      <c r="I59" s="9" t="s">
        <v>1269</v>
      </c>
      <c r="J59" s="10" t="s">
        <v>1699</v>
      </c>
      <c r="K59" s="10" t="s">
        <v>1646</v>
      </c>
      <c r="L59" s="10" t="s">
        <v>1645</v>
      </c>
      <c r="M59" s="246">
        <f t="shared" si="0"/>
        <v>0.03</v>
      </c>
      <c r="N59" s="247" t="str">
        <f t="shared" si="1"/>
        <v>Buprenorphine</v>
      </c>
      <c r="O59" s="254"/>
    </row>
    <row r="60" spans="1:15" x14ac:dyDescent="0.25">
      <c r="A60" s="249" t="s">
        <v>1276</v>
      </c>
      <c r="B60" s="268"/>
      <c r="C60" s="249"/>
      <c r="D60" s="266" t="s">
        <v>1277</v>
      </c>
      <c r="E60" s="269">
        <v>5</v>
      </c>
      <c r="F60" s="270">
        <v>0.04</v>
      </c>
      <c r="G60" s="269">
        <v>100</v>
      </c>
      <c r="H60" s="266" t="s">
        <v>1269</v>
      </c>
      <c r="I60" s="9" t="s">
        <v>1269</v>
      </c>
      <c r="J60" s="10" t="s">
        <v>1699</v>
      </c>
      <c r="K60" s="10" t="s">
        <v>1646</v>
      </c>
      <c r="L60" s="10" t="s">
        <v>1645</v>
      </c>
      <c r="M60" s="246">
        <f t="shared" si="0"/>
        <v>0.04</v>
      </c>
      <c r="N60" s="247" t="str">
        <f t="shared" si="1"/>
        <v>Buprenorphine</v>
      </c>
      <c r="O60" s="254"/>
    </row>
    <row r="61" spans="1:15" ht="25.5" x14ac:dyDescent="0.25">
      <c r="A61" s="163">
        <v>9088884469367</v>
      </c>
      <c r="B61" s="275">
        <v>4469366</v>
      </c>
      <c r="C61" s="276"/>
      <c r="D61" s="7" t="s">
        <v>4713</v>
      </c>
      <c r="E61" s="145">
        <v>4</v>
      </c>
      <c r="F61" s="277">
        <v>0.02</v>
      </c>
      <c r="G61" s="145">
        <v>100</v>
      </c>
      <c r="H61" s="13" t="s">
        <v>1269</v>
      </c>
      <c r="I61" s="13" t="s">
        <v>1269</v>
      </c>
      <c r="J61" s="10" t="s">
        <v>1699</v>
      </c>
      <c r="K61" s="10" t="s">
        <v>1646</v>
      </c>
      <c r="L61" s="10" t="s">
        <v>1645</v>
      </c>
      <c r="M61" s="246">
        <f t="shared" si="0"/>
        <v>0.02</v>
      </c>
      <c r="N61" s="247" t="str">
        <f t="shared" si="1"/>
        <v>Buprenorphine</v>
      </c>
      <c r="O61" s="10"/>
    </row>
    <row r="62" spans="1:15" ht="25.5" x14ac:dyDescent="0.25">
      <c r="A62" s="163">
        <v>9088884469374</v>
      </c>
      <c r="B62" s="275">
        <v>4469372</v>
      </c>
      <c r="C62" s="278"/>
      <c r="D62" s="7" t="s">
        <v>4713</v>
      </c>
      <c r="E62" s="145">
        <v>8</v>
      </c>
      <c r="F62" s="277">
        <v>0.02</v>
      </c>
      <c r="G62" s="145">
        <v>100</v>
      </c>
      <c r="H62" s="13" t="s">
        <v>1269</v>
      </c>
      <c r="I62" s="13" t="s">
        <v>1269</v>
      </c>
      <c r="J62" s="10" t="s">
        <v>1699</v>
      </c>
      <c r="K62" s="10" t="s">
        <v>1646</v>
      </c>
      <c r="L62" s="10" t="s">
        <v>1645</v>
      </c>
      <c r="M62" s="246">
        <f t="shared" si="0"/>
        <v>0.02</v>
      </c>
      <c r="N62" s="247" t="str">
        <f t="shared" si="1"/>
        <v>Buprenorphine</v>
      </c>
      <c r="O62" s="10"/>
    </row>
    <row r="63" spans="1:15" ht="27.95" customHeight="1" x14ac:dyDescent="0.25">
      <c r="A63" s="163">
        <v>9088884469381</v>
      </c>
      <c r="B63" s="264">
        <v>4469389</v>
      </c>
      <c r="C63" s="278"/>
      <c r="D63" s="7" t="s">
        <v>4714</v>
      </c>
      <c r="E63" s="145">
        <v>4</v>
      </c>
      <c r="F63" s="277">
        <v>0.03</v>
      </c>
      <c r="G63" s="145">
        <v>100</v>
      </c>
      <c r="H63" s="13" t="s">
        <v>1269</v>
      </c>
      <c r="I63" s="13" t="s">
        <v>1269</v>
      </c>
      <c r="J63" s="10" t="s">
        <v>1699</v>
      </c>
      <c r="K63" s="10" t="s">
        <v>1646</v>
      </c>
      <c r="L63" s="10" t="s">
        <v>1645</v>
      </c>
      <c r="M63" s="246">
        <f t="shared" si="0"/>
        <v>0.03</v>
      </c>
      <c r="N63" s="247" t="str">
        <f t="shared" si="1"/>
        <v>Buprenorphine</v>
      </c>
      <c r="O63" s="10"/>
    </row>
    <row r="64" spans="1:15" ht="30.95" customHeight="1" x14ac:dyDescent="0.25">
      <c r="A64" s="163">
        <v>9088884469398</v>
      </c>
      <c r="B64" s="264">
        <v>4469395</v>
      </c>
      <c r="C64" s="278"/>
      <c r="D64" s="7" t="s">
        <v>4714</v>
      </c>
      <c r="E64" s="145">
        <v>8</v>
      </c>
      <c r="F64" s="277">
        <v>0.03</v>
      </c>
      <c r="G64" s="145">
        <v>100</v>
      </c>
      <c r="H64" s="13" t="s">
        <v>1269</v>
      </c>
      <c r="I64" s="13" t="s">
        <v>1269</v>
      </c>
      <c r="J64" s="10" t="s">
        <v>1699</v>
      </c>
      <c r="K64" s="10" t="s">
        <v>1646</v>
      </c>
      <c r="L64" s="10" t="s">
        <v>1645</v>
      </c>
      <c r="M64" s="246">
        <f t="shared" si="0"/>
        <v>0.03</v>
      </c>
      <c r="N64" s="247" t="str">
        <f t="shared" si="1"/>
        <v>Buprenorphine</v>
      </c>
      <c r="O64" s="10"/>
    </row>
    <row r="65" spans="1:15" ht="25.5" x14ac:dyDescent="0.25">
      <c r="A65" s="163">
        <v>9088884469404</v>
      </c>
      <c r="B65" s="275">
        <v>4469403</v>
      </c>
      <c r="C65" s="278"/>
      <c r="D65" s="13" t="s">
        <v>4715</v>
      </c>
      <c r="E65" s="145">
        <v>4</v>
      </c>
      <c r="F65" s="277">
        <v>0.04</v>
      </c>
      <c r="G65" s="145">
        <v>100</v>
      </c>
      <c r="H65" s="13" t="s">
        <v>1269</v>
      </c>
      <c r="I65" s="13" t="s">
        <v>1269</v>
      </c>
      <c r="J65" s="10" t="s">
        <v>1699</v>
      </c>
      <c r="K65" s="10" t="s">
        <v>1646</v>
      </c>
      <c r="L65" s="10" t="s">
        <v>1645</v>
      </c>
      <c r="M65" s="246">
        <f t="shared" si="0"/>
        <v>0.04</v>
      </c>
      <c r="N65" s="247" t="str">
        <f t="shared" si="1"/>
        <v>Buprenorphine</v>
      </c>
      <c r="O65" s="10"/>
    </row>
    <row r="66" spans="1:15" ht="25.5" x14ac:dyDescent="0.25">
      <c r="A66" s="163">
        <v>9088884469428</v>
      </c>
      <c r="B66" s="275">
        <v>4469426</v>
      </c>
      <c r="C66" s="278"/>
      <c r="D66" s="13" t="s">
        <v>4715</v>
      </c>
      <c r="E66" s="145">
        <v>8</v>
      </c>
      <c r="F66" s="277">
        <v>0.04</v>
      </c>
      <c r="G66" s="145">
        <v>100</v>
      </c>
      <c r="H66" s="13" t="s">
        <v>1269</v>
      </c>
      <c r="I66" s="13" t="s">
        <v>1269</v>
      </c>
      <c r="J66" s="10" t="s">
        <v>1699</v>
      </c>
      <c r="K66" s="10" t="s">
        <v>1646</v>
      </c>
      <c r="L66" s="10" t="s">
        <v>1645</v>
      </c>
      <c r="M66" s="246">
        <f t="shared" ref="M66:M129" si="2">F66</f>
        <v>0.04</v>
      </c>
      <c r="N66" s="247" t="str">
        <f t="shared" ref="N66:N129" si="3">I66</f>
        <v>Buprenorphine</v>
      </c>
      <c r="O66" s="10"/>
    </row>
    <row r="67" spans="1:15" ht="25.5" x14ac:dyDescent="0.25">
      <c r="A67" s="163">
        <v>9088884469435</v>
      </c>
      <c r="B67" s="275">
        <v>4469432</v>
      </c>
      <c r="C67" s="278"/>
      <c r="D67" s="13" t="s">
        <v>4716</v>
      </c>
      <c r="E67" s="145">
        <v>4</v>
      </c>
      <c r="F67" s="277">
        <v>0.02</v>
      </c>
      <c r="G67" s="145">
        <v>100</v>
      </c>
      <c r="H67" s="13" t="s">
        <v>1269</v>
      </c>
      <c r="I67" s="13" t="s">
        <v>1269</v>
      </c>
      <c r="J67" s="10" t="s">
        <v>1699</v>
      </c>
      <c r="K67" s="10" t="s">
        <v>1646</v>
      </c>
      <c r="L67" s="10" t="s">
        <v>1645</v>
      </c>
      <c r="M67" s="246">
        <f t="shared" si="2"/>
        <v>0.02</v>
      </c>
      <c r="N67" s="247" t="str">
        <f t="shared" si="3"/>
        <v>Buprenorphine</v>
      </c>
      <c r="O67" s="10"/>
    </row>
    <row r="68" spans="1:15" ht="25.5" x14ac:dyDescent="0.25">
      <c r="A68" s="163">
        <v>9088884469442</v>
      </c>
      <c r="B68" s="275">
        <v>4469449</v>
      </c>
      <c r="C68" s="278"/>
      <c r="D68" s="13" t="s">
        <v>4716</v>
      </c>
      <c r="E68" s="145">
        <v>8</v>
      </c>
      <c r="F68" s="277">
        <v>0.02</v>
      </c>
      <c r="G68" s="145">
        <v>100</v>
      </c>
      <c r="H68" s="13" t="s">
        <v>1269</v>
      </c>
      <c r="I68" s="13" t="s">
        <v>1269</v>
      </c>
      <c r="J68" s="10" t="s">
        <v>1699</v>
      </c>
      <c r="K68" s="10" t="s">
        <v>1646</v>
      </c>
      <c r="L68" s="10" t="s">
        <v>1645</v>
      </c>
      <c r="M68" s="246">
        <f t="shared" si="2"/>
        <v>0.02</v>
      </c>
      <c r="N68" s="247" t="str">
        <f t="shared" si="3"/>
        <v>Buprenorphine</v>
      </c>
      <c r="O68" s="10"/>
    </row>
    <row r="69" spans="1:15" ht="25.5" x14ac:dyDescent="0.25">
      <c r="A69" s="163">
        <v>9088884469459</v>
      </c>
      <c r="B69" s="264">
        <v>4469455</v>
      </c>
      <c r="C69" s="278"/>
      <c r="D69" s="13" t="s">
        <v>4718</v>
      </c>
      <c r="E69" s="145">
        <v>4</v>
      </c>
      <c r="F69" s="277">
        <v>0.03</v>
      </c>
      <c r="G69" s="145">
        <v>100</v>
      </c>
      <c r="H69" s="13" t="s">
        <v>1269</v>
      </c>
      <c r="I69" s="13" t="s">
        <v>1269</v>
      </c>
      <c r="J69" s="10" t="s">
        <v>1699</v>
      </c>
      <c r="K69" s="10" t="s">
        <v>1646</v>
      </c>
      <c r="L69" s="10" t="s">
        <v>1645</v>
      </c>
      <c r="M69" s="246">
        <f t="shared" si="2"/>
        <v>0.03</v>
      </c>
      <c r="N69" s="247" t="str">
        <f t="shared" si="3"/>
        <v>Buprenorphine</v>
      </c>
      <c r="O69" s="10"/>
    </row>
    <row r="70" spans="1:15" ht="25.5" x14ac:dyDescent="0.25">
      <c r="A70" s="163">
        <v>9088884469466</v>
      </c>
      <c r="B70" s="264">
        <v>4469461</v>
      </c>
      <c r="C70" s="278"/>
      <c r="D70" s="13" t="s">
        <v>4718</v>
      </c>
      <c r="E70" s="145">
        <v>8</v>
      </c>
      <c r="F70" s="277">
        <v>0.03</v>
      </c>
      <c r="G70" s="145">
        <v>100</v>
      </c>
      <c r="H70" s="13" t="s">
        <v>1269</v>
      </c>
      <c r="I70" s="13" t="s">
        <v>1269</v>
      </c>
      <c r="J70" s="10" t="s">
        <v>1699</v>
      </c>
      <c r="K70" s="10" t="s">
        <v>1646</v>
      </c>
      <c r="L70" s="10" t="s">
        <v>1645</v>
      </c>
      <c r="M70" s="246">
        <f t="shared" si="2"/>
        <v>0.03</v>
      </c>
      <c r="N70" s="247" t="str">
        <f t="shared" si="3"/>
        <v>Buprenorphine</v>
      </c>
      <c r="O70" s="10"/>
    </row>
    <row r="71" spans="1:15" ht="25.5" x14ac:dyDescent="0.25">
      <c r="A71" s="163">
        <v>9088884469473</v>
      </c>
      <c r="B71" s="275">
        <v>4469478</v>
      </c>
      <c r="C71" s="278"/>
      <c r="D71" s="13" t="s">
        <v>4717</v>
      </c>
      <c r="E71" s="145">
        <v>4</v>
      </c>
      <c r="F71" s="277">
        <v>0.04</v>
      </c>
      <c r="G71" s="145">
        <v>100</v>
      </c>
      <c r="H71" s="13" t="s">
        <v>1269</v>
      </c>
      <c r="I71" s="13" t="s">
        <v>1269</v>
      </c>
      <c r="J71" s="10" t="s">
        <v>1699</v>
      </c>
      <c r="K71" s="10" t="s">
        <v>1646</v>
      </c>
      <c r="L71" s="10" t="s">
        <v>1645</v>
      </c>
      <c r="M71" s="246">
        <f t="shared" si="2"/>
        <v>0.04</v>
      </c>
      <c r="N71" s="247" t="str">
        <f t="shared" si="3"/>
        <v>Buprenorphine</v>
      </c>
      <c r="O71" s="10"/>
    </row>
    <row r="72" spans="1:15" ht="25.5" x14ac:dyDescent="0.25">
      <c r="A72" s="163">
        <v>9088884469480</v>
      </c>
      <c r="B72" s="275">
        <v>4469484</v>
      </c>
      <c r="C72" s="278"/>
      <c r="D72" s="13" t="s">
        <v>4717</v>
      </c>
      <c r="E72" s="145">
        <v>8</v>
      </c>
      <c r="F72" s="277">
        <v>0.04</v>
      </c>
      <c r="G72" s="145">
        <v>100</v>
      </c>
      <c r="H72" s="13" t="s">
        <v>1269</v>
      </c>
      <c r="I72" s="13" t="s">
        <v>1269</v>
      </c>
      <c r="J72" s="10" t="s">
        <v>1699</v>
      </c>
      <c r="K72" s="10" t="s">
        <v>1646</v>
      </c>
      <c r="L72" s="10" t="s">
        <v>1645</v>
      </c>
      <c r="M72" s="246">
        <f t="shared" si="2"/>
        <v>0.04</v>
      </c>
      <c r="N72" s="247" t="str">
        <f t="shared" si="3"/>
        <v>Buprenorphine</v>
      </c>
      <c r="O72" s="10"/>
    </row>
    <row r="73" spans="1:15" ht="25.5" x14ac:dyDescent="0.25">
      <c r="A73" s="274">
        <v>9088884470714</v>
      </c>
      <c r="B73" s="264">
        <v>4470719</v>
      </c>
      <c r="C73" s="263"/>
      <c r="D73" s="9" t="s">
        <v>4770</v>
      </c>
      <c r="E73" s="252">
        <v>4</v>
      </c>
      <c r="F73" s="253">
        <v>0.01</v>
      </c>
      <c r="G73" s="4">
        <v>100</v>
      </c>
      <c r="H73" s="276" t="s">
        <v>1269</v>
      </c>
      <c r="I73" s="276" t="s">
        <v>1269</v>
      </c>
      <c r="J73" s="10" t="s">
        <v>1699</v>
      </c>
      <c r="K73" s="10" t="s">
        <v>1646</v>
      </c>
      <c r="L73" s="10" t="s">
        <v>1645</v>
      </c>
      <c r="M73" s="246">
        <f t="shared" si="2"/>
        <v>0.01</v>
      </c>
      <c r="N73" s="247" t="str">
        <f t="shared" si="3"/>
        <v>Buprenorphine</v>
      </c>
      <c r="O73" s="10"/>
    </row>
    <row r="74" spans="1:15" ht="25.5" x14ac:dyDescent="0.25">
      <c r="A74" s="274">
        <v>9088884952050</v>
      </c>
      <c r="B74" s="264">
        <v>4952051</v>
      </c>
      <c r="C74" s="263"/>
      <c r="D74" s="7" t="s">
        <v>4770</v>
      </c>
      <c r="E74" s="4">
        <v>2</v>
      </c>
      <c r="F74" s="253">
        <v>0.01</v>
      </c>
      <c r="G74" s="4">
        <v>100</v>
      </c>
      <c r="H74" s="276" t="s">
        <v>1269</v>
      </c>
      <c r="I74" s="276" t="s">
        <v>1269</v>
      </c>
      <c r="J74" s="10" t="s">
        <v>1699</v>
      </c>
      <c r="K74" s="10" t="s">
        <v>1646</v>
      </c>
      <c r="L74" s="10" t="s">
        <v>1645</v>
      </c>
      <c r="M74" s="246">
        <f t="shared" si="2"/>
        <v>0.01</v>
      </c>
      <c r="N74" s="247" t="str">
        <f t="shared" si="3"/>
        <v>Buprenorphine</v>
      </c>
      <c r="O74" s="10"/>
    </row>
    <row r="75" spans="1:15" ht="25.5" x14ac:dyDescent="0.25">
      <c r="A75" s="263">
        <v>9088884470721</v>
      </c>
      <c r="B75" s="264">
        <v>4470725</v>
      </c>
      <c r="C75" s="263"/>
      <c r="D75" s="9" t="s">
        <v>4771</v>
      </c>
      <c r="E75" s="252">
        <v>4</v>
      </c>
      <c r="F75" s="253">
        <v>0.02</v>
      </c>
      <c r="G75" s="4">
        <v>100</v>
      </c>
      <c r="H75" s="276" t="s">
        <v>1269</v>
      </c>
      <c r="I75" s="276" t="s">
        <v>1269</v>
      </c>
      <c r="J75" s="10" t="s">
        <v>1699</v>
      </c>
      <c r="K75" s="10" t="s">
        <v>1646</v>
      </c>
      <c r="L75" s="10" t="s">
        <v>1645</v>
      </c>
      <c r="M75" s="246">
        <f t="shared" si="2"/>
        <v>0.02</v>
      </c>
      <c r="N75" s="247" t="str">
        <f t="shared" si="3"/>
        <v>Buprenorphine</v>
      </c>
      <c r="O75" s="10"/>
    </row>
    <row r="76" spans="1:15" ht="25.5" x14ac:dyDescent="0.25">
      <c r="A76" s="263">
        <v>9088884952067</v>
      </c>
      <c r="B76" s="264">
        <v>4952068</v>
      </c>
      <c r="C76" s="263"/>
      <c r="D76" s="7" t="s">
        <v>4771</v>
      </c>
      <c r="E76" s="252">
        <v>2</v>
      </c>
      <c r="F76" s="253">
        <v>0.02</v>
      </c>
      <c r="G76" s="4">
        <v>100</v>
      </c>
      <c r="H76" s="276" t="s">
        <v>1269</v>
      </c>
      <c r="I76" s="276" t="s">
        <v>1269</v>
      </c>
      <c r="J76" s="10" t="s">
        <v>1699</v>
      </c>
      <c r="K76" s="10" t="s">
        <v>1646</v>
      </c>
      <c r="L76" s="10" t="s">
        <v>1645</v>
      </c>
      <c r="M76" s="246">
        <f t="shared" si="2"/>
        <v>0.02</v>
      </c>
      <c r="N76" s="247" t="str">
        <f t="shared" si="3"/>
        <v>Buprenorphine</v>
      </c>
      <c r="O76" s="10"/>
    </row>
    <row r="77" spans="1:15" ht="25.5" x14ac:dyDescent="0.25">
      <c r="A77" s="11">
        <v>9088884450648</v>
      </c>
      <c r="B77" s="248">
        <v>4450645</v>
      </c>
      <c r="C77" s="11"/>
      <c r="D77" s="7" t="s">
        <v>1278</v>
      </c>
      <c r="E77" s="244">
        <v>4</v>
      </c>
      <c r="F77" s="245">
        <v>0.02</v>
      </c>
      <c r="G77" s="244">
        <v>100</v>
      </c>
      <c r="H77" s="7" t="s">
        <v>1269</v>
      </c>
      <c r="I77" s="7" t="s">
        <v>1269</v>
      </c>
      <c r="J77" s="10" t="s">
        <v>1699</v>
      </c>
      <c r="K77" s="10" t="s">
        <v>1646</v>
      </c>
      <c r="L77" s="10" t="s">
        <v>1645</v>
      </c>
      <c r="M77" s="246">
        <f t="shared" si="2"/>
        <v>0.02</v>
      </c>
      <c r="N77" s="247" t="str">
        <f t="shared" si="3"/>
        <v>Buprenorphine</v>
      </c>
      <c r="O77" s="12"/>
    </row>
    <row r="78" spans="1:15" ht="25.5" x14ac:dyDescent="0.25">
      <c r="A78" s="249">
        <v>9088884470707</v>
      </c>
      <c r="B78" s="264">
        <v>4470702</v>
      </c>
      <c r="C78" s="263"/>
      <c r="D78" s="9" t="s">
        <v>4769</v>
      </c>
      <c r="E78" s="252">
        <v>4</v>
      </c>
      <c r="F78" s="253">
        <v>5.0000000000000001E-3</v>
      </c>
      <c r="G78" s="4">
        <v>100</v>
      </c>
      <c r="H78" s="276" t="s">
        <v>1269</v>
      </c>
      <c r="I78" s="276" t="s">
        <v>1269</v>
      </c>
      <c r="J78" s="10" t="s">
        <v>1699</v>
      </c>
      <c r="K78" s="10" t="s">
        <v>1646</v>
      </c>
      <c r="L78" s="10" t="s">
        <v>1645</v>
      </c>
      <c r="M78" s="246">
        <f t="shared" si="2"/>
        <v>5.0000000000000001E-3</v>
      </c>
      <c r="N78" s="247" t="str">
        <f t="shared" si="3"/>
        <v>Buprenorphine</v>
      </c>
      <c r="O78" s="10"/>
    </row>
    <row r="79" spans="1:15" ht="25.5" x14ac:dyDescent="0.25">
      <c r="A79" s="249">
        <v>9088884952043</v>
      </c>
      <c r="B79" s="264">
        <v>4952045</v>
      </c>
      <c r="C79" s="263"/>
      <c r="D79" s="7" t="s">
        <v>4769</v>
      </c>
      <c r="E79" s="182">
        <v>2</v>
      </c>
      <c r="F79" s="253">
        <v>5.0000000000000001E-3</v>
      </c>
      <c r="G79" s="4">
        <v>100</v>
      </c>
      <c r="H79" s="276" t="s">
        <v>1269</v>
      </c>
      <c r="I79" s="276" t="s">
        <v>1269</v>
      </c>
      <c r="J79" s="10" t="s">
        <v>1699</v>
      </c>
      <c r="K79" s="10" t="s">
        <v>1646</v>
      </c>
      <c r="L79" s="10" t="s">
        <v>1645</v>
      </c>
      <c r="M79" s="246">
        <f t="shared" si="2"/>
        <v>5.0000000000000001E-3</v>
      </c>
      <c r="N79" s="247" t="str">
        <f t="shared" si="3"/>
        <v>Buprenorphine</v>
      </c>
      <c r="O79" s="10"/>
    </row>
    <row r="80" spans="1:15" ht="25.5" x14ac:dyDescent="0.25">
      <c r="A80" s="11">
        <v>9088884450655</v>
      </c>
      <c r="B80" s="248">
        <v>4450651</v>
      </c>
      <c r="C80" s="11"/>
      <c r="D80" s="7" t="s">
        <v>1279</v>
      </c>
      <c r="E80" s="244">
        <v>4</v>
      </c>
      <c r="F80" s="245">
        <v>0.03</v>
      </c>
      <c r="G80" s="244">
        <v>100</v>
      </c>
      <c r="H80" s="7" t="s">
        <v>1269</v>
      </c>
      <c r="I80" s="7" t="s">
        <v>1269</v>
      </c>
      <c r="J80" s="10" t="s">
        <v>1699</v>
      </c>
      <c r="K80" s="10" t="s">
        <v>1646</v>
      </c>
      <c r="L80" s="10" t="s">
        <v>1645</v>
      </c>
      <c r="M80" s="246">
        <f t="shared" si="2"/>
        <v>0.03</v>
      </c>
      <c r="N80" s="247" t="str">
        <f t="shared" si="3"/>
        <v>Buprenorphine</v>
      </c>
      <c r="O80" s="12"/>
    </row>
    <row r="81" spans="1:15" ht="25.5" x14ac:dyDescent="0.25">
      <c r="A81" s="11">
        <v>9088884450662</v>
      </c>
      <c r="B81" s="248">
        <v>4450668</v>
      </c>
      <c r="C81" s="11"/>
      <c r="D81" s="7" t="s">
        <v>1280</v>
      </c>
      <c r="E81" s="244">
        <v>4</v>
      </c>
      <c r="F81" s="245">
        <v>0.04</v>
      </c>
      <c r="G81" s="244">
        <v>100</v>
      </c>
      <c r="H81" s="7" t="s">
        <v>1269</v>
      </c>
      <c r="I81" s="7" t="s">
        <v>1269</v>
      </c>
      <c r="J81" s="10" t="s">
        <v>1699</v>
      </c>
      <c r="K81" s="10" t="s">
        <v>1646</v>
      </c>
      <c r="L81" s="10" t="s">
        <v>1645</v>
      </c>
      <c r="M81" s="246">
        <f t="shared" si="2"/>
        <v>0.04</v>
      </c>
      <c r="N81" s="247" t="str">
        <f t="shared" si="3"/>
        <v>Buprenorphine</v>
      </c>
      <c r="O81" s="12"/>
    </row>
    <row r="82" spans="1:15" ht="25.5" x14ac:dyDescent="0.25">
      <c r="A82" s="263">
        <v>9088884468940</v>
      </c>
      <c r="B82" s="264">
        <v>4468941</v>
      </c>
      <c r="C82" s="263"/>
      <c r="D82" s="9" t="s">
        <v>4772</v>
      </c>
      <c r="E82" s="252">
        <v>4</v>
      </c>
      <c r="F82" s="253">
        <v>0.02</v>
      </c>
      <c r="G82" s="4">
        <v>100</v>
      </c>
      <c r="H82" s="276" t="s">
        <v>1269</v>
      </c>
      <c r="I82" s="276" t="s">
        <v>1269</v>
      </c>
      <c r="J82" s="10" t="s">
        <v>1699</v>
      </c>
      <c r="K82" s="10" t="s">
        <v>1646</v>
      </c>
      <c r="L82" s="10" t="s">
        <v>1645</v>
      </c>
      <c r="M82" s="246">
        <f t="shared" si="2"/>
        <v>0.02</v>
      </c>
      <c r="N82" s="247" t="str">
        <f t="shared" si="3"/>
        <v>Buprenorphine</v>
      </c>
      <c r="O82" s="10"/>
    </row>
    <row r="83" spans="1:15" ht="25.5" x14ac:dyDescent="0.25">
      <c r="A83" s="263">
        <v>9088884969355</v>
      </c>
      <c r="B83" s="264">
        <v>4969353</v>
      </c>
      <c r="C83" s="263"/>
      <c r="D83" s="9" t="s">
        <v>4772</v>
      </c>
      <c r="E83" s="252">
        <v>8</v>
      </c>
      <c r="F83" s="253">
        <v>0.02</v>
      </c>
      <c r="G83" s="4">
        <v>100</v>
      </c>
      <c r="H83" s="276" t="s">
        <v>1269</v>
      </c>
      <c r="I83" s="276" t="s">
        <v>1269</v>
      </c>
      <c r="J83" s="10" t="s">
        <v>1699</v>
      </c>
      <c r="K83" s="10" t="s">
        <v>1646</v>
      </c>
      <c r="L83" s="10" t="s">
        <v>1645</v>
      </c>
      <c r="M83" s="246">
        <f t="shared" si="2"/>
        <v>0.02</v>
      </c>
      <c r="N83" s="247" t="str">
        <f t="shared" si="3"/>
        <v>Buprenorphine</v>
      </c>
      <c r="O83" s="10"/>
    </row>
    <row r="84" spans="1:15" ht="25.5" x14ac:dyDescent="0.25">
      <c r="A84" s="263">
        <v>9088884468957</v>
      </c>
      <c r="B84" s="264">
        <v>4468958</v>
      </c>
      <c r="C84" s="263"/>
      <c r="D84" s="9" t="s">
        <v>4773</v>
      </c>
      <c r="E84" s="252">
        <v>4</v>
      </c>
      <c r="F84" s="253">
        <v>0.03</v>
      </c>
      <c r="G84" s="4">
        <v>100</v>
      </c>
      <c r="H84" s="276" t="s">
        <v>1269</v>
      </c>
      <c r="I84" s="276" t="s">
        <v>1269</v>
      </c>
      <c r="J84" s="10" t="s">
        <v>1699</v>
      </c>
      <c r="K84" s="10" t="s">
        <v>1646</v>
      </c>
      <c r="L84" s="10" t="s">
        <v>1645</v>
      </c>
      <c r="M84" s="246">
        <f t="shared" si="2"/>
        <v>0.03</v>
      </c>
      <c r="N84" s="247" t="str">
        <f t="shared" si="3"/>
        <v>Buprenorphine</v>
      </c>
      <c r="O84" s="10"/>
    </row>
    <row r="85" spans="1:15" ht="25.5" x14ac:dyDescent="0.25">
      <c r="A85" s="263">
        <v>9088884969379</v>
      </c>
      <c r="B85" s="264">
        <v>4969376</v>
      </c>
      <c r="C85" s="263"/>
      <c r="D85" s="9" t="s">
        <v>4773</v>
      </c>
      <c r="E85" s="252">
        <v>8</v>
      </c>
      <c r="F85" s="253">
        <v>0.03</v>
      </c>
      <c r="G85" s="4">
        <v>100</v>
      </c>
      <c r="H85" s="276" t="s">
        <v>1269</v>
      </c>
      <c r="I85" s="276" t="s">
        <v>1269</v>
      </c>
      <c r="J85" s="10" t="s">
        <v>1699</v>
      </c>
      <c r="K85" s="10" t="s">
        <v>1646</v>
      </c>
      <c r="L85" s="10" t="s">
        <v>1645</v>
      </c>
      <c r="M85" s="246">
        <f t="shared" si="2"/>
        <v>0.03</v>
      </c>
      <c r="N85" s="247" t="str">
        <f t="shared" si="3"/>
        <v>Buprenorphine</v>
      </c>
      <c r="O85" s="10"/>
    </row>
    <row r="86" spans="1:15" ht="25.5" x14ac:dyDescent="0.25">
      <c r="A86" s="263">
        <v>9088884468964</v>
      </c>
      <c r="B86" s="264">
        <v>4468964</v>
      </c>
      <c r="C86" s="263"/>
      <c r="D86" s="9" t="s">
        <v>4774</v>
      </c>
      <c r="E86" s="252">
        <v>4</v>
      </c>
      <c r="F86" s="253">
        <v>0.04</v>
      </c>
      <c r="G86" s="4">
        <v>100</v>
      </c>
      <c r="H86" s="276" t="s">
        <v>1269</v>
      </c>
      <c r="I86" s="276" t="s">
        <v>1269</v>
      </c>
      <c r="J86" s="10" t="s">
        <v>1699</v>
      </c>
      <c r="K86" s="10" t="s">
        <v>1646</v>
      </c>
      <c r="L86" s="10" t="s">
        <v>1645</v>
      </c>
      <c r="M86" s="246">
        <f t="shared" si="2"/>
        <v>0.04</v>
      </c>
      <c r="N86" s="247" t="str">
        <f t="shared" si="3"/>
        <v>Buprenorphine</v>
      </c>
      <c r="O86" s="10"/>
    </row>
    <row r="87" spans="1:15" ht="25.5" x14ac:dyDescent="0.25">
      <c r="A87" s="263">
        <v>9088884969386</v>
      </c>
      <c r="B87" s="264">
        <v>4969382</v>
      </c>
      <c r="C87" s="263"/>
      <c r="D87" s="9" t="s">
        <v>4774</v>
      </c>
      <c r="E87" s="252">
        <v>8</v>
      </c>
      <c r="F87" s="253">
        <v>0.04</v>
      </c>
      <c r="G87" s="4">
        <v>100</v>
      </c>
      <c r="H87" s="276" t="s">
        <v>1269</v>
      </c>
      <c r="I87" s="276" t="s">
        <v>1269</v>
      </c>
      <c r="J87" s="10" t="s">
        <v>1699</v>
      </c>
      <c r="K87" s="10" t="s">
        <v>1646</v>
      </c>
      <c r="L87" s="10" t="s">
        <v>1645</v>
      </c>
      <c r="M87" s="246">
        <f t="shared" si="2"/>
        <v>0.04</v>
      </c>
      <c r="N87" s="247" t="str">
        <f t="shared" si="3"/>
        <v>Buprenorphine</v>
      </c>
      <c r="O87" s="10"/>
    </row>
    <row r="88" spans="1:15" x14ac:dyDescent="0.25">
      <c r="A88" s="274">
        <v>9088884466199</v>
      </c>
      <c r="B88" s="275">
        <v>4466190</v>
      </c>
      <c r="C88" s="276">
        <v>17350</v>
      </c>
      <c r="D88" s="9" t="s">
        <v>4471</v>
      </c>
      <c r="E88" s="145">
        <v>4</v>
      </c>
      <c r="F88" s="277">
        <v>0.02</v>
      </c>
      <c r="G88" s="145">
        <v>100</v>
      </c>
      <c r="H88" s="13" t="s">
        <v>1269</v>
      </c>
      <c r="I88" s="13" t="s">
        <v>1269</v>
      </c>
      <c r="J88" s="10" t="s">
        <v>1699</v>
      </c>
      <c r="K88" s="10" t="s">
        <v>1646</v>
      </c>
      <c r="L88" s="10" t="s">
        <v>1645</v>
      </c>
      <c r="M88" s="246">
        <f t="shared" si="2"/>
        <v>0.02</v>
      </c>
      <c r="N88" s="247" t="str">
        <f t="shared" si="3"/>
        <v>Buprenorphine</v>
      </c>
      <c r="O88" s="10"/>
    </row>
    <row r="89" spans="1:15" x14ac:dyDescent="0.25">
      <c r="A89" s="274">
        <v>9088884466205</v>
      </c>
      <c r="B89" s="275">
        <v>4466209</v>
      </c>
      <c r="C89" s="276">
        <v>17352</v>
      </c>
      <c r="D89" s="9" t="s">
        <v>4471</v>
      </c>
      <c r="E89" s="145">
        <v>8</v>
      </c>
      <c r="F89" s="277">
        <v>0.02</v>
      </c>
      <c r="G89" s="145">
        <v>100</v>
      </c>
      <c r="H89" s="13" t="s">
        <v>1269</v>
      </c>
      <c r="I89" s="13" t="s">
        <v>1269</v>
      </c>
      <c r="J89" s="10" t="s">
        <v>1699</v>
      </c>
      <c r="K89" s="10" t="s">
        <v>1646</v>
      </c>
      <c r="L89" s="10" t="s">
        <v>1645</v>
      </c>
      <c r="M89" s="246">
        <f t="shared" si="2"/>
        <v>0.02</v>
      </c>
      <c r="N89" s="247" t="str">
        <f t="shared" si="3"/>
        <v>Buprenorphine</v>
      </c>
      <c r="O89" s="10"/>
    </row>
    <row r="90" spans="1:15" s="284" customFormat="1" x14ac:dyDescent="0.25">
      <c r="A90" s="255">
        <v>9008732008296</v>
      </c>
      <c r="B90" s="279"/>
      <c r="C90" s="280" t="s">
        <v>4614</v>
      </c>
      <c r="D90" s="261" t="s">
        <v>4615</v>
      </c>
      <c r="E90" s="281">
        <v>5</v>
      </c>
      <c r="F90" s="282">
        <v>0.02</v>
      </c>
      <c r="G90" s="283">
        <v>100</v>
      </c>
      <c r="H90" s="261" t="s">
        <v>1269</v>
      </c>
      <c r="I90" s="261" t="s">
        <v>1269</v>
      </c>
      <c r="J90" s="262" t="s">
        <v>1699</v>
      </c>
      <c r="K90" s="262" t="s">
        <v>1646</v>
      </c>
      <c r="L90" s="262" t="s">
        <v>1645</v>
      </c>
      <c r="M90" s="246">
        <f t="shared" si="2"/>
        <v>0.02</v>
      </c>
      <c r="N90" s="247" t="str">
        <f t="shared" si="3"/>
        <v>Buprenorphine</v>
      </c>
      <c r="O90" s="262"/>
    </row>
    <row r="91" spans="1:15" s="284" customFormat="1" x14ac:dyDescent="0.25">
      <c r="A91" s="255">
        <v>9008732008425</v>
      </c>
      <c r="B91" s="279"/>
      <c r="C91" s="280" t="s">
        <v>4616</v>
      </c>
      <c r="D91" s="261" t="s">
        <v>4617</v>
      </c>
      <c r="E91" s="281">
        <v>5</v>
      </c>
      <c r="F91" s="282">
        <v>0.02</v>
      </c>
      <c r="G91" s="283">
        <v>100</v>
      </c>
      <c r="H91" s="261" t="s">
        <v>1269</v>
      </c>
      <c r="I91" s="261" t="s">
        <v>1269</v>
      </c>
      <c r="J91" s="262" t="s">
        <v>1699</v>
      </c>
      <c r="K91" s="262" t="s">
        <v>1646</v>
      </c>
      <c r="L91" s="262" t="s">
        <v>1645</v>
      </c>
      <c r="M91" s="246">
        <f t="shared" si="2"/>
        <v>0.02</v>
      </c>
      <c r="N91" s="247" t="str">
        <f t="shared" si="3"/>
        <v>Buprenorphine</v>
      </c>
      <c r="O91" s="262"/>
    </row>
    <row r="92" spans="1:15" x14ac:dyDescent="0.25">
      <c r="A92" s="249">
        <v>9088884466212</v>
      </c>
      <c r="B92" s="275">
        <v>4466215</v>
      </c>
      <c r="C92" s="276">
        <v>17355</v>
      </c>
      <c r="D92" s="9" t="s">
        <v>4472</v>
      </c>
      <c r="E92" s="145">
        <v>4</v>
      </c>
      <c r="F92" s="277">
        <v>0.03</v>
      </c>
      <c r="G92" s="145">
        <v>100</v>
      </c>
      <c r="H92" s="13" t="s">
        <v>1269</v>
      </c>
      <c r="I92" s="13" t="s">
        <v>1269</v>
      </c>
      <c r="J92" s="10" t="s">
        <v>1699</v>
      </c>
      <c r="K92" s="10" t="s">
        <v>1646</v>
      </c>
      <c r="L92" s="10" t="s">
        <v>1645</v>
      </c>
      <c r="M92" s="246">
        <f t="shared" si="2"/>
        <v>0.03</v>
      </c>
      <c r="N92" s="247" t="str">
        <f t="shared" si="3"/>
        <v>Buprenorphine</v>
      </c>
      <c r="O92" s="10"/>
    </row>
    <row r="93" spans="1:15" x14ac:dyDescent="0.25">
      <c r="A93" s="249">
        <v>9088884466229</v>
      </c>
      <c r="B93" s="275">
        <v>4466221</v>
      </c>
      <c r="C93" s="276">
        <v>17357</v>
      </c>
      <c r="D93" s="9" t="s">
        <v>4472</v>
      </c>
      <c r="E93" s="145">
        <v>8</v>
      </c>
      <c r="F93" s="277">
        <v>0.03</v>
      </c>
      <c r="G93" s="145">
        <v>100</v>
      </c>
      <c r="H93" s="13" t="s">
        <v>1269</v>
      </c>
      <c r="I93" s="13" t="s">
        <v>1269</v>
      </c>
      <c r="J93" s="10" t="s">
        <v>1699</v>
      </c>
      <c r="K93" s="10" t="s">
        <v>1646</v>
      </c>
      <c r="L93" s="10" t="s">
        <v>1645</v>
      </c>
      <c r="M93" s="246">
        <f t="shared" si="2"/>
        <v>0.03</v>
      </c>
      <c r="N93" s="247" t="str">
        <f t="shared" si="3"/>
        <v>Buprenorphine</v>
      </c>
      <c r="O93" s="10"/>
    </row>
    <row r="94" spans="1:15" s="284" customFormat="1" x14ac:dyDescent="0.25">
      <c r="A94" s="255">
        <v>9008732008302</v>
      </c>
      <c r="B94" s="279"/>
      <c r="C94" s="280" t="s">
        <v>4618</v>
      </c>
      <c r="D94" s="261" t="s">
        <v>4619</v>
      </c>
      <c r="E94" s="281">
        <v>5</v>
      </c>
      <c r="F94" s="282">
        <v>0.03</v>
      </c>
      <c r="G94" s="283">
        <v>100</v>
      </c>
      <c r="H94" s="261" t="s">
        <v>1269</v>
      </c>
      <c r="I94" s="261" t="s">
        <v>1269</v>
      </c>
      <c r="J94" s="262" t="s">
        <v>1699</v>
      </c>
      <c r="K94" s="262" t="s">
        <v>1646</v>
      </c>
      <c r="L94" s="262" t="s">
        <v>1645</v>
      </c>
      <c r="M94" s="246">
        <f t="shared" si="2"/>
        <v>0.03</v>
      </c>
      <c r="N94" s="247" t="str">
        <f t="shared" si="3"/>
        <v>Buprenorphine</v>
      </c>
      <c r="O94" s="262"/>
    </row>
    <row r="95" spans="1:15" s="284" customFormat="1" x14ac:dyDescent="0.25">
      <c r="A95" s="255">
        <v>9008732008432</v>
      </c>
      <c r="B95" s="279"/>
      <c r="C95" s="280" t="s">
        <v>4620</v>
      </c>
      <c r="D95" s="261" t="s">
        <v>4621</v>
      </c>
      <c r="E95" s="281">
        <v>5</v>
      </c>
      <c r="F95" s="282">
        <v>0.03</v>
      </c>
      <c r="G95" s="283">
        <v>100</v>
      </c>
      <c r="H95" s="261" t="s">
        <v>1269</v>
      </c>
      <c r="I95" s="261" t="s">
        <v>1269</v>
      </c>
      <c r="J95" s="262" t="s">
        <v>1699</v>
      </c>
      <c r="K95" s="262" t="s">
        <v>1646</v>
      </c>
      <c r="L95" s="262" t="s">
        <v>1645</v>
      </c>
      <c r="M95" s="246">
        <f t="shared" si="2"/>
        <v>0.03</v>
      </c>
      <c r="N95" s="247" t="str">
        <f t="shared" si="3"/>
        <v>Buprenorphine</v>
      </c>
      <c r="O95" s="262"/>
    </row>
    <row r="96" spans="1:15" x14ac:dyDescent="0.25">
      <c r="A96" s="163">
        <v>9088884466236</v>
      </c>
      <c r="B96" s="275">
        <v>4466238</v>
      </c>
      <c r="C96" s="276">
        <v>17360</v>
      </c>
      <c r="D96" s="9" t="s">
        <v>4473</v>
      </c>
      <c r="E96" s="145">
        <v>4</v>
      </c>
      <c r="F96" s="277">
        <v>0.04</v>
      </c>
      <c r="G96" s="145">
        <v>100</v>
      </c>
      <c r="H96" s="13" t="s">
        <v>1269</v>
      </c>
      <c r="I96" s="13" t="s">
        <v>1269</v>
      </c>
      <c r="J96" s="10" t="s">
        <v>1699</v>
      </c>
      <c r="K96" s="10" t="s">
        <v>1646</v>
      </c>
      <c r="L96" s="10" t="s">
        <v>1645</v>
      </c>
      <c r="M96" s="246">
        <f t="shared" si="2"/>
        <v>0.04</v>
      </c>
      <c r="N96" s="247" t="str">
        <f t="shared" si="3"/>
        <v>Buprenorphine</v>
      </c>
      <c r="O96" s="10"/>
    </row>
    <row r="97" spans="1:15" x14ac:dyDescent="0.25">
      <c r="A97" s="163">
        <v>9088884466243</v>
      </c>
      <c r="B97" s="275">
        <v>4466244</v>
      </c>
      <c r="C97" s="276">
        <v>17362</v>
      </c>
      <c r="D97" s="9" t="s">
        <v>4473</v>
      </c>
      <c r="E97" s="145">
        <v>8</v>
      </c>
      <c r="F97" s="277">
        <v>0.04</v>
      </c>
      <c r="G97" s="145">
        <v>100</v>
      </c>
      <c r="H97" s="13" t="s">
        <v>1269</v>
      </c>
      <c r="I97" s="13" t="s">
        <v>1269</v>
      </c>
      <c r="J97" s="10" t="s">
        <v>1699</v>
      </c>
      <c r="K97" s="10" t="s">
        <v>1646</v>
      </c>
      <c r="L97" s="10" t="s">
        <v>1645</v>
      </c>
      <c r="M97" s="246">
        <f t="shared" si="2"/>
        <v>0.04</v>
      </c>
      <c r="N97" s="247" t="str">
        <f t="shared" si="3"/>
        <v>Buprenorphine</v>
      </c>
      <c r="O97" s="10"/>
    </row>
    <row r="98" spans="1:15" s="284" customFormat="1" x14ac:dyDescent="0.25">
      <c r="A98" s="255">
        <v>9008732008319</v>
      </c>
      <c r="B98" s="279"/>
      <c r="C98" s="280" t="s">
        <v>4622</v>
      </c>
      <c r="D98" s="261" t="s">
        <v>4623</v>
      </c>
      <c r="E98" s="281">
        <v>5</v>
      </c>
      <c r="F98" s="282">
        <v>0.04</v>
      </c>
      <c r="G98" s="283">
        <v>100</v>
      </c>
      <c r="H98" s="261" t="s">
        <v>1269</v>
      </c>
      <c r="I98" s="261" t="s">
        <v>1269</v>
      </c>
      <c r="J98" s="262" t="s">
        <v>1699</v>
      </c>
      <c r="K98" s="262" t="s">
        <v>1646</v>
      </c>
      <c r="L98" s="262" t="s">
        <v>1645</v>
      </c>
      <c r="M98" s="246">
        <f t="shared" si="2"/>
        <v>0.04</v>
      </c>
      <c r="N98" s="247" t="str">
        <f t="shared" si="3"/>
        <v>Buprenorphine</v>
      </c>
      <c r="O98" s="262"/>
    </row>
    <row r="99" spans="1:15" s="284" customFormat="1" x14ac:dyDescent="0.25">
      <c r="A99" s="255">
        <v>9008732008449</v>
      </c>
      <c r="B99" s="279"/>
      <c r="C99" s="280" t="s">
        <v>4624</v>
      </c>
      <c r="D99" s="261" t="s">
        <v>4625</v>
      </c>
      <c r="E99" s="281">
        <v>5</v>
      </c>
      <c r="F99" s="282">
        <v>0.04</v>
      </c>
      <c r="G99" s="283">
        <v>100</v>
      </c>
      <c r="H99" s="261" t="s">
        <v>1269</v>
      </c>
      <c r="I99" s="261" t="s">
        <v>1269</v>
      </c>
      <c r="J99" s="262" t="s">
        <v>1699</v>
      </c>
      <c r="K99" s="262" t="s">
        <v>1646</v>
      </c>
      <c r="L99" s="262" t="s">
        <v>1645</v>
      </c>
      <c r="M99" s="246">
        <f t="shared" si="2"/>
        <v>0.04</v>
      </c>
      <c r="N99" s="247" t="str">
        <f t="shared" si="3"/>
        <v>Buprenorphine</v>
      </c>
      <c r="O99" s="262"/>
    </row>
    <row r="100" spans="1:15" x14ac:dyDescent="0.25">
      <c r="A100" s="249">
        <v>9088884965043</v>
      </c>
      <c r="B100" s="242">
        <v>4965042</v>
      </c>
      <c r="C100" s="278"/>
      <c r="D100" s="9" t="s">
        <v>5260</v>
      </c>
      <c r="E100" s="252">
        <v>1</v>
      </c>
      <c r="F100" s="245">
        <v>0.128</v>
      </c>
      <c r="G100" s="265">
        <v>100</v>
      </c>
      <c r="H100" s="278" t="s">
        <v>1269</v>
      </c>
      <c r="I100" s="278" t="s">
        <v>1269</v>
      </c>
      <c r="J100" s="10" t="s">
        <v>1699</v>
      </c>
      <c r="K100" s="10" t="s">
        <v>1646</v>
      </c>
      <c r="L100" s="10" t="s">
        <v>1645</v>
      </c>
      <c r="M100" s="246">
        <f t="shared" si="2"/>
        <v>0.128</v>
      </c>
      <c r="N100" s="247" t="str">
        <f t="shared" si="3"/>
        <v>Buprenorphine</v>
      </c>
      <c r="O100" s="10"/>
    </row>
    <row r="101" spans="1:15" x14ac:dyDescent="0.25">
      <c r="A101" s="249">
        <v>9088884964985</v>
      </c>
      <c r="B101" s="242">
        <v>4964982</v>
      </c>
      <c r="C101" s="278"/>
      <c r="D101" s="9" t="s">
        <v>5255</v>
      </c>
      <c r="E101" s="252">
        <v>1</v>
      </c>
      <c r="F101" s="245">
        <v>1.6E-2</v>
      </c>
      <c r="G101" s="265">
        <v>100</v>
      </c>
      <c r="H101" s="278" t="s">
        <v>1269</v>
      </c>
      <c r="I101" s="278" t="s">
        <v>1269</v>
      </c>
      <c r="J101" s="10" t="s">
        <v>1699</v>
      </c>
      <c r="K101" s="10" t="s">
        <v>1646</v>
      </c>
      <c r="L101" s="10" t="s">
        <v>1645</v>
      </c>
      <c r="M101" s="246">
        <f t="shared" si="2"/>
        <v>1.6E-2</v>
      </c>
      <c r="N101" s="247" t="str">
        <f t="shared" si="3"/>
        <v>Buprenorphine</v>
      </c>
      <c r="O101" s="10"/>
    </row>
    <row r="102" spans="1:15" x14ac:dyDescent="0.25">
      <c r="A102" s="249">
        <v>9088884992810</v>
      </c>
      <c r="B102" s="242">
        <v>4992814</v>
      </c>
      <c r="C102" s="278"/>
      <c r="D102" s="9" t="s">
        <v>5707</v>
      </c>
      <c r="E102" s="252">
        <v>1</v>
      </c>
      <c r="F102" s="245">
        <v>0.16</v>
      </c>
      <c r="G102" s="265">
        <v>100</v>
      </c>
      <c r="H102" s="278" t="s">
        <v>1269</v>
      </c>
      <c r="I102" s="278" t="s">
        <v>1269</v>
      </c>
      <c r="J102" s="10" t="s">
        <v>1699</v>
      </c>
      <c r="K102" s="10" t="s">
        <v>1646</v>
      </c>
      <c r="L102" s="10" t="s">
        <v>1645</v>
      </c>
      <c r="M102" s="246">
        <f t="shared" si="2"/>
        <v>0.16</v>
      </c>
      <c r="N102" s="247" t="str">
        <f t="shared" si="3"/>
        <v>Buprenorphine</v>
      </c>
      <c r="O102" s="254"/>
    </row>
    <row r="103" spans="1:15" x14ac:dyDescent="0.25">
      <c r="A103" s="249">
        <v>9088884964992</v>
      </c>
      <c r="B103" s="242">
        <v>4964999</v>
      </c>
      <c r="C103" s="278"/>
      <c r="D103" s="9" t="s">
        <v>5256</v>
      </c>
      <c r="E103" s="252">
        <v>1</v>
      </c>
      <c r="F103" s="245">
        <v>2.4E-2</v>
      </c>
      <c r="G103" s="265">
        <v>100</v>
      </c>
      <c r="H103" s="278" t="s">
        <v>1269</v>
      </c>
      <c r="I103" s="278" t="s">
        <v>1269</v>
      </c>
      <c r="J103" s="10" t="s">
        <v>1699</v>
      </c>
      <c r="K103" s="10" t="s">
        <v>1646</v>
      </c>
      <c r="L103" s="10" t="s">
        <v>1645</v>
      </c>
      <c r="M103" s="246">
        <f t="shared" si="2"/>
        <v>2.4E-2</v>
      </c>
      <c r="N103" s="247" t="str">
        <f t="shared" si="3"/>
        <v>Buprenorphine</v>
      </c>
      <c r="O103" s="10"/>
    </row>
    <row r="104" spans="1:15" x14ac:dyDescent="0.25">
      <c r="A104" s="249">
        <v>9088884965005</v>
      </c>
      <c r="B104" s="242">
        <v>4965007</v>
      </c>
      <c r="C104" s="278"/>
      <c r="D104" s="9" t="s">
        <v>5257</v>
      </c>
      <c r="E104" s="252">
        <v>1</v>
      </c>
      <c r="F104" s="245">
        <v>3.2000000000000001E-2</v>
      </c>
      <c r="G104" s="265">
        <v>100</v>
      </c>
      <c r="H104" s="278" t="s">
        <v>1269</v>
      </c>
      <c r="I104" s="278" t="s">
        <v>1269</v>
      </c>
      <c r="J104" s="10" t="s">
        <v>1699</v>
      </c>
      <c r="K104" s="10" t="s">
        <v>1646</v>
      </c>
      <c r="L104" s="10" t="s">
        <v>1645</v>
      </c>
      <c r="M104" s="246">
        <f t="shared" si="2"/>
        <v>3.2000000000000001E-2</v>
      </c>
      <c r="N104" s="247" t="str">
        <f t="shared" si="3"/>
        <v>Buprenorphine</v>
      </c>
      <c r="O104" s="10"/>
    </row>
    <row r="105" spans="1:15" x14ac:dyDescent="0.25">
      <c r="A105" s="249">
        <v>9088884965012</v>
      </c>
      <c r="B105" s="242">
        <v>4965013</v>
      </c>
      <c r="C105" s="278"/>
      <c r="D105" s="9" t="s">
        <v>5258</v>
      </c>
      <c r="E105" s="252">
        <v>1</v>
      </c>
      <c r="F105" s="245">
        <v>6.4000000000000001E-2</v>
      </c>
      <c r="G105" s="265">
        <v>100</v>
      </c>
      <c r="H105" s="278" t="s">
        <v>1269</v>
      </c>
      <c r="I105" s="278" t="s">
        <v>1269</v>
      </c>
      <c r="J105" s="10" t="s">
        <v>1699</v>
      </c>
      <c r="K105" s="10" t="s">
        <v>1646</v>
      </c>
      <c r="L105" s="10" t="s">
        <v>1645</v>
      </c>
      <c r="M105" s="246">
        <f t="shared" si="2"/>
        <v>6.4000000000000001E-2</v>
      </c>
      <c r="N105" s="247" t="str">
        <f t="shared" si="3"/>
        <v>Buprenorphine</v>
      </c>
      <c r="O105" s="10"/>
    </row>
    <row r="106" spans="1:15" x14ac:dyDescent="0.25">
      <c r="A106" s="249">
        <v>9088884964978</v>
      </c>
      <c r="B106" s="242">
        <v>4964976</v>
      </c>
      <c r="C106" s="278"/>
      <c r="D106" s="9" t="s">
        <v>5254</v>
      </c>
      <c r="E106" s="252">
        <v>1</v>
      </c>
      <c r="F106" s="245">
        <v>8.0000000000000002E-3</v>
      </c>
      <c r="G106" s="265">
        <v>100</v>
      </c>
      <c r="H106" s="278" t="s">
        <v>1269</v>
      </c>
      <c r="I106" s="278" t="s">
        <v>1269</v>
      </c>
      <c r="J106" s="10" t="s">
        <v>1699</v>
      </c>
      <c r="K106" s="10" t="s">
        <v>1646</v>
      </c>
      <c r="L106" s="10" t="s">
        <v>1645</v>
      </c>
      <c r="M106" s="246">
        <f t="shared" si="2"/>
        <v>8.0000000000000002E-3</v>
      </c>
      <c r="N106" s="247" t="str">
        <f t="shared" si="3"/>
        <v>Buprenorphine</v>
      </c>
      <c r="O106" s="10"/>
    </row>
    <row r="107" spans="1:15" x14ac:dyDescent="0.25">
      <c r="A107" s="249">
        <v>9088884965036</v>
      </c>
      <c r="B107" s="242">
        <v>4965036</v>
      </c>
      <c r="C107" s="278"/>
      <c r="D107" s="9" t="s">
        <v>5259</v>
      </c>
      <c r="E107" s="252">
        <v>1</v>
      </c>
      <c r="F107" s="245">
        <v>9.6000000000000002E-2</v>
      </c>
      <c r="G107" s="265">
        <v>100</v>
      </c>
      <c r="H107" s="278" t="s">
        <v>1269</v>
      </c>
      <c r="I107" s="278" t="s">
        <v>1269</v>
      </c>
      <c r="J107" s="10" t="s">
        <v>1699</v>
      </c>
      <c r="K107" s="10" t="s">
        <v>1646</v>
      </c>
      <c r="L107" s="10" t="s">
        <v>1645</v>
      </c>
      <c r="M107" s="246">
        <f t="shared" si="2"/>
        <v>9.6000000000000002E-2</v>
      </c>
      <c r="N107" s="247" t="str">
        <f t="shared" si="3"/>
        <v>Buprenorphine</v>
      </c>
      <c r="O107" s="10"/>
    </row>
    <row r="108" spans="1:15" s="284" customFormat="1" x14ac:dyDescent="0.25">
      <c r="A108" s="255">
        <v>5909990938056</v>
      </c>
      <c r="B108" s="285"/>
      <c r="C108" s="286" t="s">
        <v>1281</v>
      </c>
      <c r="D108" s="287" t="s">
        <v>1282</v>
      </c>
      <c r="E108" s="288">
        <v>5</v>
      </c>
      <c r="F108" s="259">
        <v>0.02</v>
      </c>
      <c r="G108" s="289">
        <v>100</v>
      </c>
      <c r="H108" s="290" t="s">
        <v>1269</v>
      </c>
      <c r="I108" s="290" t="s">
        <v>1269</v>
      </c>
      <c r="J108" s="262" t="s">
        <v>1699</v>
      </c>
      <c r="K108" s="262" t="s">
        <v>1646</v>
      </c>
      <c r="L108" s="262" t="s">
        <v>1645</v>
      </c>
      <c r="M108" s="246">
        <f t="shared" si="2"/>
        <v>0.02</v>
      </c>
      <c r="N108" s="247" t="str">
        <f t="shared" si="3"/>
        <v>Buprenorphine</v>
      </c>
      <c r="O108" s="291"/>
    </row>
    <row r="109" spans="1:15" s="284" customFormat="1" x14ac:dyDescent="0.25">
      <c r="A109" s="255">
        <v>5909990938087</v>
      </c>
      <c r="B109" s="285"/>
      <c r="C109" s="286" t="s">
        <v>1283</v>
      </c>
      <c r="D109" s="287" t="s">
        <v>1284</v>
      </c>
      <c r="E109" s="289">
        <v>5</v>
      </c>
      <c r="F109" s="292">
        <v>0.03</v>
      </c>
      <c r="G109" s="289">
        <v>100</v>
      </c>
      <c r="H109" s="290" t="s">
        <v>1269</v>
      </c>
      <c r="I109" s="290" t="s">
        <v>1269</v>
      </c>
      <c r="J109" s="262" t="s">
        <v>1699</v>
      </c>
      <c r="K109" s="262" t="s">
        <v>1646</v>
      </c>
      <c r="L109" s="262" t="s">
        <v>1645</v>
      </c>
      <c r="M109" s="246">
        <f t="shared" si="2"/>
        <v>0.03</v>
      </c>
      <c r="N109" s="247" t="str">
        <f t="shared" si="3"/>
        <v>Buprenorphine</v>
      </c>
      <c r="O109" s="291"/>
    </row>
    <row r="110" spans="1:15" s="284" customFormat="1" x14ac:dyDescent="0.25">
      <c r="A110" s="255">
        <v>5909990938131</v>
      </c>
      <c r="B110" s="285"/>
      <c r="C110" s="286" t="s">
        <v>1285</v>
      </c>
      <c r="D110" s="287" t="s">
        <v>1286</v>
      </c>
      <c r="E110" s="288">
        <v>5</v>
      </c>
      <c r="F110" s="292">
        <v>0.04</v>
      </c>
      <c r="G110" s="289">
        <v>100</v>
      </c>
      <c r="H110" s="290" t="s">
        <v>1269</v>
      </c>
      <c r="I110" s="290" t="s">
        <v>1269</v>
      </c>
      <c r="J110" s="262" t="s">
        <v>1699</v>
      </c>
      <c r="K110" s="262" t="s">
        <v>1646</v>
      </c>
      <c r="L110" s="262" t="s">
        <v>1645</v>
      </c>
      <c r="M110" s="246">
        <f t="shared" si="2"/>
        <v>0.04</v>
      </c>
      <c r="N110" s="247" t="str">
        <f t="shared" si="3"/>
        <v>Buprenorphine</v>
      </c>
      <c r="O110" s="291"/>
    </row>
    <row r="111" spans="1:15" s="284" customFormat="1" x14ac:dyDescent="0.25">
      <c r="A111" s="255">
        <v>5909991338961</v>
      </c>
      <c r="B111" s="279"/>
      <c r="C111" s="293" t="s">
        <v>5615</v>
      </c>
      <c r="D111" s="293" t="s">
        <v>5616</v>
      </c>
      <c r="E111" s="294">
        <v>5</v>
      </c>
      <c r="F111" s="295">
        <v>0.02</v>
      </c>
      <c r="G111" s="294">
        <v>100</v>
      </c>
      <c r="H111" s="293" t="s">
        <v>1269</v>
      </c>
      <c r="I111" s="290" t="s">
        <v>1269</v>
      </c>
      <c r="J111" s="262" t="s">
        <v>1699</v>
      </c>
      <c r="K111" s="262" t="s">
        <v>1646</v>
      </c>
      <c r="L111" s="262" t="s">
        <v>1645</v>
      </c>
      <c r="M111" s="246">
        <f t="shared" si="2"/>
        <v>0.02</v>
      </c>
      <c r="N111" s="247" t="str">
        <f t="shared" si="3"/>
        <v>Buprenorphine</v>
      </c>
      <c r="O111" s="291"/>
    </row>
    <row r="112" spans="1:15" s="284" customFormat="1" x14ac:dyDescent="0.25">
      <c r="A112" s="255">
        <v>5909991339029</v>
      </c>
      <c r="B112" s="279"/>
      <c r="C112" s="293" t="s">
        <v>5617</v>
      </c>
      <c r="D112" s="293" t="s">
        <v>5618</v>
      </c>
      <c r="E112" s="294">
        <v>5</v>
      </c>
      <c r="F112" s="295">
        <v>0.03</v>
      </c>
      <c r="G112" s="294">
        <v>100</v>
      </c>
      <c r="H112" s="293" t="s">
        <v>1269</v>
      </c>
      <c r="I112" s="290" t="s">
        <v>1269</v>
      </c>
      <c r="J112" s="262" t="s">
        <v>1699</v>
      </c>
      <c r="K112" s="262" t="s">
        <v>1646</v>
      </c>
      <c r="L112" s="262" t="s">
        <v>1645</v>
      </c>
      <c r="M112" s="246">
        <f t="shared" si="2"/>
        <v>0.03</v>
      </c>
      <c r="N112" s="247" t="str">
        <f t="shared" si="3"/>
        <v>Buprenorphine</v>
      </c>
      <c r="O112" s="291"/>
    </row>
    <row r="113" spans="1:15" s="284" customFormat="1" x14ac:dyDescent="0.25">
      <c r="A113" s="255">
        <v>5909991339081</v>
      </c>
      <c r="B113" s="279"/>
      <c r="C113" s="293" t="s">
        <v>5619</v>
      </c>
      <c r="D113" s="293" t="s">
        <v>5620</v>
      </c>
      <c r="E113" s="294">
        <v>5</v>
      </c>
      <c r="F113" s="295">
        <v>0.04</v>
      </c>
      <c r="G113" s="294">
        <v>100</v>
      </c>
      <c r="H113" s="293" t="s">
        <v>1269</v>
      </c>
      <c r="I113" s="290" t="s">
        <v>1269</v>
      </c>
      <c r="J113" s="262" t="s">
        <v>1699</v>
      </c>
      <c r="K113" s="262" t="s">
        <v>1646</v>
      </c>
      <c r="L113" s="262" t="s">
        <v>1645</v>
      </c>
      <c r="M113" s="246">
        <f t="shared" si="2"/>
        <v>0.04</v>
      </c>
      <c r="N113" s="247" t="str">
        <f t="shared" si="3"/>
        <v>Buprenorphine</v>
      </c>
      <c r="O113" s="291"/>
    </row>
    <row r="114" spans="1:15" x14ac:dyDescent="0.25">
      <c r="A114" s="249">
        <v>9088883774523</v>
      </c>
      <c r="B114" s="268">
        <v>3774529</v>
      </c>
      <c r="C114" s="249"/>
      <c r="D114" s="9" t="s">
        <v>1287</v>
      </c>
      <c r="E114" s="244">
        <v>4</v>
      </c>
      <c r="F114" s="245">
        <v>0.01</v>
      </c>
      <c r="G114" s="244">
        <v>100</v>
      </c>
      <c r="H114" s="9" t="s">
        <v>1269</v>
      </c>
      <c r="I114" s="9" t="s">
        <v>1269</v>
      </c>
      <c r="J114" s="10" t="s">
        <v>1699</v>
      </c>
      <c r="K114" s="10" t="s">
        <v>1646</v>
      </c>
      <c r="L114" s="10" t="s">
        <v>1645</v>
      </c>
      <c r="M114" s="246">
        <f t="shared" si="2"/>
        <v>0.01</v>
      </c>
      <c r="N114" s="247" t="str">
        <f t="shared" si="3"/>
        <v>Buprenorphine</v>
      </c>
      <c r="O114" s="10"/>
    </row>
    <row r="115" spans="1:15" x14ac:dyDescent="0.25">
      <c r="A115" s="278" t="s">
        <v>4603</v>
      </c>
      <c r="B115" s="264"/>
      <c r="C115" s="278"/>
      <c r="D115" s="7" t="s">
        <v>4604</v>
      </c>
      <c r="E115" s="252">
        <v>4</v>
      </c>
      <c r="F115" s="253">
        <v>0.01</v>
      </c>
      <c r="G115" s="252">
        <v>100</v>
      </c>
      <c r="H115" s="9" t="s">
        <v>1269</v>
      </c>
      <c r="I115" s="9" t="s">
        <v>1269</v>
      </c>
      <c r="J115" s="10" t="s">
        <v>1699</v>
      </c>
      <c r="K115" s="10" t="s">
        <v>1646</v>
      </c>
      <c r="L115" s="10" t="s">
        <v>1645</v>
      </c>
      <c r="M115" s="246">
        <f t="shared" si="2"/>
        <v>0.01</v>
      </c>
      <c r="N115" s="247" t="str">
        <f t="shared" si="3"/>
        <v>Buprenorphine</v>
      </c>
      <c r="O115" s="254"/>
    </row>
    <row r="116" spans="1:15" x14ac:dyDescent="0.25">
      <c r="A116" s="249">
        <v>9088883774530</v>
      </c>
      <c r="B116" s="268">
        <v>3774535</v>
      </c>
      <c r="C116" s="249"/>
      <c r="D116" s="9" t="s">
        <v>1288</v>
      </c>
      <c r="E116" s="244">
        <v>4</v>
      </c>
      <c r="F116" s="245">
        <v>0.02</v>
      </c>
      <c r="G116" s="244">
        <v>100</v>
      </c>
      <c r="H116" s="9" t="s">
        <v>1269</v>
      </c>
      <c r="I116" s="9" t="s">
        <v>1269</v>
      </c>
      <c r="J116" s="10" t="s">
        <v>1699</v>
      </c>
      <c r="K116" s="10" t="s">
        <v>1646</v>
      </c>
      <c r="L116" s="10" t="s">
        <v>1645</v>
      </c>
      <c r="M116" s="246">
        <f t="shared" si="2"/>
        <v>0.02</v>
      </c>
      <c r="N116" s="247" t="str">
        <f t="shared" si="3"/>
        <v>Buprenorphine</v>
      </c>
      <c r="O116" s="10"/>
    </row>
    <row r="117" spans="1:15" x14ac:dyDescent="0.25">
      <c r="A117" s="278" t="s">
        <v>4605</v>
      </c>
      <c r="B117" s="264"/>
      <c r="C117" s="278"/>
      <c r="D117" s="7" t="s">
        <v>4606</v>
      </c>
      <c r="E117" s="252">
        <v>4</v>
      </c>
      <c r="F117" s="253">
        <v>0.02</v>
      </c>
      <c r="G117" s="252">
        <v>100</v>
      </c>
      <c r="H117" s="9" t="s">
        <v>1269</v>
      </c>
      <c r="I117" s="9" t="s">
        <v>1269</v>
      </c>
      <c r="J117" s="10" t="s">
        <v>1699</v>
      </c>
      <c r="K117" s="10" t="s">
        <v>1646</v>
      </c>
      <c r="L117" s="10" t="s">
        <v>1645</v>
      </c>
      <c r="M117" s="246">
        <f t="shared" si="2"/>
        <v>0.02</v>
      </c>
      <c r="N117" s="247" t="str">
        <f t="shared" si="3"/>
        <v>Buprenorphine</v>
      </c>
      <c r="O117" s="254"/>
    </row>
    <row r="118" spans="1:15" x14ac:dyDescent="0.25">
      <c r="A118" s="249">
        <v>9088883779474</v>
      </c>
      <c r="B118" s="268">
        <v>3779478</v>
      </c>
      <c r="C118" s="249"/>
      <c r="D118" s="9" t="s">
        <v>1289</v>
      </c>
      <c r="E118" s="244">
        <v>2</v>
      </c>
      <c r="F118" s="245">
        <v>5.0000000000000001E-3</v>
      </c>
      <c r="G118" s="244">
        <v>100</v>
      </c>
      <c r="H118" s="9" t="s">
        <v>1269</v>
      </c>
      <c r="I118" s="9" t="s">
        <v>1269</v>
      </c>
      <c r="J118" s="10" t="s">
        <v>1699</v>
      </c>
      <c r="K118" s="10" t="s">
        <v>1646</v>
      </c>
      <c r="L118" s="10" t="s">
        <v>1645</v>
      </c>
      <c r="M118" s="246">
        <f t="shared" si="2"/>
        <v>5.0000000000000001E-3</v>
      </c>
      <c r="N118" s="247" t="str">
        <f t="shared" si="3"/>
        <v>Buprenorphine</v>
      </c>
      <c r="O118" s="254"/>
    </row>
    <row r="119" spans="1:15" x14ac:dyDescent="0.25">
      <c r="A119" s="249">
        <v>9088883530402</v>
      </c>
      <c r="B119" s="268">
        <v>3530402</v>
      </c>
      <c r="C119" s="249"/>
      <c r="D119" s="9" t="s">
        <v>1289</v>
      </c>
      <c r="E119" s="244">
        <v>4</v>
      </c>
      <c r="F119" s="245">
        <v>5.0000000000000001E-3</v>
      </c>
      <c r="G119" s="244">
        <v>100</v>
      </c>
      <c r="H119" s="9" t="s">
        <v>1269</v>
      </c>
      <c r="I119" s="9" t="s">
        <v>1269</v>
      </c>
      <c r="J119" s="10" t="s">
        <v>1699</v>
      </c>
      <c r="K119" s="10" t="s">
        <v>1646</v>
      </c>
      <c r="L119" s="10" t="s">
        <v>1645</v>
      </c>
      <c r="M119" s="246">
        <f t="shared" si="2"/>
        <v>5.0000000000000001E-3</v>
      </c>
      <c r="N119" s="247" t="str">
        <f t="shared" si="3"/>
        <v>Buprenorphine</v>
      </c>
      <c r="O119" s="10"/>
    </row>
    <row r="120" spans="1:15" x14ac:dyDescent="0.25">
      <c r="A120" s="249" t="s">
        <v>4601</v>
      </c>
      <c r="B120" s="264"/>
      <c r="C120" s="278"/>
      <c r="D120" s="7" t="s">
        <v>4602</v>
      </c>
      <c r="E120" s="252">
        <v>4</v>
      </c>
      <c r="F120" s="253">
        <v>5.0000000000000001E-3</v>
      </c>
      <c r="G120" s="252">
        <v>100</v>
      </c>
      <c r="H120" s="9" t="s">
        <v>1269</v>
      </c>
      <c r="I120" s="9" t="s">
        <v>1269</v>
      </c>
      <c r="J120" s="10" t="s">
        <v>1699</v>
      </c>
      <c r="K120" s="10" t="s">
        <v>1646</v>
      </c>
      <c r="L120" s="10" t="s">
        <v>1645</v>
      </c>
      <c r="M120" s="246">
        <f t="shared" si="2"/>
        <v>5.0000000000000001E-3</v>
      </c>
      <c r="N120" s="247" t="str">
        <f t="shared" si="3"/>
        <v>Buprenorphine</v>
      </c>
      <c r="O120" s="254"/>
    </row>
    <row r="121" spans="1:15" x14ac:dyDescent="0.25">
      <c r="A121" s="296" t="s">
        <v>5980</v>
      </c>
      <c r="B121" s="297"/>
      <c r="C121" s="296" t="s">
        <v>5980</v>
      </c>
      <c r="D121" s="296" t="s">
        <v>5981</v>
      </c>
      <c r="E121" s="265">
        <v>4</v>
      </c>
      <c r="F121" s="298">
        <v>0.02</v>
      </c>
      <c r="G121" s="244">
        <v>100</v>
      </c>
      <c r="H121" s="9" t="s">
        <v>1269</v>
      </c>
      <c r="I121" s="9" t="s">
        <v>1269</v>
      </c>
      <c r="J121" s="10" t="s">
        <v>1699</v>
      </c>
      <c r="K121" s="10" t="s">
        <v>1646</v>
      </c>
      <c r="L121" s="10" t="s">
        <v>1645</v>
      </c>
      <c r="M121" s="246">
        <f t="shared" si="2"/>
        <v>0.02</v>
      </c>
      <c r="N121" s="247" t="str">
        <f t="shared" si="3"/>
        <v>Buprenorphine</v>
      </c>
      <c r="O121" s="262"/>
    </row>
    <row r="122" spans="1:15" x14ac:dyDescent="0.25">
      <c r="A122" s="249">
        <v>9088884989865</v>
      </c>
      <c r="B122" s="264">
        <v>4989864</v>
      </c>
      <c r="C122" s="278"/>
      <c r="D122" s="7" t="s">
        <v>5888</v>
      </c>
      <c r="E122" s="252">
        <v>4</v>
      </c>
      <c r="F122" s="253">
        <v>7.4200000000000002E-2</v>
      </c>
      <c r="G122" s="252">
        <v>100</v>
      </c>
      <c r="H122" s="278" t="s">
        <v>1269</v>
      </c>
      <c r="I122" s="278" t="s">
        <v>1269</v>
      </c>
      <c r="J122" s="10" t="s">
        <v>1699</v>
      </c>
      <c r="K122" s="10" t="s">
        <v>1646</v>
      </c>
      <c r="L122" s="10" t="s">
        <v>1645</v>
      </c>
      <c r="M122" s="246">
        <f t="shared" si="2"/>
        <v>7.4200000000000002E-2</v>
      </c>
      <c r="N122" s="247" t="str">
        <f t="shared" si="3"/>
        <v>Buprenorphine</v>
      </c>
      <c r="O122" s="10"/>
    </row>
    <row r="123" spans="1:15" x14ac:dyDescent="0.25">
      <c r="A123" s="249">
        <v>9088882471218</v>
      </c>
      <c r="B123" s="242">
        <v>2471212</v>
      </c>
      <c r="C123" s="243"/>
      <c r="D123" s="9" t="s">
        <v>1290</v>
      </c>
      <c r="E123" s="244">
        <v>4</v>
      </c>
      <c r="F123" s="245">
        <v>0.02</v>
      </c>
      <c r="G123" s="244">
        <v>100</v>
      </c>
      <c r="H123" s="9" t="s">
        <v>1269</v>
      </c>
      <c r="I123" s="9" t="s">
        <v>1269</v>
      </c>
      <c r="J123" s="10" t="s">
        <v>1699</v>
      </c>
      <c r="K123" s="10" t="s">
        <v>1646</v>
      </c>
      <c r="L123" s="10" t="s">
        <v>1645</v>
      </c>
      <c r="M123" s="246">
        <f t="shared" si="2"/>
        <v>0.02</v>
      </c>
      <c r="N123" s="247" t="str">
        <f t="shared" si="3"/>
        <v>Buprenorphine</v>
      </c>
      <c r="O123" s="254"/>
    </row>
    <row r="124" spans="1:15" x14ac:dyDescent="0.25">
      <c r="A124" s="249">
        <v>9088882471232</v>
      </c>
      <c r="B124" s="242">
        <v>2471235</v>
      </c>
      <c r="C124" s="243"/>
      <c r="D124" s="9" t="s">
        <v>1291</v>
      </c>
      <c r="E124" s="244">
        <v>4</v>
      </c>
      <c r="F124" s="245">
        <v>0.03</v>
      </c>
      <c r="G124" s="244">
        <v>100</v>
      </c>
      <c r="H124" s="9" t="s">
        <v>1269</v>
      </c>
      <c r="I124" s="9" t="s">
        <v>1269</v>
      </c>
      <c r="J124" s="10" t="s">
        <v>1699</v>
      </c>
      <c r="K124" s="10" t="s">
        <v>1646</v>
      </c>
      <c r="L124" s="10" t="s">
        <v>1645</v>
      </c>
      <c r="M124" s="246">
        <f t="shared" si="2"/>
        <v>0.03</v>
      </c>
      <c r="N124" s="247" t="str">
        <f t="shared" si="3"/>
        <v>Buprenorphine</v>
      </c>
      <c r="O124" s="254"/>
    </row>
    <row r="125" spans="1:15" x14ac:dyDescent="0.25">
      <c r="A125" s="249">
        <v>9088882471256</v>
      </c>
      <c r="B125" s="242">
        <v>2471258</v>
      </c>
      <c r="C125" s="243"/>
      <c r="D125" s="9" t="s">
        <v>1292</v>
      </c>
      <c r="E125" s="244">
        <v>4</v>
      </c>
      <c r="F125" s="245">
        <v>0.04</v>
      </c>
      <c r="G125" s="244">
        <v>100</v>
      </c>
      <c r="H125" s="9" t="s">
        <v>1269</v>
      </c>
      <c r="I125" s="9" t="s">
        <v>1269</v>
      </c>
      <c r="J125" s="10" t="s">
        <v>1699</v>
      </c>
      <c r="K125" s="10" t="s">
        <v>1646</v>
      </c>
      <c r="L125" s="10" t="s">
        <v>1645</v>
      </c>
      <c r="M125" s="246">
        <f t="shared" si="2"/>
        <v>0.04</v>
      </c>
      <c r="N125" s="247" t="str">
        <f t="shared" si="3"/>
        <v>Buprenorphine</v>
      </c>
      <c r="O125" s="10"/>
    </row>
    <row r="126" spans="1:15" x14ac:dyDescent="0.25">
      <c r="A126" s="263">
        <v>9088885501530</v>
      </c>
      <c r="B126" s="264">
        <v>5501534</v>
      </c>
      <c r="C126" s="263" t="s">
        <v>5894</v>
      </c>
      <c r="D126" s="299" t="s">
        <v>5889</v>
      </c>
      <c r="E126" s="252">
        <v>7</v>
      </c>
      <c r="F126" s="253">
        <v>1.4E-3</v>
      </c>
      <c r="G126" s="265">
        <v>100</v>
      </c>
      <c r="H126" s="278" t="s">
        <v>1269</v>
      </c>
      <c r="I126" s="278" t="s">
        <v>1269</v>
      </c>
      <c r="J126" s="10" t="s">
        <v>1699</v>
      </c>
      <c r="K126" s="10" t="s">
        <v>1646</v>
      </c>
      <c r="L126" s="10" t="s">
        <v>1645</v>
      </c>
      <c r="M126" s="246">
        <f t="shared" si="2"/>
        <v>1.4E-3</v>
      </c>
      <c r="N126" s="247" t="str">
        <f t="shared" si="3"/>
        <v>Buprenorphine</v>
      </c>
      <c r="O126" s="10" t="s">
        <v>6264</v>
      </c>
    </row>
    <row r="127" spans="1:15" x14ac:dyDescent="0.25">
      <c r="A127" s="406">
        <v>9088885501547</v>
      </c>
      <c r="B127" s="407">
        <v>5501540</v>
      </c>
      <c r="C127" s="263" t="s">
        <v>5899</v>
      </c>
      <c r="D127" s="299" t="s">
        <v>5889</v>
      </c>
      <c r="E127" s="252">
        <v>28</v>
      </c>
      <c r="F127" s="253">
        <v>1.4E-3</v>
      </c>
      <c r="G127" s="265">
        <v>100</v>
      </c>
      <c r="H127" s="278" t="s">
        <v>1269</v>
      </c>
      <c r="I127" s="278" t="s">
        <v>1269</v>
      </c>
      <c r="J127" s="10" t="s">
        <v>1699</v>
      </c>
      <c r="K127" s="10" t="s">
        <v>1646</v>
      </c>
      <c r="L127" s="10" t="s">
        <v>1645</v>
      </c>
      <c r="M127" s="246">
        <f t="shared" si="2"/>
        <v>1.4E-3</v>
      </c>
      <c r="N127" s="247" t="str">
        <f t="shared" si="3"/>
        <v>Buprenorphine</v>
      </c>
      <c r="O127" s="10" t="s">
        <v>6264</v>
      </c>
    </row>
    <row r="128" spans="1:15" x14ac:dyDescent="0.25">
      <c r="A128" s="274">
        <v>9088885501622</v>
      </c>
      <c r="B128" s="264">
        <v>5501623</v>
      </c>
      <c r="C128" s="274" t="s">
        <v>5898</v>
      </c>
      <c r="D128" s="299" t="s">
        <v>5890</v>
      </c>
      <c r="E128" s="252">
        <v>7</v>
      </c>
      <c r="F128" s="253">
        <v>1.14E-2</v>
      </c>
      <c r="G128" s="265">
        <v>100</v>
      </c>
      <c r="H128" s="278" t="s">
        <v>1269</v>
      </c>
      <c r="I128" s="278" t="s">
        <v>1269</v>
      </c>
      <c r="J128" s="10" t="s">
        <v>1699</v>
      </c>
      <c r="K128" s="10" t="s">
        <v>1646</v>
      </c>
      <c r="L128" s="10" t="s">
        <v>1645</v>
      </c>
      <c r="M128" s="246">
        <f t="shared" si="2"/>
        <v>1.14E-2</v>
      </c>
      <c r="N128" s="247" t="str">
        <f t="shared" si="3"/>
        <v>Buprenorphine</v>
      </c>
      <c r="O128" s="10"/>
    </row>
    <row r="129" spans="1:19" x14ac:dyDescent="0.25">
      <c r="A129" s="274">
        <v>9088885501646</v>
      </c>
      <c r="B129" s="264">
        <v>5501646</v>
      </c>
      <c r="C129" s="274" t="s">
        <v>5900</v>
      </c>
      <c r="D129" s="299" t="s">
        <v>5890</v>
      </c>
      <c r="E129" s="252">
        <v>28</v>
      </c>
      <c r="F129" s="253">
        <v>1.14E-2</v>
      </c>
      <c r="G129" s="265">
        <v>100</v>
      </c>
      <c r="H129" s="278" t="s">
        <v>1269</v>
      </c>
      <c r="I129" s="278" t="s">
        <v>1269</v>
      </c>
      <c r="J129" s="10" t="s">
        <v>1699</v>
      </c>
      <c r="K129" s="10" t="s">
        <v>1646</v>
      </c>
      <c r="L129" s="10" t="s">
        <v>1645</v>
      </c>
      <c r="M129" s="246">
        <f t="shared" si="2"/>
        <v>1.14E-2</v>
      </c>
      <c r="N129" s="247" t="str">
        <f t="shared" si="3"/>
        <v>Buprenorphine</v>
      </c>
      <c r="O129" s="10"/>
    </row>
    <row r="130" spans="1:19" x14ac:dyDescent="0.25">
      <c r="A130" s="263">
        <v>9088885501554</v>
      </c>
      <c r="B130" s="264">
        <v>5501557</v>
      </c>
      <c r="C130" s="263" t="s">
        <v>5895</v>
      </c>
      <c r="D130" s="299" t="s">
        <v>5891</v>
      </c>
      <c r="E130" s="252">
        <v>7</v>
      </c>
      <c r="F130" s="253">
        <v>2.8999999999999998E-3</v>
      </c>
      <c r="G130" s="265">
        <v>100</v>
      </c>
      <c r="H130" s="278" t="s">
        <v>1269</v>
      </c>
      <c r="I130" s="278" t="s">
        <v>1269</v>
      </c>
      <c r="J130" s="10" t="s">
        <v>1699</v>
      </c>
      <c r="K130" s="10" t="s">
        <v>1646</v>
      </c>
      <c r="L130" s="10" t="s">
        <v>1645</v>
      </c>
      <c r="M130" s="246">
        <f t="shared" ref="M130:M193" si="4">F130</f>
        <v>2.8999999999999998E-3</v>
      </c>
      <c r="N130" s="247" t="str">
        <f t="shared" ref="N130:N193" si="5">I130</f>
        <v>Buprenorphine</v>
      </c>
      <c r="O130" s="10"/>
    </row>
    <row r="131" spans="1:19" x14ac:dyDescent="0.25">
      <c r="A131" s="263">
        <v>9088885501561</v>
      </c>
      <c r="B131" s="264">
        <v>5501563</v>
      </c>
      <c r="C131" s="263" t="s">
        <v>5901</v>
      </c>
      <c r="D131" s="299" t="s">
        <v>5891</v>
      </c>
      <c r="E131" s="252">
        <v>28</v>
      </c>
      <c r="F131" s="253">
        <v>2.8999999999999998E-3</v>
      </c>
      <c r="G131" s="265">
        <v>100</v>
      </c>
      <c r="H131" s="278" t="s">
        <v>1269</v>
      </c>
      <c r="I131" s="278" t="s">
        <v>1269</v>
      </c>
      <c r="J131" s="10" t="s">
        <v>1699</v>
      </c>
      <c r="K131" s="10" t="s">
        <v>1646</v>
      </c>
      <c r="L131" s="10" t="s">
        <v>1645</v>
      </c>
      <c r="M131" s="246">
        <f t="shared" si="4"/>
        <v>2.8999999999999998E-3</v>
      </c>
      <c r="N131" s="247" t="str">
        <f t="shared" si="5"/>
        <v>Buprenorphine</v>
      </c>
      <c r="O131" s="10"/>
    </row>
    <row r="132" spans="1:19" x14ac:dyDescent="0.25">
      <c r="A132" s="249">
        <v>9088885501585</v>
      </c>
      <c r="B132" s="264">
        <v>5501586</v>
      </c>
      <c r="C132" s="249" t="s">
        <v>5896</v>
      </c>
      <c r="D132" s="299" t="s">
        <v>5892</v>
      </c>
      <c r="E132" s="252">
        <v>7</v>
      </c>
      <c r="F132" s="253">
        <v>5.7000000000000002E-3</v>
      </c>
      <c r="G132" s="265">
        <v>100</v>
      </c>
      <c r="H132" s="278" t="s">
        <v>1269</v>
      </c>
      <c r="I132" s="278" t="s">
        <v>1269</v>
      </c>
      <c r="J132" s="10" t="s">
        <v>1699</v>
      </c>
      <c r="K132" s="10" t="s">
        <v>1646</v>
      </c>
      <c r="L132" s="10" t="s">
        <v>1645</v>
      </c>
      <c r="M132" s="246">
        <f t="shared" si="4"/>
        <v>5.7000000000000002E-3</v>
      </c>
      <c r="N132" s="247" t="str">
        <f t="shared" si="5"/>
        <v>Buprenorphine</v>
      </c>
      <c r="O132" s="10"/>
    </row>
    <row r="133" spans="1:19" x14ac:dyDescent="0.25">
      <c r="A133" s="249">
        <v>9088885501592</v>
      </c>
      <c r="B133" s="264">
        <v>5501592</v>
      </c>
      <c r="C133" s="249" t="s">
        <v>5902</v>
      </c>
      <c r="D133" s="299" t="s">
        <v>5892</v>
      </c>
      <c r="E133" s="252">
        <v>28</v>
      </c>
      <c r="F133" s="253">
        <v>5.7000000000000002E-3</v>
      </c>
      <c r="G133" s="265">
        <v>100</v>
      </c>
      <c r="H133" s="278" t="s">
        <v>1269</v>
      </c>
      <c r="I133" s="278" t="s">
        <v>1269</v>
      </c>
      <c r="J133" s="10" t="s">
        <v>1699</v>
      </c>
      <c r="K133" s="10" t="s">
        <v>1646</v>
      </c>
      <c r="L133" s="10" t="s">
        <v>1645</v>
      </c>
      <c r="M133" s="246">
        <f t="shared" si="4"/>
        <v>5.7000000000000002E-3</v>
      </c>
      <c r="N133" s="247" t="str">
        <f t="shared" si="5"/>
        <v>Buprenorphine</v>
      </c>
      <c r="O133" s="10"/>
    </row>
    <row r="134" spans="1:19" x14ac:dyDescent="0.25">
      <c r="A134" s="263">
        <v>9088885501608</v>
      </c>
      <c r="B134" s="264">
        <v>5501600</v>
      </c>
      <c r="C134" s="263" t="s">
        <v>5897</v>
      </c>
      <c r="D134" s="299" t="s">
        <v>5893</v>
      </c>
      <c r="E134" s="252">
        <v>7</v>
      </c>
      <c r="F134" s="253">
        <v>8.6E-3</v>
      </c>
      <c r="G134" s="265">
        <v>100</v>
      </c>
      <c r="H134" s="278" t="s">
        <v>1269</v>
      </c>
      <c r="I134" s="278" t="s">
        <v>1269</v>
      </c>
      <c r="J134" s="10" t="s">
        <v>1699</v>
      </c>
      <c r="K134" s="10" t="s">
        <v>1646</v>
      </c>
      <c r="L134" s="10" t="s">
        <v>1645</v>
      </c>
      <c r="M134" s="246">
        <f t="shared" si="4"/>
        <v>8.6E-3</v>
      </c>
      <c r="N134" s="247" t="str">
        <f t="shared" si="5"/>
        <v>Buprenorphine</v>
      </c>
      <c r="O134" s="10"/>
    </row>
    <row r="135" spans="1:19" x14ac:dyDescent="0.25">
      <c r="A135" s="263">
        <v>9088885501615</v>
      </c>
      <c r="B135" s="264">
        <v>5501617</v>
      </c>
      <c r="C135" s="263" t="s">
        <v>5903</v>
      </c>
      <c r="D135" s="299" t="s">
        <v>5893</v>
      </c>
      <c r="E135" s="252">
        <v>28</v>
      </c>
      <c r="F135" s="253">
        <v>8.6E-3</v>
      </c>
      <c r="G135" s="265">
        <v>100</v>
      </c>
      <c r="H135" s="278" t="s">
        <v>1269</v>
      </c>
      <c r="I135" s="278" t="s">
        <v>1269</v>
      </c>
      <c r="J135" s="10" t="s">
        <v>1699</v>
      </c>
      <c r="K135" s="10" t="s">
        <v>1646</v>
      </c>
      <c r="L135" s="10" t="s">
        <v>1645</v>
      </c>
      <c r="M135" s="246">
        <f t="shared" si="4"/>
        <v>8.6E-3</v>
      </c>
      <c r="N135" s="247" t="str">
        <f t="shared" si="5"/>
        <v>Buprenorphine</v>
      </c>
      <c r="O135" s="10"/>
    </row>
    <row r="136" spans="1:19" ht="27.95" customHeight="1" x14ac:dyDescent="0.25">
      <c r="A136" s="409" t="s">
        <v>7185</v>
      </c>
      <c r="B136" s="410"/>
      <c r="C136" s="409" t="s">
        <v>7185</v>
      </c>
      <c r="D136" s="300" t="s">
        <v>7186</v>
      </c>
      <c r="E136" s="409">
        <v>28</v>
      </c>
      <c r="F136" s="411">
        <v>2.0040000000000001E-3</v>
      </c>
      <c r="G136" s="381">
        <v>92.8</v>
      </c>
      <c r="H136" s="300" t="s">
        <v>1294</v>
      </c>
      <c r="I136" s="300" t="s">
        <v>1269</v>
      </c>
      <c r="J136" s="412" t="s">
        <v>1699</v>
      </c>
      <c r="K136" s="412" t="s">
        <v>1646</v>
      </c>
      <c r="L136" s="412" t="s">
        <v>1645</v>
      </c>
      <c r="M136" s="246">
        <f t="shared" si="4"/>
        <v>2.0040000000000001E-3</v>
      </c>
      <c r="N136" s="247" t="str">
        <f t="shared" si="5"/>
        <v>Buprenorphine</v>
      </c>
      <c r="O136" s="10"/>
    </row>
    <row r="137" spans="1:19" ht="29.1" customHeight="1" x14ac:dyDescent="0.25">
      <c r="A137" s="409" t="s">
        <v>7187</v>
      </c>
      <c r="B137" s="410"/>
      <c r="C137" s="409" t="s">
        <v>7187</v>
      </c>
      <c r="D137" s="300" t="s">
        <v>7188</v>
      </c>
      <c r="E137" s="409">
        <v>28</v>
      </c>
      <c r="F137" s="411">
        <v>8.0180000000000008E-3</v>
      </c>
      <c r="G137" s="381">
        <v>92.8</v>
      </c>
      <c r="H137" s="300" t="s">
        <v>1294</v>
      </c>
      <c r="I137" s="300" t="s">
        <v>1269</v>
      </c>
      <c r="J137" s="412" t="s">
        <v>1699</v>
      </c>
      <c r="K137" s="412" t="s">
        <v>1646</v>
      </c>
      <c r="L137" s="412" t="s">
        <v>1645</v>
      </c>
      <c r="M137" s="246">
        <f t="shared" si="4"/>
        <v>8.0180000000000008E-3</v>
      </c>
      <c r="N137" s="247" t="str">
        <f t="shared" si="5"/>
        <v>Buprenorphine</v>
      </c>
      <c r="O137" s="10"/>
    </row>
    <row r="138" spans="1:19" x14ac:dyDescent="0.25">
      <c r="A138" s="171" t="s">
        <v>5347</v>
      </c>
      <c r="B138" s="264"/>
      <c r="C138" s="171" t="s">
        <v>5347</v>
      </c>
      <c r="D138" s="13" t="s">
        <v>6609</v>
      </c>
      <c r="E138" s="182">
        <v>7</v>
      </c>
      <c r="F138" s="277">
        <v>2.0040000000000001E-3</v>
      </c>
      <c r="G138" s="265">
        <v>92.8</v>
      </c>
      <c r="H138" s="11" t="s">
        <v>1294</v>
      </c>
      <c r="I138" s="9" t="s">
        <v>1269</v>
      </c>
      <c r="J138" s="10" t="s">
        <v>1699</v>
      </c>
      <c r="K138" s="10" t="s">
        <v>1646</v>
      </c>
      <c r="L138" s="10" t="s">
        <v>1645</v>
      </c>
      <c r="M138" s="246">
        <f t="shared" si="4"/>
        <v>2.0040000000000001E-3</v>
      </c>
      <c r="N138" s="247" t="str">
        <f t="shared" si="5"/>
        <v>Buprenorphine</v>
      </c>
      <c r="O138" s="12"/>
    </row>
    <row r="139" spans="1:19" x14ac:dyDescent="0.25">
      <c r="A139" s="171" t="s">
        <v>5348</v>
      </c>
      <c r="B139" s="264"/>
      <c r="C139" s="171" t="s">
        <v>5348</v>
      </c>
      <c r="D139" s="13" t="s">
        <v>6610</v>
      </c>
      <c r="E139" s="182">
        <v>7</v>
      </c>
      <c r="F139" s="277">
        <v>4.0090000000000004E-3</v>
      </c>
      <c r="G139" s="265">
        <v>92.8</v>
      </c>
      <c r="H139" s="11" t="s">
        <v>1294</v>
      </c>
      <c r="I139" s="9" t="s">
        <v>1269</v>
      </c>
      <c r="J139" s="10" t="s">
        <v>1699</v>
      </c>
      <c r="K139" s="10" t="s">
        <v>1646</v>
      </c>
      <c r="L139" s="10" t="s">
        <v>1645</v>
      </c>
      <c r="M139" s="246">
        <f t="shared" si="4"/>
        <v>4.0090000000000004E-3</v>
      </c>
      <c r="N139" s="247" t="str">
        <f t="shared" si="5"/>
        <v>Buprenorphine</v>
      </c>
      <c r="O139" s="10"/>
    </row>
    <row r="140" spans="1:19" x14ac:dyDescent="0.25">
      <c r="A140" s="171" t="s">
        <v>5349</v>
      </c>
      <c r="B140" s="264"/>
      <c r="C140" s="171" t="s">
        <v>5349</v>
      </c>
      <c r="D140" s="13" t="s">
        <v>6611</v>
      </c>
      <c r="E140" s="182">
        <v>7</v>
      </c>
      <c r="F140" s="277">
        <v>8.0180000000000008E-3</v>
      </c>
      <c r="G140" s="265">
        <v>92.8</v>
      </c>
      <c r="H140" s="11" t="s">
        <v>1294</v>
      </c>
      <c r="I140" s="9" t="s">
        <v>1269</v>
      </c>
      <c r="J140" s="10" t="s">
        <v>1699</v>
      </c>
      <c r="K140" s="10" t="s">
        <v>1646</v>
      </c>
      <c r="L140" s="10" t="s">
        <v>1645</v>
      </c>
      <c r="M140" s="246">
        <f t="shared" si="4"/>
        <v>8.0180000000000008E-3</v>
      </c>
      <c r="N140" s="247" t="str">
        <f t="shared" si="5"/>
        <v>Buprenorphine</v>
      </c>
      <c r="O140" s="12"/>
    </row>
    <row r="141" spans="1:19" ht="25.5" x14ac:dyDescent="0.25">
      <c r="A141" s="249">
        <v>9088884474224</v>
      </c>
      <c r="B141" s="242">
        <v>4474226</v>
      </c>
      <c r="C141" s="278"/>
      <c r="D141" s="7" t="s">
        <v>4474</v>
      </c>
      <c r="E141" s="252">
        <v>6</v>
      </c>
      <c r="F141" s="253">
        <v>6.0099999999999997E-4</v>
      </c>
      <c r="G141" s="265">
        <v>92.8</v>
      </c>
      <c r="H141" s="266" t="s">
        <v>1294</v>
      </c>
      <c r="I141" s="9" t="s">
        <v>1269</v>
      </c>
      <c r="J141" s="10" t="s">
        <v>1699</v>
      </c>
      <c r="K141" s="10" t="s">
        <v>1646</v>
      </c>
      <c r="L141" s="10" t="s">
        <v>1645</v>
      </c>
      <c r="M141" s="246">
        <f t="shared" si="4"/>
        <v>6.0099999999999997E-4</v>
      </c>
      <c r="N141" s="247" t="str">
        <f t="shared" si="5"/>
        <v>Buprenorphine</v>
      </c>
      <c r="O141" s="254"/>
    </row>
    <row r="142" spans="1:19" ht="25.5" x14ac:dyDescent="0.25">
      <c r="A142" s="249">
        <v>9088883902780</v>
      </c>
      <c r="B142" s="242">
        <v>3902789</v>
      </c>
      <c r="C142" s="243"/>
      <c r="D142" s="9" t="s">
        <v>1293</v>
      </c>
      <c r="E142" s="272">
        <v>1</v>
      </c>
      <c r="F142" s="245">
        <v>3.0070000000000001E-3</v>
      </c>
      <c r="G142" s="265">
        <v>92.8</v>
      </c>
      <c r="H142" s="266" t="s">
        <v>1294</v>
      </c>
      <c r="I142" s="9" t="s">
        <v>1269</v>
      </c>
      <c r="J142" s="10" t="s">
        <v>1699</v>
      </c>
      <c r="K142" s="10" t="s">
        <v>1646</v>
      </c>
      <c r="L142" s="10" t="s">
        <v>1645</v>
      </c>
      <c r="M142" s="246">
        <f t="shared" si="4"/>
        <v>3.0070000000000001E-3</v>
      </c>
      <c r="N142" s="247" t="str">
        <f t="shared" si="5"/>
        <v>Buprenorphine</v>
      </c>
      <c r="O142" s="12"/>
    </row>
    <row r="143" spans="1:19" s="284" customFormat="1" x14ac:dyDescent="0.25">
      <c r="A143" s="11">
        <v>9088885519528</v>
      </c>
      <c r="B143" s="264">
        <v>5519528</v>
      </c>
      <c r="C143" s="7">
        <v>17230</v>
      </c>
      <c r="D143" s="296" t="s">
        <v>6262</v>
      </c>
      <c r="E143" s="265">
        <v>7</v>
      </c>
      <c r="F143" s="253">
        <v>1.2026999999999999E-2</v>
      </c>
      <c r="G143" s="301">
        <v>92.8</v>
      </c>
      <c r="H143" s="7" t="s">
        <v>1294</v>
      </c>
      <c r="I143" s="7" t="s">
        <v>1269</v>
      </c>
      <c r="J143" s="10" t="s">
        <v>1699</v>
      </c>
      <c r="K143" s="10" t="s">
        <v>1646</v>
      </c>
      <c r="L143" s="10" t="s">
        <v>1645</v>
      </c>
      <c r="M143" s="246">
        <f t="shared" si="4"/>
        <v>1.2026999999999999E-2</v>
      </c>
      <c r="N143" s="247" t="str">
        <f t="shared" si="5"/>
        <v>Buprenorphine</v>
      </c>
      <c r="O143" s="262" t="s">
        <v>6264</v>
      </c>
      <c r="P143" s="101"/>
      <c r="Q143" s="101"/>
      <c r="R143" s="101"/>
      <c r="S143" s="101"/>
    </row>
    <row r="144" spans="1:19" s="284" customFormat="1" x14ac:dyDescent="0.25">
      <c r="A144" s="11">
        <v>9088885519535</v>
      </c>
      <c r="B144" s="264">
        <v>5519534</v>
      </c>
      <c r="C144" s="7">
        <v>17232</v>
      </c>
      <c r="D144" s="296" t="s">
        <v>6262</v>
      </c>
      <c r="E144" s="265">
        <v>28</v>
      </c>
      <c r="F144" s="253">
        <v>1.2026999999999999E-2</v>
      </c>
      <c r="G144" s="301">
        <v>92.8</v>
      </c>
      <c r="H144" s="7" t="s">
        <v>1294</v>
      </c>
      <c r="I144" s="7" t="s">
        <v>1269</v>
      </c>
      <c r="J144" s="10" t="s">
        <v>1699</v>
      </c>
      <c r="K144" s="10" t="s">
        <v>1646</v>
      </c>
      <c r="L144" s="10" t="s">
        <v>1645</v>
      </c>
      <c r="M144" s="246">
        <f t="shared" si="4"/>
        <v>1.2026999999999999E-2</v>
      </c>
      <c r="N144" s="247" t="str">
        <f t="shared" si="5"/>
        <v>Buprenorphine</v>
      </c>
      <c r="O144" s="262" t="s">
        <v>6264</v>
      </c>
      <c r="P144" s="101"/>
      <c r="Q144" s="101"/>
      <c r="R144" s="101"/>
      <c r="S144" s="101"/>
    </row>
    <row r="145" spans="1:19" x14ac:dyDescent="0.25">
      <c r="A145" s="249" t="s">
        <v>6003</v>
      </c>
      <c r="B145" s="242"/>
      <c r="C145" s="243" t="s">
        <v>6003</v>
      </c>
      <c r="D145" s="286" t="s">
        <v>6004</v>
      </c>
      <c r="E145" s="281">
        <v>7</v>
      </c>
      <c r="F145" s="282">
        <v>1.2026999999999999E-2</v>
      </c>
      <c r="G145" s="257">
        <v>92.8</v>
      </c>
      <c r="H145" s="261" t="s">
        <v>1294</v>
      </c>
      <c r="I145" s="261" t="s">
        <v>1269</v>
      </c>
      <c r="J145" s="12" t="s">
        <v>1699</v>
      </c>
      <c r="K145" s="12" t="s">
        <v>1645</v>
      </c>
      <c r="L145" s="12" t="s">
        <v>1646</v>
      </c>
      <c r="M145" s="246">
        <f t="shared" si="4"/>
        <v>1.2026999999999999E-2</v>
      </c>
      <c r="N145" s="247" t="str">
        <f t="shared" si="5"/>
        <v>Buprenorphine</v>
      </c>
      <c r="O145" s="12"/>
      <c r="Q145" s="284"/>
      <c r="R145" s="284"/>
      <c r="S145" s="284"/>
    </row>
    <row r="146" spans="1:19" x14ac:dyDescent="0.25">
      <c r="A146" s="249" t="s">
        <v>6005</v>
      </c>
      <c r="B146" s="242"/>
      <c r="C146" s="243" t="s">
        <v>6005</v>
      </c>
      <c r="D146" s="286" t="s">
        <v>6004</v>
      </c>
      <c r="E146" s="281">
        <v>28</v>
      </c>
      <c r="F146" s="282">
        <v>1.2026999999999999E-2</v>
      </c>
      <c r="G146" s="257">
        <v>92.8</v>
      </c>
      <c r="H146" s="261" t="s">
        <v>1294</v>
      </c>
      <c r="I146" s="261" t="s">
        <v>1269</v>
      </c>
      <c r="J146" s="12" t="s">
        <v>1699</v>
      </c>
      <c r="K146" s="12" t="s">
        <v>1645</v>
      </c>
      <c r="L146" s="12" t="s">
        <v>1646</v>
      </c>
      <c r="M146" s="246">
        <f t="shared" si="4"/>
        <v>1.2026999999999999E-2</v>
      </c>
      <c r="N146" s="247" t="str">
        <f t="shared" si="5"/>
        <v>Buprenorphine</v>
      </c>
      <c r="O146" s="12"/>
      <c r="Q146" s="284"/>
      <c r="R146" s="284"/>
      <c r="S146" s="284"/>
    </row>
    <row r="147" spans="1:19" x14ac:dyDescent="0.25">
      <c r="A147" s="286" t="s">
        <v>6006</v>
      </c>
      <c r="B147" s="256"/>
      <c r="C147" s="286" t="s">
        <v>6006</v>
      </c>
      <c r="D147" s="286" t="s">
        <v>6004</v>
      </c>
      <c r="E147" s="281">
        <v>49</v>
      </c>
      <c r="F147" s="282">
        <v>1.2026999999999999E-2</v>
      </c>
      <c r="G147" s="257">
        <v>92.8</v>
      </c>
      <c r="H147" s="261" t="s">
        <v>1294</v>
      </c>
      <c r="I147" s="261" t="s">
        <v>1269</v>
      </c>
      <c r="J147" s="262" t="s">
        <v>1699</v>
      </c>
      <c r="K147" s="262" t="s">
        <v>1646</v>
      </c>
      <c r="L147" s="262" t="s">
        <v>1645</v>
      </c>
      <c r="M147" s="246">
        <f t="shared" si="4"/>
        <v>1.2026999999999999E-2</v>
      </c>
      <c r="N147" s="247" t="str">
        <f t="shared" si="5"/>
        <v>Buprenorphine</v>
      </c>
      <c r="O147" s="262"/>
    </row>
    <row r="148" spans="1:19" x14ac:dyDescent="0.25">
      <c r="A148" s="11">
        <v>9088885519542</v>
      </c>
      <c r="B148" s="264">
        <v>5519540</v>
      </c>
      <c r="C148" s="7">
        <v>17235</v>
      </c>
      <c r="D148" s="296" t="s">
        <v>6263</v>
      </c>
      <c r="E148" s="265">
        <v>7</v>
      </c>
      <c r="F148" s="253">
        <v>1.6036000000000002E-2</v>
      </c>
      <c r="G148" s="301">
        <v>92.8</v>
      </c>
      <c r="H148" s="7" t="s">
        <v>1294</v>
      </c>
      <c r="I148" s="7" t="s">
        <v>1269</v>
      </c>
      <c r="J148" s="10" t="s">
        <v>1699</v>
      </c>
      <c r="K148" s="10" t="s">
        <v>1646</v>
      </c>
      <c r="L148" s="10" t="s">
        <v>1645</v>
      </c>
      <c r="M148" s="246">
        <f t="shared" si="4"/>
        <v>1.6036000000000002E-2</v>
      </c>
      <c r="N148" s="247" t="str">
        <f t="shared" si="5"/>
        <v>Buprenorphine</v>
      </c>
      <c r="O148" s="262" t="s">
        <v>6264</v>
      </c>
    </row>
    <row r="149" spans="1:19" x14ac:dyDescent="0.25">
      <c r="A149" s="11">
        <v>9088885519559</v>
      </c>
      <c r="B149" s="264">
        <v>5519557</v>
      </c>
      <c r="C149" s="7">
        <v>17237</v>
      </c>
      <c r="D149" s="296" t="s">
        <v>6263</v>
      </c>
      <c r="E149" s="265">
        <v>28</v>
      </c>
      <c r="F149" s="253">
        <v>1.6036000000000002E-2</v>
      </c>
      <c r="G149" s="301">
        <v>92.8</v>
      </c>
      <c r="H149" s="7" t="s">
        <v>1294</v>
      </c>
      <c r="I149" s="7" t="s">
        <v>1269</v>
      </c>
      <c r="J149" s="10" t="s">
        <v>1699</v>
      </c>
      <c r="K149" s="10" t="s">
        <v>1646</v>
      </c>
      <c r="L149" s="10" t="s">
        <v>1645</v>
      </c>
      <c r="M149" s="246">
        <f t="shared" si="4"/>
        <v>1.6036000000000002E-2</v>
      </c>
      <c r="N149" s="247" t="str">
        <f t="shared" si="5"/>
        <v>Buprenorphine</v>
      </c>
      <c r="O149" s="262" t="s">
        <v>6264</v>
      </c>
    </row>
    <row r="150" spans="1:19" x14ac:dyDescent="0.25">
      <c r="A150" s="286" t="s">
        <v>6007</v>
      </c>
      <c r="B150" s="279"/>
      <c r="C150" s="286" t="s">
        <v>6007</v>
      </c>
      <c r="D150" s="286" t="s">
        <v>6008</v>
      </c>
      <c r="E150" s="281">
        <v>7</v>
      </c>
      <c r="F150" s="282">
        <v>1.6036000000000002E-2</v>
      </c>
      <c r="G150" s="257">
        <v>92.8</v>
      </c>
      <c r="H150" s="261" t="s">
        <v>1294</v>
      </c>
      <c r="I150" s="261" t="s">
        <v>1269</v>
      </c>
      <c r="J150" s="12" t="s">
        <v>1699</v>
      </c>
      <c r="K150" s="12" t="s">
        <v>1645</v>
      </c>
      <c r="L150" s="12" t="s">
        <v>1646</v>
      </c>
      <c r="M150" s="246">
        <f t="shared" si="4"/>
        <v>1.6036000000000002E-2</v>
      </c>
      <c r="N150" s="247" t="str">
        <f t="shared" si="5"/>
        <v>Buprenorphine</v>
      </c>
      <c r="O150" s="262"/>
      <c r="P150" s="284"/>
    </row>
    <row r="151" spans="1:19" x14ac:dyDescent="0.25">
      <c r="A151" s="286" t="s">
        <v>6009</v>
      </c>
      <c r="B151" s="279"/>
      <c r="C151" s="286" t="s">
        <v>6009</v>
      </c>
      <c r="D151" s="286" t="s">
        <v>6008</v>
      </c>
      <c r="E151" s="281">
        <v>28</v>
      </c>
      <c r="F151" s="282">
        <v>1.6036000000000002E-2</v>
      </c>
      <c r="G151" s="257">
        <v>92.8</v>
      </c>
      <c r="H151" s="261" t="s">
        <v>1294</v>
      </c>
      <c r="I151" s="261" t="s">
        <v>1269</v>
      </c>
      <c r="J151" s="12" t="s">
        <v>1699</v>
      </c>
      <c r="K151" s="12" t="s">
        <v>1645</v>
      </c>
      <c r="L151" s="12" t="s">
        <v>1646</v>
      </c>
      <c r="M151" s="246">
        <f t="shared" si="4"/>
        <v>1.6036000000000002E-2</v>
      </c>
      <c r="N151" s="247" t="str">
        <f t="shared" si="5"/>
        <v>Buprenorphine</v>
      </c>
      <c r="O151" s="262"/>
      <c r="P151" s="284"/>
    </row>
    <row r="152" spans="1:19" x14ac:dyDescent="0.25">
      <c r="A152" s="286" t="s">
        <v>6010</v>
      </c>
      <c r="B152" s="256"/>
      <c r="C152" s="286" t="s">
        <v>6010</v>
      </c>
      <c r="D152" s="286" t="s">
        <v>6008</v>
      </c>
      <c r="E152" s="281">
        <v>49</v>
      </c>
      <c r="F152" s="282">
        <v>1.6036000000000002E-2</v>
      </c>
      <c r="G152" s="257">
        <v>92.8</v>
      </c>
      <c r="H152" s="261" t="s">
        <v>1294</v>
      </c>
      <c r="I152" s="261" t="s">
        <v>1269</v>
      </c>
      <c r="J152" s="262" t="s">
        <v>1699</v>
      </c>
      <c r="K152" s="262" t="s">
        <v>1646</v>
      </c>
      <c r="L152" s="262" t="s">
        <v>1645</v>
      </c>
      <c r="M152" s="246">
        <f t="shared" si="4"/>
        <v>1.6036000000000002E-2</v>
      </c>
      <c r="N152" s="247" t="str">
        <f t="shared" si="5"/>
        <v>Buprenorphine</v>
      </c>
      <c r="O152" s="262"/>
    </row>
    <row r="153" spans="1:19" x14ac:dyDescent="0.25">
      <c r="A153" s="286" t="s">
        <v>5982</v>
      </c>
      <c r="B153" s="256"/>
      <c r="C153" s="286" t="s">
        <v>5982</v>
      </c>
      <c r="D153" s="286" t="s">
        <v>5983</v>
      </c>
      <c r="E153" s="281">
        <v>28</v>
      </c>
      <c r="F153" s="282">
        <v>1.0020000000000001E-3</v>
      </c>
      <c r="G153" s="257">
        <v>92.8</v>
      </c>
      <c r="H153" s="261" t="s">
        <v>1294</v>
      </c>
      <c r="I153" s="261" t="s">
        <v>1269</v>
      </c>
      <c r="J153" s="262" t="s">
        <v>1699</v>
      </c>
      <c r="K153" s="262" t="s">
        <v>1646</v>
      </c>
      <c r="L153" s="262" t="s">
        <v>1645</v>
      </c>
      <c r="M153" s="246">
        <f t="shared" si="4"/>
        <v>1.0020000000000001E-3</v>
      </c>
      <c r="N153" s="247" t="str">
        <f t="shared" si="5"/>
        <v>Buprenorphine</v>
      </c>
      <c r="O153" s="262"/>
    </row>
    <row r="154" spans="1:19" x14ac:dyDescent="0.25">
      <c r="A154" s="286" t="s">
        <v>5984</v>
      </c>
      <c r="B154" s="256"/>
      <c r="C154" s="286" t="s">
        <v>5984</v>
      </c>
      <c r="D154" s="286" t="s">
        <v>5983</v>
      </c>
      <c r="E154" s="281">
        <v>49</v>
      </c>
      <c r="F154" s="282">
        <v>1.0020000000000001E-3</v>
      </c>
      <c r="G154" s="257">
        <v>92.8</v>
      </c>
      <c r="H154" s="261" t="s">
        <v>1294</v>
      </c>
      <c r="I154" s="261" t="s">
        <v>1269</v>
      </c>
      <c r="J154" s="262" t="s">
        <v>1699</v>
      </c>
      <c r="K154" s="262" t="s">
        <v>1646</v>
      </c>
      <c r="L154" s="262" t="s">
        <v>1645</v>
      </c>
      <c r="M154" s="246">
        <f t="shared" si="4"/>
        <v>1.0020000000000001E-3</v>
      </c>
      <c r="N154" s="247" t="str">
        <f t="shared" si="5"/>
        <v>Buprenorphine</v>
      </c>
      <c r="O154" s="262"/>
    </row>
    <row r="155" spans="1:19" x14ac:dyDescent="0.25">
      <c r="A155" s="3" t="s">
        <v>7003</v>
      </c>
      <c r="B155" s="3"/>
      <c r="C155" s="3" t="s">
        <v>7003</v>
      </c>
      <c r="D155" s="3" t="s">
        <v>5983</v>
      </c>
      <c r="E155" s="4">
        <v>7</v>
      </c>
      <c r="F155" s="8">
        <v>1.0020000000000001E-3</v>
      </c>
      <c r="G155" s="4">
        <v>92.8</v>
      </c>
      <c r="H155" s="3" t="s">
        <v>1294</v>
      </c>
      <c r="I155" s="9" t="s">
        <v>1269</v>
      </c>
      <c r="J155" s="10" t="s">
        <v>1699</v>
      </c>
      <c r="K155" s="10" t="s">
        <v>1646</v>
      </c>
      <c r="L155" s="10" t="s">
        <v>1645</v>
      </c>
      <c r="M155" s="246">
        <f t="shared" si="4"/>
        <v>1.0020000000000001E-3</v>
      </c>
      <c r="N155" s="247" t="str">
        <f t="shared" si="5"/>
        <v>Buprenorphine</v>
      </c>
      <c r="O155" s="10"/>
    </row>
    <row r="156" spans="1:19" x14ac:dyDescent="0.25">
      <c r="A156" s="267">
        <v>9088883774059</v>
      </c>
      <c r="B156" s="302">
        <v>3774050</v>
      </c>
      <c r="C156" s="267"/>
      <c r="D156" s="303" t="s">
        <v>1295</v>
      </c>
      <c r="E156" s="304">
        <v>7</v>
      </c>
      <c r="F156" s="282">
        <v>2.0040000000000001E-3</v>
      </c>
      <c r="G156" s="265">
        <v>92.8</v>
      </c>
      <c r="H156" s="303" t="s">
        <v>1294</v>
      </c>
      <c r="I156" s="7" t="s">
        <v>1269</v>
      </c>
      <c r="J156" s="10" t="s">
        <v>1699</v>
      </c>
      <c r="K156" s="10" t="s">
        <v>1646</v>
      </c>
      <c r="L156" s="10" t="s">
        <v>1645</v>
      </c>
      <c r="M156" s="246">
        <f t="shared" si="4"/>
        <v>2.0040000000000001E-3</v>
      </c>
      <c r="N156" s="247" t="str">
        <f t="shared" si="5"/>
        <v>Buprenorphine</v>
      </c>
      <c r="O156" s="12"/>
    </row>
    <row r="157" spans="1:19" x14ac:dyDescent="0.25">
      <c r="A157" s="267">
        <v>9088883774066</v>
      </c>
      <c r="B157" s="302">
        <v>3774067</v>
      </c>
      <c r="C157" s="267"/>
      <c r="D157" s="303" t="s">
        <v>1295</v>
      </c>
      <c r="E157" s="304">
        <v>28</v>
      </c>
      <c r="F157" s="282">
        <v>2.0040000000000001E-3</v>
      </c>
      <c r="G157" s="265">
        <v>92.8</v>
      </c>
      <c r="H157" s="303" t="s">
        <v>1294</v>
      </c>
      <c r="I157" s="7" t="s">
        <v>1269</v>
      </c>
      <c r="J157" s="10" t="s">
        <v>1699</v>
      </c>
      <c r="K157" s="10" t="s">
        <v>1646</v>
      </c>
      <c r="L157" s="10" t="s">
        <v>1645</v>
      </c>
      <c r="M157" s="246">
        <f t="shared" si="4"/>
        <v>2.0040000000000001E-3</v>
      </c>
      <c r="N157" s="247" t="str">
        <f t="shared" si="5"/>
        <v>Buprenorphine</v>
      </c>
      <c r="O157" s="254"/>
    </row>
    <row r="158" spans="1:19" x14ac:dyDescent="0.25">
      <c r="A158" s="267" t="s">
        <v>1296</v>
      </c>
      <c r="B158" s="302"/>
      <c r="C158" s="267"/>
      <c r="D158" s="303" t="s">
        <v>1297</v>
      </c>
      <c r="E158" s="273">
        <v>7</v>
      </c>
      <c r="F158" s="282">
        <v>2.0040000000000001E-3</v>
      </c>
      <c r="G158" s="265">
        <v>92.8</v>
      </c>
      <c r="H158" s="266" t="s">
        <v>1294</v>
      </c>
      <c r="I158" s="9" t="s">
        <v>1269</v>
      </c>
      <c r="J158" s="10" t="s">
        <v>1699</v>
      </c>
      <c r="K158" s="10" t="s">
        <v>1646</v>
      </c>
      <c r="L158" s="10" t="s">
        <v>1645</v>
      </c>
      <c r="M158" s="246">
        <f t="shared" si="4"/>
        <v>2.0040000000000001E-3</v>
      </c>
      <c r="N158" s="247" t="str">
        <f t="shared" si="5"/>
        <v>Buprenorphine</v>
      </c>
      <c r="O158" s="12"/>
    </row>
    <row r="159" spans="1:19" x14ac:dyDescent="0.25">
      <c r="A159" s="267" t="s">
        <v>1298</v>
      </c>
      <c r="B159" s="302"/>
      <c r="C159" s="267"/>
      <c r="D159" s="303" t="s">
        <v>1297</v>
      </c>
      <c r="E159" s="273">
        <v>28</v>
      </c>
      <c r="F159" s="282">
        <v>2.0040000000000001E-3</v>
      </c>
      <c r="G159" s="265">
        <v>92.8</v>
      </c>
      <c r="H159" s="303" t="s">
        <v>1294</v>
      </c>
      <c r="I159" s="7" t="s">
        <v>1269</v>
      </c>
      <c r="J159" s="10" t="s">
        <v>1699</v>
      </c>
      <c r="K159" s="10" t="s">
        <v>1646</v>
      </c>
      <c r="L159" s="10" t="s">
        <v>1645</v>
      </c>
      <c r="M159" s="246">
        <f t="shared" si="4"/>
        <v>2.0040000000000001E-3</v>
      </c>
      <c r="N159" s="247" t="str">
        <f t="shared" si="5"/>
        <v>Buprenorphine</v>
      </c>
      <c r="O159" s="12"/>
    </row>
    <row r="160" spans="1:19" x14ac:dyDescent="0.25">
      <c r="A160" s="305" t="s">
        <v>1299</v>
      </c>
      <c r="B160" s="268"/>
      <c r="C160" s="249"/>
      <c r="D160" s="171" t="s">
        <v>1297</v>
      </c>
      <c r="E160" s="244">
        <v>49</v>
      </c>
      <c r="F160" s="282">
        <v>2.0040000000000001E-3</v>
      </c>
      <c r="G160" s="265">
        <v>92.8</v>
      </c>
      <c r="H160" s="303" t="s">
        <v>1294</v>
      </c>
      <c r="I160" s="7" t="s">
        <v>1269</v>
      </c>
      <c r="J160" s="10" t="s">
        <v>1699</v>
      </c>
      <c r="K160" s="10" t="s">
        <v>1646</v>
      </c>
      <c r="L160" s="10" t="s">
        <v>1645</v>
      </c>
      <c r="M160" s="246">
        <f t="shared" si="4"/>
        <v>2.0040000000000001E-3</v>
      </c>
      <c r="N160" s="247" t="str">
        <f t="shared" si="5"/>
        <v>Buprenorphine</v>
      </c>
      <c r="O160" s="254"/>
    </row>
    <row r="161" spans="1:15" x14ac:dyDescent="0.25">
      <c r="A161" s="286" t="s">
        <v>5987</v>
      </c>
      <c r="B161" s="256"/>
      <c r="C161" s="286" t="s">
        <v>5987</v>
      </c>
      <c r="D161" s="286" t="s">
        <v>5988</v>
      </c>
      <c r="E161" s="281">
        <v>7</v>
      </c>
      <c r="F161" s="282">
        <v>2.0040000000000001E-3</v>
      </c>
      <c r="G161" s="257">
        <v>92.8</v>
      </c>
      <c r="H161" s="261" t="s">
        <v>1294</v>
      </c>
      <c r="I161" s="261" t="s">
        <v>1269</v>
      </c>
      <c r="J161" s="262" t="s">
        <v>1699</v>
      </c>
      <c r="K161" s="262" t="s">
        <v>1646</v>
      </c>
      <c r="L161" s="262" t="s">
        <v>1645</v>
      </c>
      <c r="M161" s="246">
        <f t="shared" si="4"/>
        <v>2.0040000000000001E-3</v>
      </c>
      <c r="N161" s="247" t="str">
        <f t="shared" si="5"/>
        <v>Buprenorphine</v>
      </c>
      <c r="O161" s="262"/>
    </row>
    <row r="162" spans="1:15" x14ac:dyDescent="0.25">
      <c r="A162" s="249">
        <v>9088883774073</v>
      </c>
      <c r="B162" s="268">
        <v>3774073</v>
      </c>
      <c r="C162" s="249"/>
      <c r="D162" s="266" t="s">
        <v>1300</v>
      </c>
      <c r="E162" s="269">
        <v>7</v>
      </c>
      <c r="F162" s="253">
        <v>4.0090000000000004E-3</v>
      </c>
      <c r="G162" s="265">
        <v>92.8</v>
      </c>
      <c r="H162" s="266" t="s">
        <v>1294</v>
      </c>
      <c r="I162" s="9" t="s">
        <v>1269</v>
      </c>
      <c r="J162" s="10" t="s">
        <v>1699</v>
      </c>
      <c r="K162" s="10" t="s">
        <v>1646</v>
      </c>
      <c r="L162" s="10" t="s">
        <v>1645</v>
      </c>
      <c r="M162" s="246">
        <f t="shared" si="4"/>
        <v>4.0090000000000004E-3</v>
      </c>
      <c r="N162" s="247" t="str">
        <f t="shared" si="5"/>
        <v>Buprenorphine</v>
      </c>
      <c r="O162" s="254"/>
    </row>
    <row r="163" spans="1:15" x14ac:dyDescent="0.25">
      <c r="A163" s="249">
        <v>9088883774097</v>
      </c>
      <c r="B163" s="268">
        <v>3774096</v>
      </c>
      <c r="C163" s="249"/>
      <c r="D163" s="266" t="s">
        <v>1300</v>
      </c>
      <c r="E163" s="269">
        <v>28</v>
      </c>
      <c r="F163" s="253">
        <v>4.0090000000000004E-3</v>
      </c>
      <c r="G163" s="265">
        <v>92.8</v>
      </c>
      <c r="H163" s="266" t="s">
        <v>1294</v>
      </c>
      <c r="I163" s="9" t="s">
        <v>1269</v>
      </c>
      <c r="J163" s="10" t="s">
        <v>1699</v>
      </c>
      <c r="K163" s="10" t="s">
        <v>1646</v>
      </c>
      <c r="L163" s="10" t="s">
        <v>1645</v>
      </c>
      <c r="M163" s="246">
        <f t="shared" si="4"/>
        <v>4.0090000000000004E-3</v>
      </c>
      <c r="N163" s="247" t="str">
        <f t="shared" si="5"/>
        <v>Buprenorphine</v>
      </c>
      <c r="O163" s="12"/>
    </row>
    <row r="164" spans="1:15" x14ac:dyDescent="0.25">
      <c r="A164" s="249" t="s">
        <v>1301</v>
      </c>
      <c r="B164" s="268"/>
      <c r="C164" s="249"/>
      <c r="D164" s="266" t="s">
        <v>1302</v>
      </c>
      <c r="E164" s="273">
        <v>7</v>
      </c>
      <c r="F164" s="253">
        <v>4.0090000000000004E-3</v>
      </c>
      <c r="G164" s="265">
        <v>92.8</v>
      </c>
      <c r="H164" s="303" t="s">
        <v>1294</v>
      </c>
      <c r="I164" s="7" t="s">
        <v>1269</v>
      </c>
      <c r="J164" s="10" t="s">
        <v>1699</v>
      </c>
      <c r="K164" s="10" t="s">
        <v>1646</v>
      </c>
      <c r="L164" s="10" t="s">
        <v>1645</v>
      </c>
      <c r="M164" s="246">
        <f t="shared" si="4"/>
        <v>4.0090000000000004E-3</v>
      </c>
      <c r="N164" s="247" t="str">
        <f t="shared" si="5"/>
        <v>Buprenorphine</v>
      </c>
      <c r="O164" s="254"/>
    </row>
    <row r="165" spans="1:15" x14ac:dyDescent="0.25">
      <c r="A165" s="249" t="s">
        <v>1303</v>
      </c>
      <c r="B165" s="268"/>
      <c r="C165" s="249"/>
      <c r="D165" s="266" t="s">
        <v>1302</v>
      </c>
      <c r="E165" s="273">
        <v>28</v>
      </c>
      <c r="F165" s="253">
        <v>4.0090000000000004E-3</v>
      </c>
      <c r="G165" s="265">
        <v>92.8</v>
      </c>
      <c r="H165" s="266" t="s">
        <v>1294</v>
      </c>
      <c r="I165" s="9" t="s">
        <v>1269</v>
      </c>
      <c r="J165" s="10" t="s">
        <v>1699</v>
      </c>
      <c r="K165" s="10" t="s">
        <v>1646</v>
      </c>
      <c r="L165" s="10" t="s">
        <v>1645</v>
      </c>
      <c r="M165" s="246">
        <f t="shared" si="4"/>
        <v>4.0090000000000004E-3</v>
      </c>
      <c r="N165" s="247" t="str">
        <f t="shared" si="5"/>
        <v>Buprenorphine</v>
      </c>
      <c r="O165" s="12"/>
    </row>
    <row r="166" spans="1:15" x14ac:dyDescent="0.25">
      <c r="A166" s="305" t="s">
        <v>1304</v>
      </c>
      <c r="B166" s="268"/>
      <c r="C166" s="249"/>
      <c r="D166" s="171" t="s">
        <v>1302</v>
      </c>
      <c r="E166" s="244">
        <v>49</v>
      </c>
      <c r="F166" s="253">
        <v>4.0090000000000004E-3</v>
      </c>
      <c r="G166" s="265">
        <v>92.8</v>
      </c>
      <c r="H166" s="303" t="s">
        <v>1294</v>
      </c>
      <c r="I166" s="7" t="s">
        <v>1269</v>
      </c>
      <c r="J166" s="10" t="s">
        <v>1699</v>
      </c>
      <c r="K166" s="10" t="s">
        <v>1646</v>
      </c>
      <c r="L166" s="10" t="s">
        <v>1645</v>
      </c>
      <c r="M166" s="246">
        <f t="shared" si="4"/>
        <v>4.0090000000000004E-3</v>
      </c>
      <c r="N166" s="247" t="str">
        <f t="shared" si="5"/>
        <v>Buprenorphine</v>
      </c>
      <c r="O166" s="254"/>
    </row>
    <row r="167" spans="1:15" x14ac:dyDescent="0.25">
      <c r="A167" s="286" t="s">
        <v>5993</v>
      </c>
      <c r="B167" s="256"/>
      <c r="C167" s="286" t="s">
        <v>5993</v>
      </c>
      <c r="D167" s="286" t="s">
        <v>5994</v>
      </c>
      <c r="E167" s="281">
        <v>7</v>
      </c>
      <c r="F167" s="253">
        <v>4.0090000000000004E-3</v>
      </c>
      <c r="G167" s="257">
        <v>92.8</v>
      </c>
      <c r="H167" s="261" t="s">
        <v>1294</v>
      </c>
      <c r="I167" s="261" t="s">
        <v>1269</v>
      </c>
      <c r="J167" s="262" t="s">
        <v>1699</v>
      </c>
      <c r="K167" s="262" t="s">
        <v>1646</v>
      </c>
      <c r="L167" s="262" t="s">
        <v>1645</v>
      </c>
      <c r="M167" s="246">
        <f t="shared" si="4"/>
        <v>4.0090000000000004E-3</v>
      </c>
      <c r="N167" s="247" t="str">
        <f t="shared" si="5"/>
        <v>Buprenorphine</v>
      </c>
      <c r="O167" s="262"/>
    </row>
    <row r="168" spans="1:15" x14ac:dyDescent="0.25">
      <c r="A168" s="249">
        <v>9088883774103</v>
      </c>
      <c r="B168" s="268">
        <v>3774104</v>
      </c>
      <c r="C168" s="249"/>
      <c r="D168" s="266" t="s">
        <v>1305</v>
      </c>
      <c r="E168" s="269">
        <v>7</v>
      </c>
      <c r="F168" s="245">
        <v>8.0180000000000008E-3</v>
      </c>
      <c r="G168" s="265">
        <v>92.8</v>
      </c>
      <c r="H168" s="266" t="s">
        <v>1294</v>
      </c>
      <c r="I168" s="9" t="s">
        <v>1269</v>
      </c>
      <c r="J168" s="10" t="s">
        <v>1699</v>
      </c>
      <c r="K168" s="10" t="s">
        <v>1646</v>
      </c>
      <c r="L168" s="10" t="s">
        <v>1645</v>
      </c>
      <c r="M168" s="246">
        <f t="shared" si="4"/>
        <v>8.0180000000000008E-3</v>
      </c>
      <c r="N168" s="247" t="str">
        <f t="shared" si="5"/>
        <v>Buprenorphine</v>
      </c>
      <c r="O168" s="254"/>
    </row>
    <row r="169" spans="1:15" x14ac:dyDescent="0.25">
      <c r="A169" s="249">
        <v>9088883774110</v>
      </c>
      <c r="B169" s="268">
        <v>3774110</v>
      </c>
      <c r="C169" s="249"/>
      <c r="D169" s="266" t="s">
        <v>1305</v>
      </c>
      <c r="E169" s="269">
        <v>28</v>
      </c>
      <c r="F169" s="245">
        <v>8.0180000000000008E-3</v>
      </c>
      <c r="G169" s="265">
        <v>92.8</v>
      </c>
      <c r="H169" s="266" t="s">
        <v>1294</v>
      </c>
      <c r="I169" s="9" t="s">
        <v>1269</v>
      </c>
      <c r="J169" s="10" t="s">
        <v>1699</v>
      </c>
      <c r="K169" s="10" t="s">
        <v>1646</v>
      </c>
      <c r="L169" s="10" t="s">
        <v>1645</v>
      </c>
      <c r="M169" s="246">
        <f t="shared" si="4"/>
        <v>8.0180000000000008E-3</v>
      </c>
      <c r="N169" s="247" t="str">
        <f t="shared" si="5"/>
        <v>Buprenorphine</v>
      </c>
      <c r="O169" s="254"/>
    </row>
    <row r="170" spans="1:15" x14ac:dyDescent="0.25">
      <c r="A170" s="249" t="s">
        <v>1306</v>
      </c>
      <c r="B170" s="268"/>
      <c r="C170" s="249"/>
      <c r="D170" s="266" t="s">
        <v>1307</v>
      </c>
      <c r="E170" s="273">
        <v>7</v>
      </c>
      <c r="F170" s="245">
        <v>8.0180000000000008E-3</v>
      </c>
      <c r="G170" s="265">
        <v>92.8</v>
      </c>
      <c r="H170" s="266" t="s">
        <v>1294</v>
      </c>
      <c r="I170" s="9" t="s">
        <v>1269</v>
      </c>
      <c r="J170" s="10" t="s">
        <v>1699</v>
      </c>
      <c r="K170" s="10" t="s">
        <v>1646</v>
      </c>
      <c r="L170" s="10" t="s">
        <v>1645</v>
      </c>
      <c r="M170" s="246">
        <f t="shared" si="4"/>
        <v>8.0180000000000008E-3</v>
      </c>
      <c r="N170" s="247" t="str">
        <f t="shared" si="5"/>
        <v>Buprenorphine</v>
      </c>
      <c r="O170" s="254"/>
    </row>
    <row r="171" spans="1:15" x14ac:dyDescent="0.25">
      <c r="A171" s="249" t="s">
        <v>1308</v>
      </c>
      <c r="B171" s="268"/>
      <c r="C171" s="249"/>
      <c r="D171" s="266" t="s">
        <v>1307</v>
      </c>
      <c r="E171" s="273">
        <v>28</v>
      </c>
      <c r="F171" s="245">
        <v>8.0180000000000008E-3</v>
      </c>
      <c r="G171" s="265">
        <v>92.8</v>
      </c>
      <c r="H171" s="266" t="s">
        <v>1294</v>
      </c>
      <c r="I171" s="9" t="s">
        <v>1269</v>
      </c>
      <c r="J171" s="10" t="s">
        <v>1699</v>
      </c>
      <c r="K171" s="10" t="s">
        <v>1646</v>
      </c>
      <c r="L171" s="10" t="s">
        <v>1645</v>
      </c>
      <c r="M171" s="246">
        <f t="shared" si="4"/>
        <v>8.0180000000000008E-3</v>
      </c>
      <c r="N171" s="247" t="str">
        <f t="shared" si="5"/>
        <v>Buprenorphine</v>
      </c>
      <c r="O171" s="12"/>
    </row>
    <row r="172" spans="1:15" x14ac:dyDescent="0.25">
      <c r="A172" s="305" t="s">
        <v>1309</v>
      </c>
      <c r="B172" s="268"/>
      <c r="C172" s="249"/>
      <c r="D172" s="171" t="s">
        <v>1307</v>
      </c>
      <c r="E172" s="244">
        <v>49</v>
      </c>
      <c r="F172" s="245">
        <v>8.0180000000000008E-3</v>
      </c>
      <c r="G172" s="265">
        <v>92.8</v>
      </c>
      <c r="H172" s="303" t="s">
        <v>1294</v>
      </c>
      <c r="I172" s="7" t="s">
        <v>1269</v>
      </c>
      <c r="J172" s="10" t="s">
        <v>1699</v>
      </c>
      <c r="K172" s="10" t="s">
        <v>1646</v>
      </c>
      <c r="L172" s="10" t="s">
        <v>1645</v>
      </c>
      <c r="M172" s="246">
        <f t="shared" si="4"/>
        <v>8.0180000000000008E-3</v>
      </c>
      <c r="N172" s="247" t="str">
        <f t="shared" si="5"/>
        <v>Buprenorphine</v>
      </c>
      <c r="O172" s="10"/>
    </row>
    <row r="173" spans="1:15" x14ac:dyDescent="0.25">
      <c r="A173" s="286" t="s">
        <v>5997</v>
      </c>
      <c r="B173" s="256"/>
      <c r="C173" s="286" t="s">
        <v>5997</v>
      </c>
      <c r="D173" s="286" t="s">
        <v>5998</v>
      </c>
      <c r="E173" s="281">
        <v>7</v>
      </c>
      <c r="F173" s="245">
        <v>8.0180000000000008E-3</v>
      </c>
      <c r="G173" s="257">
        <v>92.8</v>
      </c>
      <c r="H173" s="261" t="s">
        <v>1294</v>
      </c>
      <c r="I173" s="261" t="s">
        <v>1269</v>
      </c>
      <c r="J173" s="262" t="s">
        <v>1699</v>
      </c>
      <c r="K173" s="262" t="s">
        <v>1646</v>
      </c>
      <c r="L173" s="262" t="s">
        <v>1645</v>
      </c>
      <c r="M173" s="246">
        <f t="shared" si="4"/>
        <v>8.0180000000000008E-3</v>
      </c>
      <c r="N173" s="247" t="str">
        <f t="shared" si="5"/>
        <v>Buprenorphine</v>
      </c>
      <c r="O173" s="262"/>
    </row>
    <row r="174" spans="1:15" x14ac:dyDescent="0.25">
      <c r="A174" s="3" t="s">
        <v>7004</v>
      </c>
      <c r="B174" s="3"/>
      <c r="C174" s="3" t="s">
        <v>7004</v>
      </c>
      <c r="D174" s="3" t="s">
        <v>7005</v>
      </c>
      <c r="E174" s="4">
        <v>7</v>
      </c>
      <c r="F174" s="8">
        <v>8.0180000000000008E-3</v>
      </c>
      <c r="G174" s="4">
        <v>92.8</v>
      </c>
      <c r="H174" s="3" t="s">
        <v>1294</v>
      </c>
      <c r="I174" s="9" t="s">
        <v>1269</v>
      </c>
      <c r="J174" s="10" t="s">
        <v>1699</v>
      </c>
      <c r="K174" s="10" t="s">
        <v>1646</v>
      </c>
      <c r="L174" s="10" t="s">
        <v>1645</v>
      </c>
      <c r="M174" s="246">
        <f t="shared" si="4"/>
        <v>8.0180000000000008E-3</v>
      </c>
      <c r="N174" s="247" t="str">
        <f t="shared" si="5"/>
        <v>Buprenorphine</v>
      </c>
      <c r="O174" s="10"/>
    </row>
    <row r="175" spans="1:15" x14ac:dyDescent="0.25">
      <c r="A175" s="274">
        <v>9088884953538</v>
      </c>
      <c r="B175" s="264">
        <v>4953530</v>
      </c>
      <c r="C175" s="263">
        <v>17240</v>
      </c>
      <c r="D175" s="266" t="s">
        <v>4859</v>
      </c>
      <c r="E175" s="252">
        <v>7</v>
      </c>
      <c r="F175" s="245">
        <v>2.0040000000000001E-3</v>
      </c>
      <c r="G175" s="265">
        <v>92.8</v>
      </c>
      <c r="H175" s="303" t="s">
        <v>1294</v>
      </c>
      <c r="I175" s="7" t="s">
        <v>1269</v>
      </c>
      <c r="J175" s="10" t="s">
        <v>1699</v>
      </c>
      <c r="K175" s="10" t="s">
        <v>1646</v>
      </c>
      <c r="L175" s="10" t="s">
        <v>1645</v>
      </c>
      <c r="M175" s="246">
        <f t="shared" si="4"/>
        <v>2.0040000000000001E-3</v>
      </c>
      <c r="N175" s="247" t="str">
        <f t="shared" si="5"/>
        <v>Buprenorphine</v>
      </c>
      <c r="O175" s="10"/>
    </row>
    <row r="176" spans="1:15" x14ac:dyDescent="0.25">
      <c r="A176" s="274">
        <v>9088884953545</v>
      </c>
      <c r="B176" s="264">
        <v>4953547</v>
      </c>
      <c r="C176" s="263">
        <v>17242</v>
      </c>
      <c r="D176" s="266" t="s">
        <v>4859</v>
      </c>
      <c r="E176" s="252">
        <v>28</v>
      </c>
      <c r="F176" s="245">
        <v>2.0040000000000001E-3</v>
      </c>
      <c r="G176" s="265">
        <v>92.8</v>
      </c>
      <c r="H176" s="303" t="s">
        <v>1294</v>
      </c>
      <c r="I176" s="7" t="s">
        <v>1269</v>
      </c>
      <c r="J176" s="10" t="s">
        <v>1699</v>
      </c>
      <c r="K176" s="10" t="s">
        <v>1646</v>
      </c>
      <c r="L176" s="10" t="s">
        <v>1645</v>
      </c>
      <c r="M176" s="246">
        <f t="shared" si="4"/>
        <v>2.0040000000000001E-3</v>
      </c>
      <c r="N176" s="247" t="str">
        <f t="shared" si="5"/>
        <v>Buprenorphine</v>
      </c>
      <c r="O176" s="10"/>
    </row>
    <row r="177" spans="1:15" x14ac:dyDescent="0.25">
      <c r="A177" s="278" t="s">
        <v>6370</v>
      </c>
      <c r="B177" s="278"/>
      <c r="C177" s="278" t="s">
        <v>6370</v>
      </c>
      <c r="D177" s="278" t="s">
        <v>6371</v>
      </c>
      <c r="E177" s="252">
        <v>28</v>
      </c>
      <c r="F177" s="306">
        <v>2.0040000000000001E-3</v>
      </c>
      <c r="G177" s="307">
        <v>92.8</v>
      </c>
      <c r="H177" s="278" t="s">
        <v>1294</v>
      </c>
      <c r="I177" s="278" t="s">
        <v>1269</v>
      </c>
      <c r="J177" s="10" t="s">
        <v>1699</v>
      </c>
      <c r="K177" s="10" t="s">
        <v>1646</v>
      </c>
      <c r="L177" s="10" t="s">
        <v>1645</v>
      </c>
      <c r="M177" s="246">
        <f t="shared" si="4"/>
        <v>2.0040000000000001E-3</v>
      </c>
      <c r="N177" s="247" t="str">
        <f t="shared" si="5"/>
        <v>Buprenorphine</v>
      </c>
      <c r="O177" s="10"/>
    </row>
    <row r="178" spans="1:15" x14ac:dyDescent="0.25">
      <c r="A178" s="249">
        <v>9088884953552</v>
      </c>
      <c r="B178" s="264">
        <v>4953553</v>
      </c>
      <c r="C178" s="263">
        <v>17250</v>
      </c>
      <c r="D178" s="266" t="s">
        <v>4860</v>
      </c>
      <c r="E178" s="252">
        <v>7</v>
      </c>
      <c r="F178" s="253">
        <v>4.0090000000000004E-3</v>
      </c>
      <c r="G178" s="265">
        <v>92.8</v>
      </c>
      <c r="H178" s="303" t="s">
        <v>1294</v>
      </c>
      <c r="I178" s="7" t="s">
        <v>1269</v>
      </c>
      <c r="J178" s="10" t="s">
        <v>1699</v>
      </c>
      <c r="K178" s="10" t="s">
        <v>1646</v>
      </c>
      <c r="L178" s="10" t="s">
        <v>1645</v>
      </c>
      <c r="M178" s="246">
        <f t="shared" si="4"/>
        <v>4.0090000000000004E-3</v>
      </c>
      <c r="N178" s="247" t="str">
        <f t="shared" si="5"/>
        <v>Buprenorphine</v>
      </c>
      <c r="O178" s="10"/>
    </row>
    <row r="179" spans="1:15" x14ac:dyDescent="0.25">
      <c r="A179" s="249">
        <v>9088884953576</v>
      </c>
      <c r="B179" s="264">
        <v>4953576</v>
      </c>
      <c r="C179" s="263">
        <v>17252</v>
      </c>
      <c r="D179" s="266" t="s">
        <v>4860</v>
      </c>
      <c r="E179" s="252">
        <v>28</v>
      </c>
      <c r="F179" s="253">
        <v>4.0090000000000004E-3</v>
      </c>
      <c r="G179" s="265">
        <v>92.8</v>
      </c>
      <c r="H179" s="303" t="s">
        <v>1294</v>
      </c>
      <c r="I179" s="7" t="s">
        <v>1269</v>
      </c>
      <c r="J179" s="10" t="s">
        <v>1699</v>
      </c>
      <c r="K179" s="10" t="s">
        <v>1646</v>
      </c>
      <c r="L179" s="10" t="s">
        <v>1645</v>
      </c>
      <c r="M179" s="246">
        <f t="shared" si="4"/>
        <v>4.0090000000000004E-3</v>
      </c>
      <c r="N179" s="247" t="str">
        <f t="shared" si="5"/>
        <v>Buprenorphine</v>
      </c>
      <c r="O179" s="10"/>
    </row>
    <row r="180" spans="1:15" x14ac:dyDescent="0.25">
      <c r="A180" s="274">
        <v>9088884953583</v>
      </c>
      <c r="B180" s="264">
        <v>4953582</v>
      </c>
      <c r="C180" s="263">
        <v>17260</v>
      </c>
      <c r="D180" s="266" t="s">
        <v>4861</v>
      </c>
      <c r="E180" s="252">
        <v>7</v>
      </c>
      <c r="F180" s="245">
        <v>8.0180000000000008E-3</v>
      </c>
      <c r="G180" s="265">
        <v>92.8</v>
      </c>
      <c r="H180" s="303" t="s">
        <v>1294</v>
      </c>
      <c r="I180" s="7" t="s">
        <v>1269</v>
      </c>
      <c r="J180" s="10" t="s">
        <v>1699</v>
      </c>
      <c r="K180" s="10" t="s">
        <v>1646</v>
      </c>
      <c r="L180" s="10" t="s">
        <v>1645</v>
      </c>
      <c r="M180" s="246">
        <f t="shared" si="4"/>
        <v>8.0180000000000008E-3</v>
      </c>
      <c r="N180" s="247" t="str">
        <f t="shared" si="5"/>
        <v>Buprenorphine</v>
      </c>
      <c r="O180" s="10"/>
    </row>
    <row r="181" spans="1:15" x14ac:dyDescent="0.25">
      <c r="A181" s="274">
        <v>9088884953590</v>
      </c>
      <c r="B181" s="264">
        <v>4953599</v>
      </c>
      <c r="C181" s="278">
        <v>17262</v>
      </c>
      <c r="D181" s="266" t="s">
        <v>4861</v>
      </c>
      <c r="E181" s="252">
        <v>28</v>
      </c>
      <c r="F181" s="245">
        <v>8.0180000000000008E-3</v>
      </c>
      <c r="G181" s="265">
        <v>92.8</v>
      </c>
      <c r="H181" s="303" t="s">
        <v>1294</v>
      </c>
      <c r="I181" s="7" t="s">
        <v>1269</v>
      </c>
      <c r="J181" s="10" t="s">
        <v>1699</v>
      </c>
      <c r="K181" s="10" t="s">
        <v>1646</v>
      </c>
      <c r="L181" s="10" t="s">
        <v>1645</v>
      </c>
      <c r="M181" s="246">
        <f t="shared" si="4"/>
        <v>8.0180000000000008E-3</v>
      </c>
      <c r="N181" s="247" t="str">
        <f t="shared" si="5"/>
        <v>Buprenorphine</v>
      </c>
      <c r="O181" s="10"/>
    </row>
    <row r="182" spans="1:15" x14ac:dyDescent="0.25">
      <c r="A182" s="278" t="s">
        <v>6375</v>
      </c>
      <c r="B182" s="278"/>
      <c r="C182" s="278" t="s">
        <v>6375</v>
      </c>
      <c r="D182" s="278" t="s">
        <v>6376</v>
      </c>
      <c r="E182" s="252">
        <v>28</v>
      </c>
      <c r="F182" s="306">
        <v>8.0180000000000008E-3</v>
      </c>
      <c r="G182" s="307">
        <v>92.8</v>
      </c>
      <c r="H182" s="278" t="s">
        <v>1294</v>
      </c>
      <c r="I182" s="278" t="s">
        <v>1269</v>
      </c>
      <c r="J182" s="10" t="s">
        <v>1699</v>
      </c>
      <c r="K182" s="10" t="s">
        <v>1646</v>
      </c>
      <c r="L182" s="10" t="s">
        <v>1645</v>
      </c>
      <c r="M182" s="246">
        <f t="shared" si="4"/>
        <v>8.0180000000000008E-3</v>
      </c>
      <c r="N182" s="247" t="str">
        <f t="shared" si="5"/>
        <v>Buprenorphine</v>
      </c>
      <c r="O182" s="10"/>
    </row>
    <row r="183" spans="1:15" x14ac:dyDescent="0.25">
      <c r="A183" s="13" t="s">
        <v>5019</v>
      </c>
      <c r="B183" s="275"/>
      <c r="C183" s="13" t="s">
        <v>5019</v>
      </c>
      <c r="D183" s="13" t="s">
        <v>5020</v>
      </c>
      <c r="E183" s="145">
        <v>28</v>
      </c>
      <c r="F183" s="277">
        <v>2.0040000000000001E-3</v>
      </c>
      <c r="G183" s="265">
        <v>92.8</v>
      </c>
      <c r="H183" s="266" t="s">
        <v>1294</v>
      </c>
      <c r="I183" s="9" t="s">
        <v>1269</v>
      </c>
      <c r="J183" s="10" t="s">
        <v>1699</v>
      </c>
      <c r="K183" s="10" t="s">
        <v>1646</v>
      </c>
      <c r="L183" s="10" t="s">
        <v>1645</v>
      </c>
      <c r="M183" s="246">
        <f t="shared" si="4"/>
        <v>2.0040000000000001E-3</v>
      </c>
      <c r="N183" s="247" t="str">
        <f t="shared" si="5"/>
        <v>Buprenorphine</v>
      </c>
      <c r="O183" s="10"/>
    </row>
    <row r="184" spans="1:15" x14ac:dyDescent="0.25">
      <c r="A184" s="13" t="s">
        <v>5021</v>
      </c>
      <c r="B184" s="275"/>
      <c r="C184" s="13" t="s">
        <v>5021</v>
      </c>
      <c r="D184" s="13" t="s">
        <v>5022</v>
      </c>
      <c r="E184" s="145">
        <v>7</v>
      </c>
      <c r="F184" s="277">
        <v>2.0040000000000001E-3</v>
      </c>
      <c r="G184" s="265">
        <v>92.8</v>
      </c>
      <c r="H184" s="266" t="s">
        <v>1294</v>
      </c>
      <c r="I184" s="9" t="s">
        <v>1269</v>
      </c>
      <c r="J184" s="10" t="s">
        <v>1699</v>
      </c>
      <c r="K184" s="10" t="s">
        <v>1646</v>
      </c>
      <c r="L184" s="10" t="s">
        <v>1645</v>
      </c>
      <c r="M184" s="246">
        <f t="shared" si="4"/>
        <v>2.0040000000000001E-3</v>
      </c>
      <c r="N184" s="247" t="str">
        <f t="shared" si="5"/>
        <v>Buprenorphine</v>
      </c>
      <c r="O184" s="10"/>
    </row>
    <row r="185" spans="1:15" x14ac:dyDescent="0.25">
      <c r="A185" s="13" t="s">
        <v>5023</v>
      </c>
      <c r="B185" s="275"/>
      <c r="C185" s="13" t="s">
        <v>5023</v>
      </c>
      <c r="D185" s="13" t="s">
        <v>5024</v>
      </c>
      <c r="E185" s="145">
        <v>7</v>
      </c>
      <c r="F185" s="277">
        <v>2.0040000000000001E-3</v>
      </c>
      <c r="G185" s="265">
        <v>92.8</v>
      </c>
      <c r="H185" s="266" t="s">
        <v>1294</v>
      </c>
      <c r="I185" s="9" t="s">
        <v>1269</v>
      </c>
      <c r="J185" s="10" t="s">
        <v>1699</v>
      </c>
      <c r="K185" s="10" t="s">
        <v>1646</v>
      </c>
      <c r="L185" s="10" t="s">
        <v>1645</v>
      </c>
      <c r="M185" s="246">
        <f t="shared" si="4"/>
        <v>2.0040000000000001E-3</v>
      </c>
      <c r="N185" s="247" t="str">
        <f t="shared" si="5"/>
        <v>Buprenorphine</v>
      </c>
      <c r="O185" s="10"/>
    </row>
    <row r="186" spans="1:15" x14ac:dyDescent="0.25">
      <c r="A186" s="13" t="s">
        <v>5025</v>
      </c>
      <c r="B186" s="275"/>
      <c r="C186" s="13" t="s">
        <v>5025</v>
      </c>
      <c r="D186" s="13" t="s">
        <v>5026</v>
      </c>
      <c r="E186" s="145">
        <v>7</v>
      </c>
      <c r="F186" s="277">
        <v>2.0040000000000001E-3</v>
      </c>
      <c r="G186" s="265">
        <v>92.8</v>
      </c>
      <c r="H186" s="266" t="s">
        <v>1294</v>
      </c>
      <c r="I186" s="9" t="s">
        <v>1269</v>
      </c>
      <c r="J186" s="10" t="s">
        <v>1699</v>
      </c>
      <c r="K186" s="10" t="s">
        <v>1646</v>
      </c>
      <c r="L186" s="10" t="s">
        <v>1645</v>
      </c>
      <c r="M186" s="246">
        <f t="shared" si="4"/>
        <v>2.0040000000000001E-3</v>
      </c>
      <c r="N186" s="247" t="str">
        <f t="shared" si="5"/>
        <v>Buprenorphine</v>
      </c>
      <c r="O186" s="12"/>
    </row>
    <row r="187" spans="1:15" x14ac:dyDescent="0.25">
      <c r="A187" s="171" t="s">
        <v>5482</v>
      </c>
      <c r="B187" s="264"/>
      <c r="C187" s="171" t="s">
        <v>5482</v>
      </c>
      <c r="D187" s="13" t="s">
        <v>5483</v>
      </c>
      <c r="E187" s="182">
        <v>7</v>
      </c>
      <c r="F187" s="277">
        <v>2.0040000000000001E-3</v>
      </c>
      <c r="G187" s="182">
        <v>92.8</v>
      </c>
      <c r="H187" s="11" t="s">
        <v>1294</v>
      </c>
      <c r="I187" s="9" t="s">
        <v>1269</v>
      </c>
      <c r="J187" s="10" t="s">
        <v>1699</v>
      </c>
      <c r="K187" s="10" t="s">
        <v>1646</v>
      </c>
      <c r="L187" s="10" t="s">
        <v>1645</v>
      </c>
      <c r="M187" s="246">
        <f t="shared" si="4"/>
        <v>2.0040000000000001E-3</v>
      </c>
      <c r="N187" s="247" t="str">
        <f t="shared" si="5"/>
        <v>Buprenorphine</v>
      </c>
      <c r="O187" s="10"/>
    </row>
    <row r="188" spans="1:15" x14ac:dyDescent="0.25">
      <c r="A188" s="13" t="s">
        <v>5027</v>
      </c>
      <c r="B188" s="275"/>
      <c r="C188" s="13" t="s">
        <v>5027</v>
      </c>
      <c r="D188" s="13" t="s">
        <v>5028</v>
      </c>
      <c r="E188" s="145">
        <v>49</v>
      </c>
      <c r="F188" s="277">
        <v>2.0040000000000001E-3</v>
      </c>
      <c r="G188" s="265">
        <v>92.8</v>
      </c>
      <c r="H188" s="266" t="s">
        <v>1294</v>
      </c>
      <c r="I188" s="9" t="s">
        <v>1269</v>
      </c>
      <c r="J188" s="10" t="s">
        <v>1699</v>
      </c>
      <c r="K188" s="10" t="s">
        <v>1646</v>
      </c>
      <c r="L188" s="10" t="s">
        <v>1645</v>
      </c>
      <c r="M188" s="246">
        <f t="shared" si="4"/>
        <v>2.0040000000000001E-3</v>
      </c>
      <c r="N188" s="247" t="str">
        <f t="shared" si="5"/>
        <v>Buprenorphine</v>
      </c>
      <c r="O188" s="12"/>
    </row>
    <row r="189" spans="1:15" x14ac:dyDescent="0.25">
      <c r="A189" s="171" t="s">
        <v>5376</v>
      </c>
      <c r="B189" s="264"/>
      <c r="C189" s="171" t="s">
        <v>5376</v>
      </c>
      <c r="D189" s="13" t="s">
        <v>5377</v>
      </c>
      <c r="E189" s="182">
        <v>7</v>
      </c>
      <c r="F189" s="277">
        <v>2.0040000000000001E-3</v>
      </c>
      <c r="G189" s="265">
        <v>92.8</v>
      </c>
      <c r="H189" s="11" t="s">
        <v>1294</v>
      </c>
      <c r="I189" s="9" t="s">
        <v>1269</v>
      </c>
      <c r="J189" s="10" t="s">
        <v>1699</v>
      </c>
      <c r="K189" s="10" t="s">
        <v>1646</v>
      </c>
      <c r="L189" s="10" t="s">
        <v>1645</v>
      </c>
      <c r="M189" s="246">
        <f t="shared" si="4"/>
        <v>2.0040000000000001E-3</v>
      </c>
      <c r="N189" s="247" t="str">
        <f t="shared" si="5"/>
        <v>Buprenorphine</v>
      </c>
      <c r="O189" s="10"/>
    </row>
    <row r="190" spans="1:15" x14ac:dyDescent="0.25">
      <c r="A190" s="13" t="s">
        <v>5029</v>
      </c>
      <c r="B190" s="275"/>
      <c r="C190" s="13" t="s">
        <v>5029</v>
      </c>
      <c r="D190" s="13" t="s">
        <v>5030</v>
      </c>
      <c r="E190" s="145">
        <v>7</v>
      </c>
      <c r="F190" s="277">
        <v>4.0090000000000004E-3</v>
      </c>
      <c r="G190" s="265">
        <v>92.8</v>
      </c>
      <c r="H190" s="266" t="s">
        <v>1294</v>
      </c>
      <c r="I190" s="9" t="s">
        <v>1269</v>
      </c>
      <c r="J190" s="10" t="s">
        <v>1699</v>
      </c>
      <c r="K190" s="10" t="s">
        <v>1646</v>
      </c>
      <c r="L190" s="10" t="s">
        <v>1645</v>
      </c>
      <c r="M190" s="246">
        <f t="shared" si="4"/>
        <v>4.0090000000000004E-3</v>
      </c>
      <c r="N190" s="247" t="str">
        <f t="shared" si="5"/>
        <v>Buprenorphine</v>
      </c>
      <c r="O190" s="10"/>
    </row>
    <row r="191" spans="1:15" x14ac:dyDescent="0.25">
      <c r="A191" s="13" t="s">
        <v>5031</v>
      </c>
      <c r="B191" s="275"/>
      <c r="C191" s="13" t="s">
        <v>5031</v>
      </c>
      <c r="D191" s="13" t="s">
        <v>5030</v>
      </c>
      <c r="E191" s="145">
        <v>28</v>
      </c>
      <c r="F191" s="277">
        <v>4.0090000000000004E-3</v>
      </c>
      <c r="G191" s="265">
        <v>92.8</v>
      </c>
      <c r="H191" s="266" t="s">
        <v>1294</v>
      </c>
      <c r="I191" s="9" t="s">
        <v>1269</v>
      </c>
      <c r="J191" s="10" t="s">
        <v>1699</v>
      </c>
      <c r="K191" s="10" t="s">
        <v>1646</v>
      </c>
      <c r="L191" s="10" t="s">
        <v>1645</v>
      </c>
      <c r="M191" s="246">
        <f t="shared" si="4"/>
        <v>4.0090000000000004E-3</v>
      </c>
      <c r="N191" s="247" t="str">
        <f t="shared" si="5"/>
        <v>Buprenorphine</v>
      </c>
      <c r="O191" s="10"/>
    </row>
    <row r="192" spans="1:15" x14ac:dyDescent="0.25">
      <c r="A192" s="13" t="s">
        <v>5032</v>
      </c>
      <c r="B192" s="275"/>
      <c r="C192" s="13" t="s">
        <v>5032</v>
      </c>
      <c r="D192" s="13" t="s">
        <v>5030</v>
      </c>
      <c r="E192" s="145">
        <v>49</v>
      </c>
      <c r="F192" s="277">
        <v>4.0090000000000004E-3</v>
      </c>
      <c r="G192" s="265">
        <v>92.8</v>
      </c>
      <c r="H192" s="266" t="s">
        <v>1294</v>
      </c>
      <c r="I192" s="9" t="s">
        <v>1269</v>
      </c>
      <c r="J192" s="10" t="s">
        <v>1699</v>
      </c>
      <c r="K192" s="10" t="s">
        <v>1646</v>
      </c>
      <c r="L192" s="10" t="s">
        <v>1645</v>
      </c>
      <c r="M192" s="246">
        <f t="shared" si="4"/>
        <v>4.0090000000000004E-3</v>
      </c>
      <c r="N192" s="247" t="str">
        <f t="shared" si="5"/>
        <v>Buprenorphine</v>
      </c>
      <c r="O192" s="10"/>
    </row>
    <row r="193" spans="1:15" x14ac:dyDescent="0.25">
      <c r="A193" s="13" t="s">
        <v>5033</v>
      </c>
      <c r="B193" s="275"/>
      <c r="C193" s="13" t="s">
        <v>5033</v>
      </c>
      <c r="D193" s="13" t="s">
        <v>5034</v>
      </c>
      <c r="E193" s="145">
        <v>7</v>
      </c>
      <c r="F193" s="277">
        <v>4.0090000000000004E-3</v>
      </c>
      <c r="G193" s="265">
        <v>92.8</v>
      </c>
      <c r="H193" s="266" t="s">
        <v>1294</v>
      </c>
      <c r="I193" s="9" t="s">
        <v>1269</v>
      </c>
      <c r="J193" s="10" t="s">
        <v>1699</v>
      </c>
      <c r="K193" s="10" t="s">
        <v>1646</v>
      </c>
      <c r="L193" s="10" t="s">
        <v>1645</v>
      </c>
      <c r="M193" s="246">
        <f t="shared" si="4"/>
        <v>4.0090000000000004E-3</v>
      </c>
      <c r="N193" s="247" t="str">
        <f t="shared" si="5"/>
        <v>Buprenorphine</v>
      </c>
      <c r="O193" s="12"/>
    </row>
    <row r="194" spans="1:15" x14ac:dyDescent="0.25">
      <c r="A194" s="171" t="s">
        <v>5354</v>
      </c>
      <c r="B194" s="264"/>
      <c r="C194" s="171" t="s">
        <v>5354</v>
      </c>
      <c r="D194" s="13" t="s">
        <v>5355</v>
      </c>
      <c r="E194" s="182">
        <v>7</v>
      </c>
      <c r="F194" s="277">
        <v>4.0090000000000004E-3</v>
      </c>
      <c r="G194" s="265">
        <v>92.8</v>
      </c>
      <c r="H194" s="11" t="s">
        <v>1294</v>
      </c>
      <c r="I194" s="9" t="s">
        <v>1269</v>
      </c>
      <c r="J194" s="10" t="s">
        <v>1699</v>
      </c>
      <c r="K194" s="10" t="s">
        <v>1646</v>
      </c>
      <c r="L194" s="10" t="s">
        <v>1645</v>
      </c>
      <c r="M194" s="246">
        <f t="shared" ref="M194:M257" si="6">F194</f>
        <v>4.0090000000000004E-3</v>
      </c>
      <c r="N194" s="247" t="str">
        <f t="shared" ref="N194:N257" si="7">I194</f>
        <v>Buprenorphine</v>
      </c>
      <c r="O194" s="10"/>
    </row>
    <row r="195" spans="1:15" x14ac:dyDescent="0.25">
      <c r="A195" s="13" t="s">
        <v>5035</v>
      </c>
      <c r="B195" s="275"/>
      <c r="C195" s="13" t="s">
        <v>5035</v>
      </c>
      <c r="D195" s="13" t="s">
        <v>5036</v>
      </c>
      <c r="E195" s="145">
        <v>7</v>
      </c>
      <c r="F195" s="277">
        <v>8.0180000000000008E-3</v>
      </c>
      <c r="G195" s="265">
        <v>92.8</v>
      </c>
      <c r="H195" s="266" t="s">
        <v>1294</v>
      </c>
      <c r="I195" s="9" t="s">
        <v>1269</v>
      </c>
      <c r="J195" s="10" t="s">
        <v>1699</v>
      </c>
      <c r="K195" s="10" t="s">
        <v>1646</v>
      </c>
      <c r="L195" s="10" t="s">
        <v>1645</v>
      </c>
      <c r="M195" s="246">
        <f t="shared" si="6"/>
        <v>8.0180000000000008E-3</v>
      </c>
      <c r="N195" s="247" t="str">
        <f t="shared" si="7"/>
        <v>Buprenorphine</v>
      </c>
      <c r="O195" s="12"/>
    </row>
    <row r="196" spans="1:15" x14ac:dyDescent="0.25">
      <c r="A196" s="171" t="s">
        <v>5484</v>
      </c>
      <c r="B196" s="264"/>
      <c r="C196" s="171" t="s">
        <v>5484</v>
      </c>
      <c r="D196" s="13" t="s">
        <v>5485</v>
      </c>
      <c r="E196" s="182">
        <v>7</v>
      </c>
      <c r="F196" s="277">
        <v>8.0180000000000008E-3</v>
      </c>
      <c r="G196" s="182">
        <v>92.8</v>
      </c>
      <c r="H196" s="11" t="s">
        <v>1294</v>
      </c>
      <c r="I196" s="9" t="s">
        <v>1269</v>
      </c>
      <c r="J196" s="10" t="s">
        <v>1699</v>
      </c>
      <c r="K196" s="10" t="s">
        <v>1646</v>
      </c>
      <c r="L196" s="10" t="s">
        <v>1645</v>
      </c>
      <c r="M196" s="246">
        <f t="shared" si="6"/>
        <v>8.0180000000000008E-3</v>
      </c>
      <c r="N196" s="247" t="str">
        <f t="shared" si="7"/>
        <v>Buprenorphine</v>
      </c>
      <c r="O196" s="10"/>
    </row>
    <row r="197" spans="1:15" x14ac:dyDescent="0.25">
      <c r="A197" s="13" t="s">
        <v>5037</v>
      </c>
      <c r="B197" s="275"/>
      <c r="C197" s="13" t="s">
        <v>5037</v>
      </c>
      <c r="D197" s="13" t="s">
        <v>5038</v>
      </c>
      <c r="E197" s="145">
        <v>7</v>
      </c>
      <c r="F197" s="277">
        <v>8.0180000000000008E-3</v>
      </c>
      <c r="G197" s="265">
        <v>92.8</v>
      </c>
      <c r="H197" s="266" t="s">
        <v>1294</v>
      </c>
      <c r="I197" s="9" t="s">
        <v>1269</v>
      </c>
      <c r="J197" s="10" t="s">
        <v>1699</v>
      </c>
      <c r="K197" s="10" t="s">
        <v>1646</v>
      </c>
      <c r="L197" s="10" t="s">
        <v>1645</v>
      </c>
      <c r="M197" s="246">
        <f t="shared" si="6"/>
        <v>8.0180000000000008E-3</v>
      </c>
      <c r="N197" s="247" t="str">
        <f t="shared" si="7"/>
        <v>Buprenorphine</v>
      </c>
      <c r="O197" s="10"/>
    </row>
    <row r="198" spans="1:15" x14ac:dyDescent="0.25">
      <c r="A198" s="13" t="s">
        <v>5039</v>
      </c>
      <c r="B198" s="275"/>
      <c r="C198" s="13" t="s">
        <v>5039</v>
      </c>
      <c r="D198" s="13" t="s">
        <v>5038</v>
      </c>
      <c r="E198" s="145">
        <v>28</v>
      </c>
      <c r="F198" s="277">
        <v>8.0180000000000008E-3</v>
      </c>
      <c r="G198" s="265">
        <v>92.8</v>
      </c>
      <c r="H198" s="266" t="s">
        <v>1294</v>
      </c>
      <c r="I198" s="9" t="s">
        <v>1269</v>
      </c>
      <c r="J198" s="10" t="s">
        <v>1699</v>
      </c>
      <c r="K198" s="10" t="s">
        <v>1646</v>
      </c>
      <c r="L198" s="10" t="s">
        <v>1645</v>
      </c>
      <c r="M198" s="246">
        <f t="shared" si="6"/>
        <v>8.0180000000000008E-3</v>
      </c>
      <c r="N198" s="247" t="str">
        <f t="shared" si="7"/>
        <v>Buprenorphine</v>
      </c>
      <c r="O198" s="10"/>
    </row>
    <row r="199" spans="1:15" x14ac:dyDescent="0.25">
      <c r="A199" s="13" t="s">
        <v>5040</v>
      </c>
      <c r="B199" s="275"/>
      <c r="C199" s="13" t="s">
        <v>5040</v>
      </c>
      <c r="D199" s="13" t="s">
        <v>5038</v>
      </c>
      <c r="E199" s="145">
        <v>49</v>
      </c>
      <c r="F199" s="277">
        <v>8.0180000000000008E-3</v>
      </c>
      <c r="G199" s="265">
        <v>92.8</v>
      </c>
      <c r="H199" s="266" t="s">
        <v>1294</v>
      </c>
      <c r="I199" s="9" t="s">
        <v>1269</v>
      </c>
      <c r="J199" s="10" t="s">
        <v>1699</v>
      </c>
      <c r="K199" s="10" t="s">
        <v>1646</v>
      </c>
      <c r="L199" s="10" t="s">
        <v>1645</v>
      </c>
      <c r="M199" s="246">
        <f t="shared" si="6"/>
        <v>8.0180000000000008E-3</v>
      </c>
      <c r="N199" s="247" t="str">
        <f t="shared" si="7"/>
        <v>Buprenorphine</v>
      </c>
      <c r="O199" s="10"/>
    </row>
    <row r="200" spans="1:15" x14ac:dyDescent="0.25">
      <c r="A200" s="13" t="s">
        <v>5041</v>
      </c>
      <c r="B200" s="275"/>
      <c r="C200" s="13" t="s">
        <v>5041</v>
      </c>
      <c r="D200" s="13" t="s">
        <v>5042</v>
      </c>
      <c r="E200" s="145">
        <v>7</v>
      </c>
      <c r="F200" s="277">
        <v>8.0180000000000008E-3</v>
      </c>
      <c r="G200" s="265">
        <v>92.8</v>
      </c>
      <c r="H200" s="266" t="s">
        <v>1294</v>
      </c>
      <c r="I200" s="9" t="s">
        <v>1269</v>
      </c>
      <c r="J200" s="10" t="s">
        <v>1699</v>
      </c>
      <c r="K200" s="10" t="s">
        <v>1646</v>
      </c>
      <c r="L200" s="10" t="s">
        <v>1645</v>
      </c>
      <c r="M200" s="246">
        <f t="shared" si="6"/>
        <v>8.0180000000000008E-3</v>
      </c>
      <c r="N200" s="247" t="str">
        <f t="shared" si="7"/>
        <v>Buprenorphine</v>
      </c>
      <c r="O200" s="10"/>
    </row>
    <row r="201" spans="1:15" x14ac:dyDescent="0.25">
      <c r="A201" s="171" t="s">
        <v>5378</v>
      </c>
      <c r="B201" s="264"/>
      <c r="C201" s="171" t="s">
        <v>5378</v>
      </c>
      <c r="D201" s="13" t="s">
        <v>5379</v>
      </c>
      <c r="E201" s="182">
        <v>7</v>
      </c>
      <c r="F201" s="277">
        <v>8.0180000000000008E-3</v>
      </c>
      <c r="G201" s="265">
        <v>92.8</v>
      </c>
      <c r="H201" s="11" t="s">
        <v>1294</v>
      </c>
      <c r="I201" s="9" t="s">
        <v>1269</v>
      </c>
      <c r="J201" s="10" t="s">
        <v>1699</v>
      </c>
      <c r="K201" s="10" t="s">
        <v>1646</v>
      </c>
      <c r="L201" s="10" t="s">
        <v>1645</v>
      </c>
      <c r="M201" s="246">
        <f t="shared" si="6"/>
        <v>8.0180000000000008E-3</v>
      </c>
      <c r="N201" s="247" t="str">
        <f t="shared" si="7"/>
        <v>Buprenorphine</v>
      </c>
      <c r="O201" s="12"/>
    </row>
    <row r="202" spans="1:15" ht="25.5" x14ac:dyDescent="0.25">
      <c r="A202" s="11">
        <v>9088884989766</v>
      </c>
      <c r="B202" s="248">
        <v>4989769</v>
      </c>
      <c r="C202" s="11"/>
      <c r="D202" s="7" t="s">
        <v>1310</v>
      </c>
      <c r="E202" s="244">
        <v>1</v>
      </c>
      <c r="F202" s="245">
        <v>3.0070000000000001E-3</v>
      </c>
      <c r="G202" s="265">
        <v>92.8</v>
      </c>
      <c r="H202" s="303" t="s">
        <v>1294</v>
      </c>
      <c r="I202" s="7" t="s">
        <v>1269</v>
      </c>
      <c r="J202" s="10" t="s">
        <v>1699</v>
      </c>
      <c r="K202" s="10" t="s">
        <v>1646</v>
      </c>
      <c r="L202" s="10" t="s">
        <v>1645</v>
      </c>
      <c r="M202" s="246">
        <f t="shared" si="6"/>
        <v>3.0070000000000001E-3</v>
      </c>
      <c r="N202" s="247" t="str">
        <f t="shared" si="7"/>
        <v>Buprenorphine</v>
      </c>
      <c r="O202" s="10"/>
    </row>
    <row r="203" spans="1:15" x14ac:dyDescent="0.25">
      <c r="A203" s="143" t="s">
        <v>5806</v>
      </c>
      <c r="B203" s="144"/>
      <c r="C203" s="143" t="s">
        <v>5806</v>
      </c>
      <c r="D203" s="143" t="s">
        <v>5807</v>
      </c>
      <c r="E203" s="145">
        <v>7</v>
      </c>
      <c r="F203" s="253">
        <v>2.0040000000000001E-3</v>
      </c>
      <c r="G203" s="301">
        <v>92.8</v>
      </c>
      <c r="H203" s="303" t="s">
        <v>1294</v>
      </c>
      <c r="I203" s="7" t="s">
        <v>1269</v>
      </c>
      <c r="J203" s="10" t="s">
        <v>1699</v>
      </c>
      <c r="K203" s="10" t="s">
        <v>1646</v>
      </c>
      <c r="L203" s="10" t="s">
        <v>1645</v>
      </c>
      <c r="M203" s="246">
        <f t="shared" si="6"/>
        <v>2.0040000000000001E-3</v>
      </c>
      <c r="N203" s="247" t="str">
        <f t="shared" si="7"/>
        <v>Buprenorphine</v>
      </c>
      <c r="O203" s="10"/>
    </row>
    <row r="204" spans="1:15" x14ac:dyDescent="0.25">
      <c r="A204" s="143" t="s">
        <v>5808</v>
      </c>
      <c r="B204" s="144"/>
      <c r="C204" s="143" t="s">
        <v>5808</v>
      </c>
      <c r="D204" s="143" t="s">
        <v>5809</v>
      </c>
      <c r="E204" s="145">
        <v>7</v>
      </c>
      <c r="F204" s="253">
        <v>8.0180000000000008E-3</v>
      </c>
      <c r="G204" s="301">
        <v>92.8</v>
      </c>
      <c r="H204" s="303" t="s">
        <v>1294</v>
      </c>
      <c r="I204" s="7" t="s">
        <v>1269</v>
      </c>
      <c r="J204" s="10" t="s">
        <v>1699</v>
      </c>
      <c r="K204" s="10" t="s">
        <v>1646</v>
      </c>
      <c r="L204" s="10" t="s">
        <v>1645</v>
      </c>
      <c r="M204" s="246">
        <f t="shared" si="6"/>
        <v>8.0180000000000008E-3</v>
      </c>
      <c r="N204" s="247" t="str">
        <f t="shared" si="7"/>
        <v>Buprenorphine</v>
      </c>
      <c r="O204" s="10"/>
    </row>
    <row r="205" spans="1:15" ht="25.5" x14ac:dyDescent="0.25">
      <c r="A205" s="263" t="s">
        <v>4766</v>
      </c>
      <c r="B205" s="264"/>
      <c r="C205" s="263"/>
      <c r="D205" s="9" t="s">
        <v>4767</v>
      </c>
      <c r="E205" s="252">
        <v>5</v>
      </c>
      <c r="F205" s="245">
        <v>3.01E-4</v>
      </c>
      <c r="G205" s="265">
        <v>92.8</v>
      </c>
      <c r="H205" s="7" t="s">
        <v>1294</v>
      </c>
      <c r="I205" s="7" t="s">
        <v>1269</v>
      </c>
      <c r="J205" s="10" t="s">
        <v>1699</v>
      </c>
      <c r="K205" s="10" t="s">
        <v>1646</v>
      </c>
      <c r="L205" s="10" t="s">
        <v>1645</v>
      </c>
      <c r="M205" s="246">
        <f t="shared" si="6"/>
        <v>3.01E-4</v>
      </c>
      <c r="N205" s="247" t="str">
        <f t="shared" si="7"/>
        <v>Buprenorphine</v>
      </c>
      <c r="O205" s="12"/>
    </row>
    <row r="206" spans="1:15" x14ac:dyDescent="0.25">
      <c r="A206" s="171" t="s">
        <v>5389</v>
      </c>
      <c r="B206" s="264"/>
      <c r="C206" s="171" t="s">
        <v>5389</v>
      </c>
      <c r="D206" s="13" t="s">
        <v>5390</v>
      </c>
      <c r="E206" s="182">
        <v>7</v>
      </c>
      <c r="F206" s="277">
        <v>2.0040000000000001E-3</v>
      </c>
      <c r="G206" s="265">
        <v>92.8</v>
      </c>
      <c r="H206" s="11" t="s">
        <v>1294</v>
      </c>
      <c r="I206" s="9" t="s">
        <v>1269</v>
      </c>
      <c r="J206" s="10" t="s">
        <v>1699</v>
      </c>
      <c r="K206" s="10" t="s">
        <v>1646</v>
      </c>
      <c r="L206" s="10" t="s">
        <v>1645</v>
      </c>
      <c r="M206" s="246">
        <f t="shared" si="6"/>
        <v>2.0040000000000001E-3</v>
      </c>
      <c r="N206" s="247" t="str">
        <f t="shared" si="7"/>
        <v>Buprenorphine</v>
      </c>
      <c r="O206" s="12"/>
    </row>
    <row r="207" spans="1:15" x14ac:dyDescent="0.25">
      <c r="A207" s="171" t="s">
        <v>5391</v>
      </c>
      <c r="B207" s="264"/>
      <c r="C207" s="171" t="s">
        <v>5391</v>
      </c>
      <c r="D207" s="13" t="s">
        <v>5392</v>
      </c>
      <c r="E207" s="182">
        <v>7</v>
      </c>
      <c r="F207" s="277">
        <v>8.0180000000000008E-3</v>
      </c>
      <c r="G207" s="265">
        <v>92.8</v>
      </c>
      <c r="H207" s="11" t="s">
        <v>1294</v>
      </c>
      <c r="I207" s="9" t="s">
        <v>1269</v>
      </c>
      <c r="J207" s="10" t="s">
        <v>1699</v>
      </c>
      <c r="K207" s="10" t="s">
        <v>1646</v>
      </c>
      <c r="L207" s="10" t="s">
        <v>1645</v>
      </c>
      <c r="M207" s="246">
        <f t="shared" si="6"/>
        <v>8.0180000000000008E-3</v>
      </c>
      <c r="N207" s="247" t="str">
        <f t="shared" si="7"/>
        <v>Buprenorphine</v>
      </c>
      <c r="O207" s="12"/>
    </row>
    <row r="208" spans="1:15" x14ac:dyDescent="0.25">
      <c r="A208" s="286" t="s">
        <v>6011</v>
      </c>
      <c r="B208" s="256"/>
      <c r="C208" s="286" t="s">
        <v>6011</v>
      </c>
      <c r="D208" s="286" t="s">
        <v>6012</v>
      </c>
      <c r="E208" s="281">
        <v>7</v>
      </c>
      <c r="F208" s="282">
        <v>2.0040000000000001E-3</v>
      </c>
      <c r="G208" s="257">
        <v>92.8</v>
      </c>
      <c r="H208" s="261" t="s">
        <v>1294</v>
      </c>
      <c r="I208" s="261" t="s">
        <v>1269</v>
      </c>
      <c r="J208" s="262" t="s">
        <v>1699</v>
      </c>
      <c r="K208" s="262" t="s">
        <v>1646</v>
      </c>
      <c r="L208" s="262" t="s">
        <v>1645</v>
      </c>
      <c r="M208" s="246">
        <f t="shared" si="6"/>
        <v>2.0040000000000001E-3</v>
      </c>
      <c r="N208" s="247" t="str">
        <f t="shared" si="7"/>
        <v>Buprenorphine</v>
      </c>
      <c r="O208" s="262"/>
    </row>
    <row r="209" spans="1:15" x14ac:dyDescent="0.25">
      <c r="A209" s="286" t="s">
        <v>6013</v>
      </c>
      <c r="B209" s="256"/>
      <c r="C209" s="286" t="s">
        <v>6013</v>
      </c>
      <c r="D209" s="286" t="s">
        <v>6012</v>
      </c>
      <c r="E209" s="281">
        <v>28</v>
      </c>
      <c r="F209" s="282">
        <v>2.0040000000000001E-3</v>
      </c>
      <c r="G209" s="257">
        <v>92.8</v>
      </c>
      <c r="H209" s="261" t="s">
        <v>1294</v>
      </c>
      <c r="I209" s="261" t="s">
        <v>1269</v>
      </c>
      <c r="J209" s="262" t="s">
        <v>1699</v>
      </c>
      <c r="K209" s="262" t="s">
        <v>1646</v>
      </c>
      <c r="L209" s="262" t="s">
        <v>1645</v>
      </c>
      <c r="M209" s="246">
        <f t="shared" si="6"/>
        <v>2.0040000000000001E-3</v>
      </c>
      <c r="N209" s="247" t="str">
        <f t="shared" si="7"/>
        <v>Buprenorphine</v>
      </c>
      <c r="O209" s="262"/>
    </row>
    <row r="210" spans="1:15" x14ac:dyDescent="0.25">
      <c r="A210" s="286" t="s">
        <v>6014</v>
      </c>
      <c r="B210" s="256"/>
      <c r="C210" s="286" t="s">
        <v>6014</v>
      </c>
      <c r="D210" s="286" t="s">
        <v>6015</v>
      </c>
      <c r="E210" s="281">
        <v>7</v>
      </c>
      <c r="F210" s="282">
        <v>4.0090000000000004E-3</v>
      </c>
      <c r="G210" s="257">
        <v>92.8</v>
      </c>
      <c r="H210" s="261" t="s">
        <v>1294</v>
      </c>
      <c r="I210" s="261" t="s">
        <v>1269</v>
      </c>
      <c r="J210" s="262" t="s">
        <v>1699</v>
      </c>
      <c r="K210" s="262" t="s">
        <v>1646</v>
      </c>
      <c r="L210" s="262" t="s">
        <v>1645</v>
      </c>
      <c r="M210" s="246">
        <f t="shared" si="6"/>
        <v>4.0090000000000004E-3</v>
      </c>
      <c r="N210" s="247" t="str">
        <f t="shared" si="7"/>
        <v>Buprenorphine</v>
      </c>
      <c r="O210" s="262"/>
    </row>
    <row r="211" spans="1:15" x14ac:dyDescent="0.25">
      <c r="A211" s="286" t="s">
        <v>6016</v>
      </c>
      <c r="B211" s="256"/>
      <c r="C211" s="286" t="s">
        <v>6016</v>
      </c>
      <c r="D211" s="286" t="s">
        <v>6015</v>
      </c>
      <c r="E211" s="281">
        <v>28</v>
      </c>
      <c r="F211" s="282">
        <v>4.0090000000000004E-3</v>
      </c>
      <c r="G211" s="257">
        <v>92.8</v>
      </c>
      <c r="H211" s="261" t="s">
        <v>1294</v>
      </c>
      <c r="I211" s="261" t="s">
        <v>1269</v>
      </c>
      <c r="J211" s="262" t="s">
        <v>1699</v>
      </c>
      <c r="K211" s="262" t="s">
        <v>1646</v>
      </c>
      <c r="L211" s="262" t="s">
        <v>1645</v>
      </c>
      <c r="M211" s="246">
        <f t="shared" si="6"/>
        <v>4.0090000000000004E-3</v>
      </c>
      <c r="N211" s="247" t="str">
        <f t="shared" si="7"/>
        <v>Buprenorphine</v>
      </c>
      <c r="O211" s="262"/>
    </row>
    <row r="212" spans="1:15" x14ac:dyDescent="0.25">
      <c r="A212" s="286" t="s">
        <v>6017</v>
      </c>
      <c r="B212" s="256"/>
      <c r="C212" s="286" t="s">
        <v>6017</v>
      </c>
      <c r="D212" s="286" t="s">
        <v>6018</v>
      </c>
      <c r="E212" s="281">
        <v>7</v>
      </c>
      <c r="F212" s="282">
        <v>8.0180000000000008E-3</v>
      </c>
      <c r="G212" s="257">
        <v>92.8</v>
      </c>
      <c r="H212" s="261" t="s">
        <v>1294</v>
      </c>
      <c r="I212" s="261" t="s">
        <v>1269</v>
      </c>
      <c r="J212" s="262" t="s">
        <v>1699</v>
      </c>
      <c r="K212" s="262" t="s">
        <v>1646</v>
      </c>
      <c r="L212" s="262" t="s">
        <v>1645</v>
      </c>
      <c r="M212" s="246">
        <f t="shared" si="6"/>
        <v>8.0180000000000008E-3</v>
      </c>
      <c r="N212" s="247" t="str">
        <f t="shared" si="7"/>
        <v>Buprenorphine</v>
      </c>
      <c r="O212" s="262"/>
    </row>
    <row r="213" spans="1:15" x14ac:dyDescent="0.25">
      <c r="A213" s="286" t="s">
        <v>6019</v>
      </c>
      <c r="B213" s="256"/>
      <c r="C213" s="286" t="s">
        <v>6019</v>
      </c>
      <c r="D213" s="286" t="s">
        <v>6018</v>
      </c>
      <c r="E213" s="281">
        <v>28</v>
      </c>
      <c r="F213" s="282">
        <v>8.0180000000000008E-3</v>
      </c>
      <c r="G213" s="257">
        <v>92.8</v>
      </c>
      <c r="H213" s="261" t="s">
        <v>1294</v>
      </c>
      <c r="I213" s="261" t="s">
        <v>1269</v>
      </c>
      <c r="J213" s="262" t="s">
        <v>1699</v>
      </c>
      <c r="K213" s="262" t="s">
        <v>1646</v>
      </c>
      <c r="L213" s="262" t="s">
        <v>1645</v>
      </c>
      <c r="M213" s="246">
        <f t="shared" si="6"/>
        <v>8.0180000000000008E-3</v>
      </c>
      <c r="N213" s="247" t="str">
        <f t="shared" si="7"/>
        <v>Buprenorphine</v>
      </c>
      <c r="O213" s="262"/>
    </row>
    <row r="214" spans="1:15" x14ac:dyDescent="0.25">
      <c r="A214" s="143" t="s">
        <v>5810</v>
      </c>
      <c r="B214" s="144"/>
      <c r="C214" s="143" t="s">
        <v>5810</v>
      </c>
      <c r="D214" s="143" t="s">
        <v>5811</v>
      </c>
      <c r="E214" s="145">
        <v>7</v>
      </c>
      <c r="F214" s="253">
        <v>2.0040000000000001E-3</v>
      </c>
      <c r="G214" s="301">
        <v>92.8</v>
      </c>
      <c r="H214" s="303" t="s">
        <v>1294</v>
      </c>
      <c r="I214" s="7" t="s">
        <v>1269</v>
      </c>
      <c r="J214" s="10" t="s">
        <v>1699</v>
      </c>
      <c r="K214" s="10" t="s">
        <v>1646</v>
      </c>
      <c r="L214" s="10" t="s">
        <v>1645</v>
      </c>
      <c r="M214" s="246">
        <f t="shared" si="6"/>
        <v>2.0040000000000001E-3</v>
      </c>
      <c r="N214" s="247" t="str">
        <f t="shared" si="7"/>
        <v>Buprenorphine</v>
      </c>
      <c r="O214" s="10"/>
    </row>
    <row r="215" spans="1:15" x14ac:dyDescent="0.25">
      <c r="A215" s="143" t="s">
        <v>5812</v>
      </c>
      <c r="B215" s="144"/>
      <c r="C215" s="143" t="s">
        <v>5812</v>
      </c>
      <c r="D215" s="143" t="s">
        <v>5813</v>
      </c>
      <c r="E215" s="145">
        <v>7</v>
      </c>
      <c r="F215" s="253">
        <v>8.0180000000000008E-3</v>
      </c>
      <c r="G215" s="301">
        <v>92.8</v>
      </c>
      <c r="H215" s="303" t="s">
        <v>1294</v>
      </c>
      <c r="I215" s="7" t="s">
        <v>1269</v>
      </c>
      <c r="J215" s="10" t="s">
        <v>1699</v>
      </c>
      <c r="K215" s="10" t="s">
        <v>1646</v>
      </c>
      <c r="L215" s="10" t="s">
        <v>1645</v>
      </c>
      <c r="M215" s="246">
        <f t="shared" si="6"/>
        <v>8.0180000000000008E-3</v>
      </c>
      <c r="N215" s="247" t="str">
        <f t="shared" si="7"/>
        <v>Buprenorphine</v>
      </c>
      <c r="O215" s="10"/>
    </row>
    <row r="216" spans="1:15" x14ac:dyDescent="0.25">
      <c r="A216" s="143" t="s">
        <v>5814</v>
      </c>
      <c r="B216" s="144"/>
      <c r="C216" s="143" t="s">
        <v>5814</v>
      </c>
      <c r="D216" s="143" t="s">
        <v>5813</v>
      </c>
      <c r="E216" s="145">
        <v>28</v>
      </c>
      <c r="F216" s="253">
        <v>8.0180000000000008E-3</v>
      </c>
      <c r="G216" s="301">
        <v>92.8</v>
      </c>
      <c r="H216" s="303" t="s">
        <v>1294</v>
      </c>
      <c r="I216" s="7" t="s">
        <v>1269</v>
      </c>
      <c r="J216" s="10" t="s">
        <v>1699</v>
      </c>
      <c r="K216" s="10" t="s">
        <v>1646</v>
      </c>
      <c r="L216" s="10" t="s">
        <v>1645</v>
      </c>
      <c r="M216" s="246">
        <f t="shared" si="6"/>
        <v>8.0180000000000008E-3</v>
      </c>
      <c r="N216" s="247" t="str">
        <f t="shared" si="7"/>
        <v>Buprenorphine</v>
      </c>
      <c r="O216" s="10"/>
    </row>
    <row r="217" spans="1:15" x14ac:dyDescent="0.25">
      <c r="A217" s="171" t="s">
        <v>5383</v>
      </c>
      <c r="B217" s="264"/>
      <c r="C217" s="171" t="s">
        <v>5383</v>
      </c>
      <c r="D217" s="13" t="s">
        <v>5384</v>
      </c>
      <c r="E217" s="182">
        <v>7</v>
      </c>
      <c r="F217" s="253">
        <v>2.0040000000000001E-3</v>
      </c>
      <c r="G217" s="265">
        <v>92.8</v>
      </c>
      <c r="H217" s="11" t="s">
        <v>1294</v>
      </c>
      <c r="I217" s="9" t="s">
        <v>1269</v>
      </c>
      <c r="J217" s="10" t="s">
        <v>1699</v>
      </c>
      <c r="K217" s="10" t="s">
        <v>1646</v>
      </c>
      <c r="L217" s="10" t="s">
        <v>1645</v>
      </c>
      <c r="M217" s="246">
        <f t="shared" si="6"/>
        <v>2.0040000000000001E-3</v>
      </c>
      <c r="N217" s="247" t="str">
        <f t="shared" si="7"/>
        <v>Buprenorphine</v>
      </c>
      <c r="O217" s="12"/>
    </row>
    <row r="218" spans="1:15" x14ac:dyDescent="0.25">
      <c r="A218" s="171" t="s">
        <v>5385</v>
      </c>
      <c r="B218" s="264"/>
      <c r="C218" s="171" t="s">
        <v>5385</v>
      </c>
      <c r="D218" s="13" t="s">
        <v>5384</v>
      </c>
      <c r="E218" s="182">
        <v>28</v>
      </c>
      <c r="F218" s="253">
        <v>2.0040000000000001E-3</v>
      </c>
      <c r="G218" s="265">
        <v>92.8</v>
      </c>
      <c r="H218" s="11" t="s">
        <v>1294</v>
      </c>
      <c r="I218" s="9" t="s">
        <v>1269</v>
      </c>
      <c r="J218" s="10" t="s">
        <v>1699</v>
      </c>
      <c r="K218" s="10" t="s">
        <v>1646</v>
      </c>
      <c r="L218" s="10" t="s">
        <v>1645</v>
      </c>
      <c r="M218" s="246">
        <f t="shared" si="6"/>
        <v>2.0040000000000001E-3</v>
      </c>
      <c r="N218" s="247" t="str">
        <f t="shared" si="7"/>
        <v>Buprenorphine</v>
      </c>
      <c r="O218" s="12"/>
    </row>
    <row r="219" spans="1:15" x14ac:dyDescent="0.25">
      <c r="A219" s="171" t="s">
        <v>5386</v>
      </c>
      <c r="B219" s="264"/>
      <c r="C219" s="171" t="s">
        <v>5386</v>
      </c>
      <c r="D219" s="13" t="s">
        <v>5387</v>
      </c>
      <c r="E219" s="182">
        <v>7</v>
      </c>
      <c r="F219" s="253">
        <v>8.0180000000000008E-3</v>
      </c>
      <c r="G219" s="265">
        <v>92.8</v>
      </c>
      <c r="H219" s="11" t="s">
        <v>1294</v>
      </c>
      <c r="I219" s="9" t="s">
        <v>1269</v>
      </c>
      <c r="J219" s="10" t="s">
        <v>1699</v>
      </c>
      <c r="K219" s="10" t="s">
        <v>1646</v>
      </c>
      <c r="L219" s="10" t="s">
        <v>1645</v>
      </c>
      <c r="M219" s="246">
        <f t="shared" si="6"/>
        <v>8.0180000000000008E-3</v>
      </c>
      <c r="N219" s="247" t="str">
        <f t="shared" si="7"/>
        <v>Buprenorphine</v>
      </c>
      <c r="O219" s="10"/>
    </row>
    <row r="220" spans="1:15" x14ac:dyDescent="0.25">
      <c r="A220" s="171" t="s">
        <v>5388</v>
      </c>
      <c r="B220" s="264"/>
      <c r="C220" s="171" t="s">
        <v>5388</v>
      </c>
      <c r="D220" s="13" t="s">
        <v>5387</v>
      </c>
      <c r="E220" s="182">
        <v>28</v>
      </c>
      <c r="F220" s="253">
        <v>8.0180000000000008E-3</v>
      </c>
      <c r="G220" s="265">
        <v>92.8</v>
      </c>
      <c r="H220" s="11" t="s">
        <v>1294</v>
      </c>
      <c r="I220" s="9" t="s">
        <v>1269</v>
      </c>
      <c r="J220" s="10" t="s">
        <v>1699</v>
      </c>
      <c r="K220" s="10" t="s">
        <v>1646</v>
      </c>
      <c r="L220" s="10" t="s">
        <v>1645</v>
      </c>
      <c r="M220" s="246">
        <f t="shared" si="6"/>
        <v>8.0180000000000008E-3</v>
      </c>
      <c r="N220" s="247" t="str">
        <f t="shared" si="7"/>
        <v>Buprenorphine</v>
      </c>
      <c r="O220" s="12"/>
    </row>
    <row r="221" spans="1:15" x14ac:dyDescent="0.25">
      <c r="A221" s="409" t="s">
        <v>7189</v>
      </c>
      <c r="B221" s="410"/>
      <c r="C221" s="409" t="s">
        <v>7189</v>
      </c>
      <c r="D221" s="300" t="s">
        <v>7190</v>
      </c>
      <c r="E221" s="409">
        <v>50</v>
      </c>
      <c r="F221" s="411">
        <v>2.0000000000000001E-4</v>
      </c>
      <c r="G221" s="381">
        <v>92.8</v>
      </c>
      <c r="H221" s="300" t="s">
        <v>1294</v>
      </c>
      <c r="I221" s="300" t="s">
        <v>1269</v>
      </c>
      <c r="J221" s="412" t="s">
        <v>1699</v>
      </c>
      <c r="K221" s="412" t="s">
        <v>1646</v>
      </c>
      <c r="L221" s="412" t="s">
        <v>1645</v>
      </c>
      <c r="M221" s="246">
        <f t="shared" si="6"/>
        <v>2.0000000000000001E-4</v>
      </c>
      <c r="N221" s="247" t="str">
        <f t="shared" si="7"/>
        <v>Buprenorphine</v>
      </c>
      <c r="O221" s="10"/>
    </row>
    <row r="222" spans="1:15" x14ac:dyDescent="0.25">
      <c r="A222" s="409" t="s">
        <v>7191</v>
      </c>
      <c r="B222" s="410"/>
      <c r="C222" s="409" t="s">
        <v>7191</v>
      </c>
      <c r="D222" s="300" t="s">
        <v>7192</v>
      </c>
      <c r="E222" s="409">
        <v>50</v>
      </c>
      <c r="F222" s="411">
        <v>4.0099999999999999E-4</v>
      </c>
      <c r="G222" s="381">
        <v>92.8</v>
      </c>
      <c r="H222" s="300" t="s">
        <v>1294</v>
      </c>
      <c r="I222" s="300" t="s">
        <v>1269</v>
      </c>
      <c r="J222" s="412" t="s">
        <v>1699</v>
      </c>
      <c r="K222" s="412" t="s">
        <v>1646</v>
      </c>
      <c r="L222" s="412" t="s">
        <v>1645</v>
      </c>
      <c r="M222" s="246">
        <f t="shared" si="6"/>
        <v>4.0099999999999999E-4</v>
      </c>
      <c r="N222" s="247" t="str">
        <f t="shared" si="7"/>
        <v>Buprenorphine</v>
      </c>
      <c r="O222" s="10"/>
    </row>
    <row r="223" spans="1:15" x14ac:dyDescent="0.25">
      <c r="A223" s="171" t="s">
        <v>5343</v>
      </c>
      <c r="B223" s="264"/>
      <c r="C223" s="171" t="s">
        <v>5343</v>
      </c>
      <c r="D223" s="13" t="s">
        <v>5344</v>
      </c>
      <c r="E223" s="182">
        <v>7</v>
      </c>
      <c r="F223" s="253">
        <v>2.0040000000000001E-3</v>
      </c>
      <c r="G223" s="265">
        <v>92.8</v>
      </c>
      <c r="H223" s="11" t="s">
        <v>1294</v>
      </c>
      <c r="I223" s="9" t="s">
        <v>1269</v>
      </c>
      <c r="J223" s="10" t="s">
        <v>1699</v>
      </c>
      <c r="K223" s="10" t="s">
        <v>1646</v>
      </c>
      <c r="L223" s="10" t="s">
        <v>1645</v>
      </c>
      <c r="M223" s="246">
        <f t="shared" si="6"/>
        <v>2.0040000000000001E-3</v>
      </c>
      <c r="N223" s="247" t="str">
        <f t="shared" si="7"/>
        <v>Buprenorphine</v>
      </c>
      <c r="O223" s="12"/>
    </row>
    <row r="224" spans="1:15" x14ac:dyDescent="0.25">
      <c r="A224" s="171" t="s">
        <v>5345</v>
      </c>
      <c r="B224" s="264"/>
      <c r="C224" s="171" t="s">
        <v>5345</v>
      </c>
      <c r="D224" s="13" t="s">
        <v>5346</v>
      </c>
      <c r="E224" s="182">
        <v>7</v>
      </c>
      <c r="F224" s="253">
        <v>8.0180000000000008E-3</v>
      </c>
      <c r="G224" s="265">
        <v>92.8</v>
      </c>
      <c r="H224" s="11" t="s">
        <v>1294</v>
      </c>
      <c r="I224" s="9" t="s">
        <v>1269</v>
      </c>
      <c r="J224" s="10" t="s">
        <v>1699</v>
      </c>
      <c r="K224" s="10" t="s">
        <v>1646</v>
      </c>
      <c r="L224" s="10" t="s">
        <v>1645</v>
      </c>
      <c r="M224" s="246">
        <f t="shared" si="6"/>
        <v>8.0180000000000008E-3</v>
      </c>
      <c r="N224" s="247" t="str">
        <f t="shared" si="7"/>
        <v>Buprenorphine</v>
      </c>
      <c r="O224" s="10"/>
    </row>
    <row r="225" spans="1:15" x14ac:dyDescent="0.25">
      <c r="A225" s="13" t="s">
        <v>5043</v>
      </c>
      <c r="B225" s="275"/>
      <c r="C225" s="13" t="s">
        <v>5043</v>
      </c>
      <c r="D225" s="13" t="s">
        <v>5044</v>
      </c>
      <c r="E225" s="145">
        <v>7</v>
      </c>
      <c r="F225" s="253">
        <v>2.0040000000000001E-3</v>
      </c>
      <c r="G225" s="265">
        <v>92.8</v>
      </c>
      <c r="H225" s="266" t="s">
        <v>1294</v>
      </c>
      <c r="I225" s="9" t="s">
        <v>1269</v>
      </c>
      <c r="J225" s="10" t="s">
        <v>1699</v>
      </c>
      <c r="K225" s="10" t="s">
        <v>1646</v>
      </c>
      <c r="L225" s="10" t="s">
        <v>1645</v>
      </c>
      <c r="M225" s="246">
        <f t="shared" si="6"/>
        <v>2.0040000000000001E-3</v>
      </c>
      <c r="N225" s="247" t="str">
        <f t="shared" si="7"/>
        <v>Buprenorphine</v>
      </c>
      <c r="O225" s="10"/>
    </row>
    <row r="226" spans="1:15" x14ac:dyDescent="0.25">
      <c r="A226" s="13" t="s">
        <v>5045</v>
      </c>
      <c r="B226" s="275"/>
      <c r="C226" s="13" t="s">
        <v>5045</v>
      </c>
      <c r="D226" s="13" t="s">
        <v>5046</v>
      </c>
      <c r="E226" s="145">
        <v>7</v>
      </c>
      <c r="F226" s="253">
        <v>8.0180000000000008E-3</v>
      </c>
      <c r="G226" s="265">
        <v>92.8</v>
      </c>
      <c r="H226" s="266" t="s">
        <v>1294</v>
      </c>
      <c r="I226" s="9" t="s">
        <v>1269</v>
      </c>
      <c r="J226" s="10" t="s">
        <v>1699</v>
      </c>
      <c r="K226" s="10" t="s">
        <v>1646</v>
      </c>
      <c r="L226" s="10" t="s">
        <v>1645</v>
      </c>
      <c r="M226" s="246">
        <f t="shared" si="6"/>
        <v>8.0180000000000008E-3</v>
      </c>
      <c r="N226" s="247" t="str">
        <f t="shared" si="7"/>
        <v>Buprenorphine</v>
      </c>
      <c r="O226" s="12"/>
    </row>
    <row r="227" spans="1:15" x14ac:dyDescent="0.25">
      <c r="A227" s="171" t="s">
        <v>5350</v>
      </c>
      <c r="B227" s="264"/>
      <c r="C227" s="171" t="s">
        <v>5350</v>
      </c>
      <c r="D227" s="13" t="s">
        <v>5351</v>
      </c>
      <c r="E227" s="182">
        <v>7</v>
      </c>
      <c r="F227" s="253">
        <v>2.0040000000000001E-3</v>
      </c>
      <c r="G227" s="265">
        <v>92.8</v>
      </c>
      <c r="H227" s="11" t="s">
        <v>1294</v>
      </c>
      <c r="I227" s="9" t="s">
        <v>1269</v>
      </c>
      <c r="J227" s="10" t="s">
        <v>1699</v>
      </c>
      <c r="K227" s="10" t="s">
        <v>1646</v>
      </c>
      <c r="L227" s="10" t="s">
        <v>1645</v>
      </c>
      <c r="M227" s="246">
        <f t="shared" si="6"/>
        <v>2.0040000000000001E-3</v>
      </c>
      <c r="N227" s="247" t="str">
        <f t="shared" si="7"/>
        <v>Buprenorphine</v>
      </c>
      <c r="O227" s="12"/>
    </row>
    <row r="228" spans="1:15" x14ac:dyDescent="0.25">
      <c r="A228" s="171" t="s">
        <v>5352</v>
      </c>
      <c r="B228" s="264"/>
      <c r="C228" s="171" t="s">
        <v>5352</v>
      </c>
      <c r="D228" s="13" t="s">
        <v>5353</v>
      </c>
      <c r="E228" s="182">
        <v>7</v>
      </c>
      <c r="F228" s="253">
        <v>8.0180000000000008E-3</v>
      </c>
      <c r="G228" s="265">
        <v>92.8</v>
      </c>
      <c r="H228" s="11" t="s">
        <v>1294</v>
      </c>
      <c r="I228" s="9" t="s">
        <v>1269</v>
      </c>
      <c r="J228" s="10" t="s">
        <v>1699</v>
      </c>
      <c r="K228" s="10" t="s">
        <v>1646</v>
      </c>
      <c r="L228" s="10" t="s">
        <v>1645</v>
      </c>
      <c r="M228" s="246">
        <f t="shared" si="6"/>
        <v>8.0180000000000008E-3</v>
      </c>
      <c r="N228" s="247" t="str">
        <f t="shared" si="7"/>
        <v>Buprenorphine</v>
      </c>
      <c r="O228" s="254"/>
    </row>
    <row r="229" spans="1:15" x14ac:dyDescent="0.25">
      <c r="A229" s="3" t="s">
        <v>7006</v>
      </c>
      <c r="B229" s="3"/>
      <c r="C229" s="3" t="s">
        <v>7006</v>
      </c>
      <c r="D229" s="3" t="s">
        <v>7007</v>
      </c>
      <c r="E229" s="4">
        <v>7</v>
      </c>
      <c r="F229" s="8">
        <v>2.0040000000000001E-3</v>
      </c>
      <c r="G229" s="4">
        <v>92.8</v>
      </c>
      <c r="H229" s="3" t="s">
        <v>1294</v>
      </c>
      <c r="I229" s="9" t="s">
        <v>1269</v>
      </c>
      <c r="J229" s="10" t="s">
        <v>1699</v>
      </c>
      <c r="K229" s="10" t="s">
        <v>1646</v>
      </c>
      <c r="L229" s="10" t="s">
        <v>1645</v>
      </c>
      <c r="M229" s="246">
        <f t="shared" si="6"/>
        <v>2.0040000000000001E-3</v>
      </c>
      <c r="N229" s="247" t="str">
        <f t="shared" si="7"/>
        <v>Buprenorphine</v>
      </c>
      <c r="O229" s="10"/>
    </row>
    <row r="230" spans="1:15" x14ac:dyDescent="0.25">
      <c r="A230" s="3" t="s">
        <v>7014</v>
      </c>
      <c r="B230" s="3"/>
      <c r="C230" s="3" t="s">
        <v>7014</v>
      </c>
      <c r="D230" s="3" t="s">
        <v>7015</v>
      </c>
      <c r="E230" s="4">
        <v>7</v>
      </c>
      <c r="F230" s="8">
        <v>8.0180000000000008E-3</v>
      </c>
      <c r="G230" s="4">
        <v>92.8</v>
      </c>
      <c r="H230" s="3" t="s">
        <v>1294</v>
      </c>
      <c r="I230" s="9" t="s">
        <v>1269</v>
      </c>
      <c r="J230" s="10" t="s">
        <v>1699</v>
      </c>
      <c r="K230" s="10" t="s">
        <v>1646</v>
      </c>
      <c r="L230" s="10" t="s">
        <v>1645</v>
      </c>
      <c r="M230" s="246">
        <f t="shared" si="6"/>
        <v>8.0180000000000008E-3</v>
      </c>
      <c r="N230" s="247" t="str">
        <f t="shared" si="7"/>
        <v>Buprenorphine</v>
      </c>
      <c r="O230" s="10"/>
    </row>
    <row r="231" spans="1:15" x14ac:dyDescent="0.25">
      <c r="A231" s="249">
        <v>9088883916008</v>
      </c>
      <c r="B231" s="242">
        <v>3916001</v>
      </c>
      <c r="C231" s="243"/>
      <c r="D231" s="7" t="s">
        <v>1312</v>
      </c>
      <c r="E231" s="244">
        <v>7</v>
      </c>
      <c r="F231" s="253">
        <v>2.0040000000000001E-3</v>
      </c>
      <c r="G231" s="265">
        <v>92.8</v>
      </c>
      <c r="H231" s="7" t="s">
        <v>1294</v>
      </c>
      <c r="I231" s="9" t="s">
        <v>1269</v>
      </c>
      <c r="J231" s="10" t="s">
        <v>1699</v>
      </c>
      <c r="K231" s="10" t="s">
        <v>1646</v>
      </c>
      <c r="L231" s="10" t="s">
        <v>1645</v>
      </c>
      <c r="M231" s="246">
        <f t="shared" si="6"/>
        <v>2.0040000000000001E-3</v>
      </c>
      <c r="N231" s="247" t="str">
        <f t="shared" si="7"/>
        <v>Buprenorphine</v>
      </c>
      <c r="O231" s="254"/>
    </row>
    <row r="232" spans="1:15" x14ac:dyDescent="0.25">
      <c r="A232" s="249">
        <v>9088883905132</v>
      </c>
      <c r="B232" s="242">
        <v>3905138</v>
      </c>
      <c r="C232" s="243"/>
      <c r="D232" s="7" t="s">
        <v>1312</v>
      </c>
      <c r="E232" s="244">
        <v>30</v>
      </c>
      <c r="F232" s="253">
        <v>2.0040000000000001E-3</v>
      </c>
      <c r="G232" s="265">
        <v>92.8</v>
      </c>
      <c r="H232" s="7" t="s">
        <v>1294</v>
      </c>
      <c r="I232" s="9" t="s">
        <v>1269</v>
      </c>
      <c r="J232" s="10" t="s">
        <v>1699</v>
      </c>
      <c r="K232" s="10" t="s">
        <v>1646</v>
      </c>
      <c r="L232" s="10" t="s">
        <v>1645</v>
      </c>
      <c r="M232" s="246">
        <f t="shared" si="6"/>
        <v>2.0040000000000001E-3</v>
      </c>
      <c r="N232" s="247" t="str">
        <f t="shared" si="7"/>
        <v>Buprenorphine</v>
      </c>
      <c r="O232" s="254"/>
    </row>
    <row r="233" spans="1:15" x14ac:dyDescent="0.25">
      <c r="A233" s="249">
        <v>9088883916015</v>
      </c>
      <c r="B233" s="242">
        <v>3916018</v>
      </c>
      <c r="C233" s="243"/>
      <c r="D233" s="7" t="s">
        <v>1313</v>
      </c>
      <c r="E233" s="244">
        <v>7</v>
      </c>
      <c r="F233" s="253">
        <v>8.0180000000000008E-3</v>
      </c>
      <c r="G233" s="265">
        <v>92.8</v>
      </c>
      <c r="H233" s="7" t="s">
        <v>1294</v>
      </c>
      <c r="I233" s="9" t="s">
        <v>1269</v>
      </c>
      <c r="J233" s="10" t="s">
        <v>1699</v>
      </c>
      <c r="K233" s="10" t="s">
        <v>1646</v>
      </c>
      <c r="L233" s="10" t="s">
        <v>1645</v>
      </c>
      <c r="M233" s="246">
        <f t="shared" si="6"/>
        <v>8.0180000000000008E-3</v>
      </c>
      <c r="N233" s="247" t="str">
        <f t="shared" si="7"/>
        <v>Buprenorphine</v>
      </c>
      <c r="O233" s="254"/>
    </row>
    <row r="234" spans="1:15" x14ac:dyDescent="0.25">
      <c r="A234" s="249">
        <v>9088883905156</v>
      </c>
      <c r="B234" s="242">
        <v>3905150</v>
      </c>
      <c r="C234" s="243"/>
      <c r="D234" s="7" t="s">
        <v>1313</v>
      </c>
      <c r="E234" s="244">
        <v>30</v>
      </c>
      <c r="F234" s="253">
        <v>8.0180000000000008E-3</v>
      </c>
      <c r="G234" s="265">
        <v>92.8</v>
      </c>
      <c r="H234" s="7" t="s">
        <v>1294</v>
      </c>
      <c r="I234" s="9" t="s">
        <v>1269</v>
      </c>
      <c r="J234" s="10" t="s">
        <v>1699</v>
      </c>
      <c r="K234" s="10" t="s">
        <v>1646</v>
      </c>
      <c r="L234" s="10" t="s">
        <v>1645</v>
      </c>
      <c r="M234" s="246">
        <f t="shared" si="6"/>
        <v>8.0180000000000008E-3</v>
      </c>
      <c r="N234" s="247" t="str">
        <f t="shared" si="7"/>
        <v>Buprenorphine</v>
      </c>
      <c r="O234" s="12"/>
    </row>
    <row r="235" spans="1:15" x14ac:dyDescent="0.25">
      <c r="A235" s="11">
        <v>9088884226465</v>
      </c>
      <c r="B235" s="248">
        <v>4226468</v>
      </c>
      <c r="C235" s="11"/>
      <c r="D235" s="7" t="s">
        <v>1314</v>
      </c>
      <c r="E235" s="244">
        <v>7</v>
      </c>
      <c r="F235" s="253">
        <v>2.0040000000000001E-3</v>
      </c>
      <c r="G235" s="265">
        <v>92.8</v>
      </c>
      <c r="H235" s="7" t="s">
        <v>1294</v>
      </c>
      <c r="I235" s="7" t="s">
        <v>1269</v>
      </c>
      <c r="J235" s="10" t="s">
        <v>1699</v>
      </c>
      <c r="K235" s="10" t="s">
        <v>1646</v>
      </c>
      <c r="L235" s="10" t="s">
        <v>1645</v>
      </c>
      <c r="M235" s="246">
        <f t="shared" si="6"/>
        <v>2.0040000000000001E-3</v>
      </c>
      <c r="N235" s="247" t="str">
        <f t="shared" si="7"/>
        <v>Buprenorphine</v>
      </c>
      <c r="O235" s="12"/>
    </row>
    <row r="236" spans="1:15" x14ac:dyDescent="0.25">
      <c r="A236" s="11">
        <v>9088884226472</v>
      </c>
      <c r="B236" s="248">
        <v>4226474</v>
      </c>
      <c r="C236" s="11"/>
      <c r="D236" s="7" t="s">
        <v>1314</v>
      </c>
      <c r="E236" s="244">
        <v>28</v>
      </c>
      <c r="F236" s="253">
        <v>2.0040000000000001E-3</v>
      </c>
      <c r="G236" s="265">
        <v>92.8</v>
      </c>
      <c r="H236" s="7" t="s">
        <v>1294</v>
      </c>
      <c r="I236" s="7" t="s">
        <v>1269</v>
      </c>
      <c r="J236" s="10" t="s">
        <v>1699</v>
      </c>
      <c r="K236" s="10" t="s">
        <v>1646</v>
      </c>
      <c r="L236" s="10" t="s">
        <v>1645</v>
      </c>
      <c r="M236" s="246">
        <f t="shared" si="6"/>
        <v>2.0040000000000001E-3</v>
      </c>
      <c r="N236" s="247" t="str">
        <f t="shared" si="7"/>
        <v>Buprenorphine</v>
      </c>
      <c r="O236" s="12"/>
    </row>
    <row r="237" spans="1:15" x14ac:dyDescent="0.25">
      <c r="A237" s="11">
        <v>9088884226489</v>
      </c>
      <c r="B237" s="248">
        <v>4226480</v>
      </c>
      <c r="C237" s="11"/>
      <c r="D237" s="7" t="s">
        <v>1315</v>
      </c>
      <c r="E237" s="244">
        <v>7</v>
      </c>
      <c r="F237" s="253">
        <v>8.0180000000000008E-3</v>
      </c>
      <c r="G237" s="265">
        <v>92.8</v>
      </c>
      <c r="H237" s="7" t="s">
        <v>1294</v>
      </c>
      <c r="I237" s="7" t="s">
        <v>1269</v>
      </c>
      <c r="J237" s="10" t="s">
        <v>1699</v>
      </c>
      <c r="K237" s="10" t="s">
        <v>1646</v>
      </c>
      <c r="L237" s="10" t="s">
        <v>1645</v>
      </c>
      <c r="M237" s="246">
        <f t="shared" si="6"/>
        <v>8.0180000000000008E-3</v>
      </c>
      <c r="N237" s="247" t="str">
        <f t="shared" si="7"/>
        <v>Buprenorphine</v>
      </c>
      <c r="O237" s="12"/>
    </row>
    <row r="238" spans="1:15" x14ac:dyDescent="0.25">
      <c r="A238" s="11">
        <v>9088884226496</v>
      </c>
      <c r="B238" s="248">
        <v>4226497</v>
      </c>
      <c r="C238" s="11"/>
      <c r="D238" s="7" t="s">
        <v>1315</v>
      </c>
      <c r="E238" s="244">
        <v>28</v>
      </c>
      <c r="F238" s="253">
        <v>8.0180000000000008E-3</v>
      </c>
      <c r="G238" s="265">
        <v>92.8</v>
      </c>
      <c r="H238" s="7" t="s">
        <v>1294</v>
      </c>
      <c r="I238" s="7" t="s">
        <v>1269</v>
      </c>
      <c r="J238" s="10" t="s">
        <v>1699</v>
      </c>
      <c r="K238" s="10" t="s">
        <v>1646</v>
      </c>
      <c r="L238" s="10" t="s">
        <v>1645</v>
      </c>
      <c r="M238" s="246">
        <f t="shared" si="6"/>
        <v>8.0180000000000008E-3</v>
      </c>
      <c r="N238" s="247" t="str">
        <f t="shared" si="7"/>
        <v>Buprenorphine</v>
      </c>
      <c r="O238" s="10"/>
    </row>
    <row r="239" spans="1:15" x14ac:dyDescent="0.25">
      <c r="A239" s="13" t="s">
        <v>5047</v>
      </c>
      <c r="B239" s="275"/>
      <c r="C239" s="13" t="s">
        <v>5047</v>
      </c>
      <c r="D239" s="13" t="s">
        <v>5048</v>
      </c>
      <c r="E239" s="145">
        <v>7</v>
      </c>
      <c r="F239" s="253">
        <v>2.0040000000000001E-3</v>
      </c>
      <c r="G239" s="265">
        <v>92.8</v>
      </c>
      <c r="H239" s="266" t="s">
        <v>1294</v>
      </c>
      <c r="I239" s="9" t="s">
        <v>1269</v>
      </c>
      <c r="J239" s="10" t="s">
        <v>1699</v>
      </c>
      <c r="K239" s="10" t="s">
        <v>1646</v>
      </c>
      <c r="L239" s="10" t="s">
        <v>1645</v>
      </c>
      <c r="M239" s="246">
        <f t="shared" si="6"/>
        <v>2.0040000000000001E-3</v>
      </c>
      <c r="N239" s="247" t="str">
        <f t="shared" si="7"/>
        <v>Buprenorphine</v>
      </c>
      <c r="O239" s="10"/>
    </row>
    <row r="240" spans="1:15" x14ac:dyDescent="0.25">
      <c r="A240" s="13" t="s">
        <v>5049</v>
      </c>
      <c r="B240" s="275"/>
      <c r="C240" s="13" t="s">
        <v>5049</v>
      </c>
      <c r="D240" s="13" t="s">
        <v>5048</v>
      </c>
      <c r="E240" s="145">
        <v>28</v>
      </c>
      <c r="F240" s="253">
        <v>2.0040000000000001E-3</v>
      </c>
      <c r="G240" s="265">
        <v>92.8</v>
      </c>
      <c r="H240" s="266" t="s">
        <v>1294</v>
      </c>
      <c r="I240" s="9" t="s">
        <v>1269</v>
      </c>
      <c r="J240" s="10" t="s">
        <v>1699</v>
      </c>
      <c r="K240" s="10" t="s">
        <v>1646</v>
      </c>
      <c r="L240" s="10" t="s">
        <v>1645</v>
      </c>
      <c r="M240" s="246">
        <f t="shared" si="6"/>
        <v>2.0040000000000001E-3</v>
      </c>
      <c r="N240" s="247" t="str">
        <f t="shared" si="7"/>
        <v>Buprenorphine</v>
      </c>
      <c r="O240" s="10"/>
    </row>
    <row r="241" spans="1:15" x14ac:dyDescent="0.25">
      <c r="A241" s="249" t="s">
        <v>5623</v>
      </c>
      <c r="B241" s="264"/>
      <c r="C241" s="171" t="s">
        <v>5623</v>
      </c>
      <c r="D241" s="171" t="s">
        <v>5624</v>
      </c>
      <c r="E241" s="182">
        <v>7</v>
      </c>
      <c r="F241" s="253">
        <v>2.0040000000000001E-3</v>
      </c>
      <c r="G241" s="182">
        <v>92.8</v>
      </c>
      <c r="H241" s="171" t="s">
        <v>1294</v>
      </c>
      <c r="I241" s="9" t="s">
        <v>1269</v>
      </c>
      <c r="J241" s="10" t="s">
        <v>1699</v>
      </c>
      <c r="K241" s="10" t="s">
        <v>1646</v>
      </c>
      <c r="L241" s="10" t="s">
        <v>1645</v>
      </c>
      <c r="M241" s="246">
        <f t="shared" si="6"/>
        <v>2.0040000000000001E-3</v>
      </c>
      <c r="N241" s="247" t="str">
        <f t="shared" si="7"/>
        <v>Buprenorphine</v>
      </c>
      <c r="O241" s="10"/>
    </row>
    <row r="242" spans="1:15" x14ac:dyDescent="0.25">
      <c r="A242" s="249" t="s">
        <v>5625</v>
      </c>
      <c r="B242" s="264"/>
      <c r="C242" s="171" t="s">
        <v>5625</v>
      </c>
      <c r="D242" s="171" t="s">
        <v>5626</v>
      </c>
      <c r="E242" s="182">
        <v>7</v>
      </c>
      <c r="F242" s="253">
        <v>8.0180000000000008E-3</v>
      </c>
      <c r="G242" s="182">
        <v>92.8</v>
      </c>
      <c r="H242" s="171" t="s">
        <v>1294</v>
      </c>
      <c r="I242" s="9" t="s">
        <v>1269</v>
      </c>
      <c r="J242" s="10" t="s">
        <v>1699</v>
      </c>
      <c r="K242" s="10" t="s">
        <v>1646</v>
      </c>
      <c r="L242" s="10" t="s">
        <v>1645</v>
      </c>
      <c r="M242" s="246">
        <f t="shared" si="6"/>
        <v>8.0180000000000008E-3</v>
      </c>
      <c r="N242" s="247" t="str">
        <f t="shared" si="7"/>
        <v>Buprenorphine</v>
      </c>
      <c r="O242" s="10"/>
    </row>
    <row r="243" spans="1:15" x14ac:dyDescent="0.25">
      <c r="A243" s="249" t="s">
        <v>5627</v>
      </c>
      <c r="B243" s="264"/>
      <c r="C243" s="171" t="s">
        <v>5627</v>
      </c>
      <c r="D243" s="171" t="s">
        <v>5626</v>
      </c>
      <c r="E243" s="182">
        <v>28</v>
      </c>
      <c r="F243" s="253">
        <v>8.0180000000000008E-3</v>
      </c>
      <c r="G243" s="182">
        <v>92.8</v>
      </c>
      <c r="H243" s="171" t="s">
        <v>1294</v>
      </c>
      <c r="I243" s="9" t="s">
        <v>1269</v>
      </c>
      <c r="J243" s="10" t="s">
        <v>1699</v>
      </c>
      <c r="K243" s="10" t="s">
        <v>1646</v>
      </c>
      <c r="L243" s="10" t="s">
        <v>1645</v>
      </c>
      <c r="M243" s="246">
        <f t="shared" si="6"/>
        <v>8.0180000000000008E-3</v>
      </c>
      <c r="N243" s="247" t="str">
        <f t="shared" si="7"/>
        <v>Buprenorphine</v>
      </c>
      <c r="O243" s="10"/>
    </row>
    <row r="244" spans="1:15" x14ac:dyDescent="0.25">
      <c r="A244" s="13" t="s">
        <v>5050</v>
      </c>
      <c r="B244" s="275"/>
      <c r="C244" s="13" t="s">
        <v>5050</v>
      </c>
      <c r="D244" s="13" t="s">
        <v>5051</v>
      </c>
      <c r="E244" s="145">
        <v>7</v>
      </c>
      <c r="F244" s="253">
        <v>8.0180000000000008E-3</v>
      </c>
      <c r="G244" s="265">
        <v>92.8</v>
      </c>
      <c r="H244" s="266" t="s">
        <v>1294</v>
      </c>
      <c r="I244" s="9" t="s">
        <v>1269</v>
      </c>
      <c r="J244" s="10" t="s">
        <v>1699</v>
      </c>
      <c r="K244" s="10" t="s">
        <v>1646</v>
      </c>
      <c r="L244" s="10" t="s">
        <v>1645</v>
      </c>
      <c r="M244" s="246">
        <f t="shared" si="6"/>
        <v>8.0180000000000008E-3</v>
      </c>
      <c r="N244" s="247" t="str">
        <f t="shared" si="7"/>
        <v>Buprenorphine</v>
      </c>
      <c r="O244" s="10"/>
    </row>
    <row r="245" spans="1:15" x14ac:dyDescent="0.25">
      <c r="A245" s="13" t="s">
        <v>5052</v>
      </c>
      <c r="B245" s="275"/>
      <c r="C245" s="13" t="s">
        <v>5052</v>
      </c>
      <c r="D245" s="13" t="s">
        <v>5051</v>
      </c>
      <c r="E245" s="145">
        <v>28</v>
      </c>
      <c r="F245" s="253">
        <v>8.0180000000000008E-3</v>
      </c>
      <c r="G245" s="265">
        <v>92.8</v>
      </c>
      <c r="H245" s="266" t="s">
        <v>1294</v>
      </c>
      <c r="I245" s="9" t="s">
        <v>1269</v>
      </c>
      <c r="J245" s="10" t="s">
        <v>1699</v>
      </c>
      <c r="K245" s="10" t="s">
        <v>1646</v>
      </c>
      <c r="L245" s="10" t="s">
        <v>1645</v>
      </c>
      <c r="M245" s="246">
        <f t="shared" si="6"/>
        <v>8.0180000000000008E-3</v>
      </c>
      <c r="N245" s="247" t="str">
        <f t="shared" si="7"/>
        <v>Buprenorphine</v>
      </c>
      <c r="O245" s="12"/>
    </row>
    <row r="246" spans="1:15" x14ac:dyDescent="0.25">
      <c r="A246" s="171" t="s">
        <v>5474</v>
      </c>
      <c r="B246" s="264"/>
      <c r="C246" s="171" t="s">
        <v>5474</v>
      </c>
      <c r="D246" s="13" t="s">
        <v>5475</v>
      </c>
      <c r="E246" s="182">
        <v>7</v>
      </c>
      <c r="F246" s="253">
        <v>2.0040000000000001E-3</v>
      </c>
      <c r="G246" s="265">
        <v>92.8</v>
      </c>
      <c r="H246" s="11" t="s">
        <v>1294</v>
      </c>
      <c r="I246" s="9" t="s">
        <v>1269</v>
      </c>
      <c r="J246" s="10" t="s">
        <v>1699</v>
      </c>
      <c r="K246" s="10" t="s">
        <v>1646</v>
      </c>
      <c r="L246" s="10" t="s">
        <v>1645</v>
      </c>
      <c r="M246" s="246">
        <f t="shared" si="6"/>
        <v>2.0040000000000001E-3</v>
      </c>
      <c r="N246" s="247" t="str">
        <f t="shared" si="7"/>
        <v>Buprenorphine</v>
      </c>
      <c r="O246" s="10"/>
    </row>
    <row r="247" spans="1:15" x14ac:dyDescent="0.25">
      <c r="A247" s="13" t="s">
        <v>5053</v>
      </c>
      <c r="B247" s="275"/>
      <c r="C247" s="13" t="s">
        <v>5053</v>
      </c>
      <c r="D247" s="13" t="s">
        <v>5054</v>
      </c>
      <c r="E247" s="145">
        <v>28</v>
      </c>
      <c r="F247" s="253">
        <v>2.0040000000000001E-3</v>
      </c>
      <c r="G247" s="265">
        <v>92.8</v>
      </c>
      <c r="H247" s="266" t="s">
        <v>1294</v>
      </c>
      <c r="I247" s="9" t="s">
        <v>1269</v>
      </c>
      <c r="J247" s="10" t="s">
        <v>1699</v>
      </c>
      <c r="K247" s="10" t="s">
        <v>1646</v>
      </c>
      <c r="L247" s="10" t="s">
        <v>1645</v>
      </c>
      <c r="M247" s="246">
        <f t="shared" si="6"/>
        <v>2.0040000000000001E-3</v>
      </c>
      <c r="N247" s="247" t="str">
        <f t="shared" si="7"/>
        <v>Buprenorphine</v>
      </c>
      <c r="O247" s="10"/>
    </row>
    <row r="248" spans="1:15" x14ac:dyDescent="0.25">
      <c r="A248" s="171" t="s">
        <v>5476</v>
      </c>
      <c r="B248" s="264"/>
      <c r="C248" s="171" t="s">
        <v>5476</v>
      </c>
      <c r="D248" s="13" t="s">
        <v>5477</v>
      </c>
      <c r="E248" s="182">
        <v>7</v>
      </c>
      <c r="F248" s="253">
        <v>8.0180000000000008E-3</v>
      </c>
      <c r="G248" s="265">
        <v>92.8</v>
      </c>
      <c r="H248" s="11" t="s">
        <v>1294</v>
      </c>
      <c r="I248" s="9" t="s">
        <v>1269</v>
      </c>
      <c r="J248" s="10" t="s">
        <v>1699</v>
      </c>
      <c r="K248" s="10" t="s">
        <v>1646</v>
      </c>
      <c r="L248" s="10" t="s">
        <v>1645</v>
      </c>
      <c r="M248" s="246">
        <f t="shared" si="6"/>
        <v>8.0180000000000008E-3</v>
      </c>
      <c r="N248" s="247" t="str">
        <f t="shared" si="7"/>
        <v>Buprenorphine</v>
      </c>
      <c r="O248" s="10"/>
    </row>
    <row r="249" spans="1:15" x14ac:dyDescent="0.25">
      <c r="A249" s="13" t="s">
        <v>5055</v>
      </c>
      <c r="B249" s="275"/>
      <c r="C249" s="13" t="s">
        <v>5055</v>
      </c>
      <c r="D249" s="13" t="s">
        <v>5056</v>
      </c>
      <c r="E249" s="145">
        <v>28</v>
      </c>
      <c r="F249" s="253">
        <v>8.0180000000000008E-3</v>
      </c>
      <c r="G249" s="265">
        <v>92.8</v>
      </c>
      <c r="H249" s="266" t="s">
        <v>1294</v>
      </c>
      <c r="I249" s="9" t="s">
        <v>1269</v>
      </c>
      <c r="J249" s="10" t="s">
        <v>1699</v>
      </c>
      <c r="K249" s="10" t="s">
        <v>1646</v>
      </c>
      <c r="L249" s="10" t="s">
        <v>1645</v>
      </c>
      <c r="M249" s="246">
        <f t="shared" si="6"/>
        <v>8.0180000000000008E-3</v>
      </c>
      <c r="N249" s="247" t="str">
        <f t="shared" si="7"/>
        <v>Buprenorphine</v>
      </c>
      <c r="O249" s="12"/>
    </row>
    <row r="250" spans="1:15" x14ac:dyDescent="0.25">
      <c r="A250" s="3" t="s">
        <v>7010</v>
      </c>
      <c r="B250" s="3"/>
      <c r="C250" s="3" t="s">
        <v>7010</v>
      </c>
      <c r="D250" s="3" t="s">
        <v>7011</v>
      </c>
      <c r="E250" s="4">
        <v>28</v>
      </c>
      <c r="F250" s="8">
        <v>2.0040000000000001E-3</v>
      </c>
      <c r="G250" s="4">
        <v>92.8</v>
      </c>
      <c r="H250" s="3" t="s">
        <v>1294</v>
      </c>
      <c r="I250" s="9" t="s">
        <v>1269</v>
      </c>
      <c r="J250" s="10" t="s">
        <v>1699</v>
      </c>
      <c r="K250" s="10" t="s">
        <v>1646</v>
      </c>
      <c r="L250" s="10" t="s">
        <v>1645</v>
      </c>
      <c r="M250" s="246">
        <f t="shared" si="6"/>
        <v>2.0040000000000001E-3</v>
      </c>
      <c r="N250" s="247" t="str">
        <f t="shared" si="7"/>
        <v>Buprenorphine</v>
      </c>
      <c r="O250" s="10"/>
    </row>
    <row r="251" spans="1:15" x14ac:dyDescent="0.25">
      <c r="A251" s="3" t="s">
        <v>7018</v>
      </c>
      <c r="B251" s="3"/>
      <c r="C251" s="3" t="s">
        <v>7018</v>
      </c>
      <c r="D251" s="3" t="s">
        <v>7019</v>
      </c>
      <c r="E251" s="4">
        <v>28</v>
      </c>
      <c r="F251" s="8">
        <v>8.0180000000000008E-3</v>
      </c>
      <c r="G251" s="4">
        <v>92.8</v>
      </c>
      <c r="H251" s="3" t="s">
        <v>1294</v>
      </c>
      <c r="I251" s="9" t="s">
        <v>1269</v>
      </c>
      <c r="J251" s="10" t="s">
        <v>1699</v>
      </c>
      <c r="K251" s="10" t="s">
        <v>1646</v>
      </c>
      <c r="L251" s="10" t="s">
        <v>1645</v>
      </c>
      <c r="M251" s="246">
        <f t="shared" si="6"/>
        <v>8.0180000000000008E-3</v>
      </c>
      <c r="N251" s="247" t="str">
        <f t="shared" si="7"/>
        <v>Buprenorphine</v>
      </c>
      <c r="O251" s="10"/>
    </row>
    <row r="252" spans="1:15" x14ac:dyDescent="0.25">
      <c r="A252" s="263">
        <v>5055132709478</v>
      </c>
      <c r="B252" s="278"/>
      <c r="C252" s="278"/>
      <c r="D252" s="278" t="s">
        <v>6636</v>
      </c>
      <c r="E252" s="252">
        <v>7</v>
      </c>
      <c r="F252" s="306">
        <v>2.0040000000000001E-3</v>
      </c>
      <c r="G252" s="307">
        <v>92.8</v>
      </c>
      <c r="H252" s="278" t="s">
        <v>1294</v>
      </c>
      <c r="I252" s="278" t="s">
        <v>1269</v>
      </c>
      <c r="J252" s="10" t="s">
        <v>1699</v>
      </c>
      <c r="K252" s="10" t="s">
        <v>1646</v>
      </c>
      <c r="L252" s="10" t="s">
        <v>1645</v>
      </c>
      <c r="M252" s="246">
        <f t="shared" si="6"/>
        <v>2.0040000000000001E-3</v>
      </c>
      <c r="N252" s="247" t="str">
        <f t="shared" si="7"/>
        <v>Buprenorphine</v>
      </c>
      <c r="O252" s="10"/>
    </row>
    <row r="253" spans="1:15" ht="25.5" x14ac:dyDescent="0.25">
      <c r="A253" s="249">
        <v>20002252</v>
      </c>
      <c r="B253" s="242"/>
      <c r="C253" s="243">
        <v>20002252</v>
      </c>
      <c r="D253" s="9" t="s">
        <v>5295</v>
      </c>
      <c r="E253" s="272">
        <v>1</v>
      </c>
      <c r="F253" s="245">
        <v>3.0067200000000001E-3</v>
      </c>
      <c r="G253" s="265">
        <v>92.8</v>
      </c>
      <c r="H253" s="11" t="s">
        <v>1294</v>
      </c>
      <c r="I253" s="9" t="s">
        <v>1269</v>
      </c>
      <c r="J253" s="10" t="s">
        <v>1699</v>
      </c>
      <c r="K253" s="10" t="s">
        <v>1646</v>
      </c>
      <c r="L253" s="10" t="s">
        <v>1645</v>
      </c>
      <c r="M253" s="246">
        <f t="shared" si="6"/>
        <v>3.0067200000000001E-3</v>
      </c>
      <c r="N253" s="247" t="str">
        <f t="shared" si="7"/>
        <v>Buprenorphine</v>
      </c>
      <c r="O253" s="12"/>
    </row>
    <row r="254" spans="1:15" x14ac:dyDescent="0.25">
      <c r="A254" s="249">
        <v>20060131</v>
      </c>
      <c r="B254" s="242"/>
      <c r="C254" s="243">
        <v>20060131</v>
      </c>
      <c r="D254" s="9" t="s">
        <v>5296</v>
      </c>
      <c r="E254" s="272">
        <v>1</v>
      </c>
      <c r="F254" s="245">
        <v>6.0134000000000001E-4</v>
      </c>
      <c r="G254" s="265">
        <v>92.8</v>
      </c>
      <c r="H254" s="11" t="s">
        <v>1294</v>
      </c>
      <c r="I254" s="9" t="s">
        <v>1269</v>
      </c>
      <c r="J254" s="10" t="s">
        <v>1699</v>
      </c>
      <c r="K254" s="10" t="s">
        <v>1646</v>
      </c>
      <c r="L254" s="10" t="s">
        <v>1645</v>
      </c>
      <c r="M254" s="246">
        <f t="shared" si="6"/>
        <v>6.0134000000000001E-4</v>
      </c>
      <c r="N254" s="247" t="str">
        <f t="shared" si="7"/>
        <v>Buprenorphine</v>
      </c>
      <c r="O254" s="10"/>
    </row>
    <row r="255" spans="1:15" x14ac:dyDescent="0.25">
      <c r="A255" s="286" t="s">
        <v>5989</v>
      </c>
      <c r="B255" s="256"/>
      <c r="C255" s="286" t="s">
        <v>5989</v>
      </c>
      <c r="D255" s="286" t="s">
        <v>5990</v>
      </c>
      <c r="E255" s="281">
        <v>7</v>
      </c>
      <c r="F255" s="253">
        <v>2.0040000000000001E-3</v>
      </c>
      <c r="G255" s="257">
        <v>92.8</v>
      </c>
      <c r="H255" s="261" t="s">
        <v>1294</v>
      </c>
      <c r="I255" s="261" t="s">
        <v>1269</v>
      </c>
      <c r="J255" s="262" t="s">
        <v>1699</v>
      </c>
      <c r="K255" s="262" t="s">
        <v>1646</v>
      </c>
      <c r="L255" s="262" t="s">
        <v>1645</v>
      </c>
      <c r="M255" s="246">
        <f t="shared" si="6"/>
        <v>2.0040000000000001E-3</v>
      </c>
      <c r="N255" s="247" t="str">
        <f t="shared" si="7"/>
        <v>Buprenorphine</v>
      </c>
      <c r="O255" s="262"/>
    </row>
    <row r="256" spans="1:15" x14ac:dyDescent="0.25">
      <c r="A256" s="286" t="s">
        <v>5999</v>
      </c>
      <c r="B256" s="256"/>
      <c r="C256" s="286" t="s">
        <v>5999</v>
      </c>
      <c r="D256" s="286" t="s">
        <v>6000</v>
      </c>
      <c r="E256" s="281">
        <v>7</v>
      </c>
      <c r="F256" s="253">
        <v>8.0180000000000008E-3</v>
      </c>
      <c r="G256" s="257">
        <v>92.8</v>
      </c>
      <c r="H256" s="261" t="s">
        <v>1294</v>
      </c>
      <c r="I256" s="261" t="s">
        <v>1269</v>
      </c>
      <c r="J256" s="262" t="s">
        <v>1699</v>
      </c>
      <c r="K256" s="262" t="s">
        <v>1646</v>
      </c>
      <c r="L256" s="262" t="s">
        <v>1645</v>
      </c>
      <c r="M256" s="246">
        <f t="shared" si="6"/>
        <v>8.0180000000000008E-3</v>
      </c>
      <c r="N256" s="247" t="str">
        <f t="shared" si="7"/>
        <v>Buprenorphine</v>
      </c>
      <c r="O256" s="262"/>
    </row>
    <row r="257" spans="1:15" ht="25.5" x14ac:dyDescent="0.25">
      <c r="A257" s="413" t="s">
        <v>7083</v>
      </c>
      <c r="B257" s="414"/>
      <c r="C257" s="415"/>
      <c r="D257" s="416" t="s">
        <v>7084</v>
      </c>
      <c r="E257" s="415">
        <v>7</v>
      </c>
      <c r="F257" s="411">
        <v>8.0180000000000008E-3</v>
      </c>
      <c r="G257" s="381">
        <v>92.8</v>
      </c>
      <c r="H257" s="409" t="s">
        <v>1294</v>
      </c>
      <c r="I257" s="416" t="s">
        <v>1269</v>
      </c>
      <c r="J257" s="382" t="s">
        <v>1699</v>
      </c>
      <c r="K257" s="382" t="s">
        <v>1646</v>
      </c>
      <c r="L257" s="382" t="s">
        <v>1645</v>
      </c>
      <c r="M257" s="246">
        <f t="shared" si="6"/>
        <v>8.0180000000000008E-3</v>
      </c>
      <c r="N257" s="247" t="str">
        <f t="shared" si="7"/>
        <v>Buprenorphine</v>
      </c>
      <c r="O257" s="10"/>
    </row>
    <row r="258" spans="1:15" x14ac:dyDescent="0.25">
      <c r="A258" s="249" t="s">
        <v>5621</v>
      </c>
      <c r="B258" s="264"/>
      <c r="C258" s="171" t="s">
        <v>5621</v>
      </c>
      <c r="D258" s="171" t="s">
        <v>5622</v>
      </c>
      <c r="E258" s="182">
        <v>7</v>
      </c>
      <c r="F258" s="253">
        <v>8.0180000000000008E-3</v>
      </c>
      <c r="G258" s="182">
        <v>92.8</v>
      </c>
      <c r="H258" s="171" t="s">
        <v>1294</v>
      </c>
      <c r="I258" s="7" t="s">
        <v>1269</v>
      </c>
      <c r="J258" s="10" t="s">
        <v>1699</v>
      </c>
      <c r="K258" s="10" t="s">
        <v>1646</v>
      </c>
      <c r="L258" s="10" t="s">
        <v>1645</v>
      </c>
      <c r="M258" s="246">
        <f t="shared" ref="M258:M321" si="8">F258</f>
        <v>8.0180000000000008E-3</v>
      </c>
      <c r="N258" s="247" t="str">
        <f t="shared" ref="N258:N321" si="9">I258</f>
        <v>Buprenorphine</v>
      </c>
      <c r="O258" s="254"/>
    </row>
    <row r="259" spans="1:15" x14ac:dyDescent="0.25">
      <c r="A259" s="11" t="s">
        <v>1311</v>
      </c>
      <c r="B259" s="248"/>
      <c r="C259" s="11"/>
      <c r="D259" s="266" t="s">
        <v>4686</v>
      </c>
      <c r="E259" s="269">
        <v>7</v>
      </c>
      <c r="F259" s="253">
        <v>8.0180000000000008E-3</v>
      </c>
      <c r="G259" s="265">
        <v>92.8</v>
      </c>
      <c r="H259" s="7" t="s">
        <v>1294</v>
      </c>
      <c r="I259" s="9" t="s">
        <v>1269</v>
      </c>
      <c r="J259" s="10" t="s">
        <v>1699</v>
      </c>
      <c r="K259" s="10" t="s">
        <v>1646</v>
      </c>
      <c r="L259" s="10" t="s">
        <v>1645</v>
      </c>
      <c r="M259" s="246">
        <f t="shared" si="8"/>
        <v>8.0180000000000008E-3</v>
      </c>
      <c r="N259" s="247" t="str">
        <f t="shared" si="9"/>
        <v>Buprenorphine</v>
      </c>
      <c r="O259" s="10"/>
    </row>
    <row r="260" spans="1:15" x14ac:dyDescent="0.25">
      <c r="A260" s="278" t="s">
        <v>4608</v>
      </c>
      <c r="B260" s="264"/>
      <c r="C260" s="278" t="s">
        <v>4608</v>
      </c>
      <c r="D260" s="7" t="s">
        <v>4609</v>
      </c>
      <c r="E260" s="265">
        <v>7</v>
      </c>
      <c r="F260" s="253">
        <v>2.0040000000000001E-3</v>
      </c>
      <c r="G260" s="265">
        <v>92.8</v>
      </c>
      <c r="H260" s="7" t="s">
        <v>1294</v>
      </c>
      <c r="I260" s="7" t="s">
        <v>1269</v>
      </c>
      <c r="J260" s="10" t="s">
        <v>1699</v>
      </c>
      <c r="K260" s="10" t="s">
        <v>1646</v>
      </c>
      <c r="L260" s="10" t="s">
        <v>1645</v>
      </c>
      <c r="M260" s="246">
        <f t="shared" si="8"/>
        <v>2.0040000000000001E-3</v>
      </c>
      <c r="N260" s="247" t="str">
        <f t="shared" si="9"/>
        <v>Buprenorphine</v>
      </c>
      <c r="O260" s="10"/>
    </row>
    <row r="261" spans="1:15" x14ac:dyDescent="0.25">
      <c r="A261" s="278" t="s">
        <v>4610</v>
      </c>
      <c r="B261" s="264"/>
      <c r="C261" s="278" t="s">
        <v>4610</v>
      </c>
      <c r="D261" s="7" t="s">
        <v>4609</v>
      </c>
      <c r="E261" s="265">
        <v>28</v>
      </c>
      <c r="F261" s="253">
        <v>2.0040000000000001E-3</v>
      </c>
      <c r="G261" s="265">
        <v>92.8</v>
      </c>
      <c r="H261" s="7" t="s">
        <v>1294</v>
      </c>
      <c r="I261" s="7" t="s">
        <v>1269</v>
      </c>
      <c r="J261" s="10" t="s">
        <v>1699</v>
      </c>
      <c r="K261" s="10" t="s">
        <v>1646</v>
      </c>
      <c r="L261" s="10" t="s">
        <v>1645</v>
      </c>
      <c r="M261" s="246">
        <f t="shared" si="8"/>
        <v>2.0040000000000001E-3</v>
      </c>
      <c r="N261" s="247" t="str">
        <f t="shared" si="9"/>
        <v>Buprenorphine</v>
      </c>
      <c r="O261" s="10"/>
    </row>
    <row r="262" spans="1:15" x14ac:dyDescent="0.25">
      <c r="A262" s="249" t="s">
        <v>4611</v>
      </c>
      <c r="B262" s="264"/>
      <c r="C262" s="278" t="s">
        <v>4611</v>
      </c>
      <c r="D262" s="7" t="s">
        <v>4612</v>
      </c>
      <c r="E262" s="265">
        <v>7</v>
      </c>
      <c r="F262" s="253">
        <v>4.0090000000000004E-3</v>
      </c>
      <c r="G262" s="265">
        <v>92.8</v>
      </c>
      <c r="H262" s="7" t="s">
        <v>1294</v>
      </c>
      <c r="I262" s="7" t="s">
        <v>1269</v>
      </c>
      <c r="J262" s="10" t="s">
        <v>1699</v>
      </c>
      <c r="K262" s="10" t="s">
        <v>1646</v>
      </c>
      <c r="L262" s="10" t="s">
        <v>1645</v>
      </c>
      <c r="M262" s="246">
        <f t="shared" si="8"/>
        <v>4.0090000000000004E-3</v>
      </c>
      <c r="N262" s="247" t="str">
        <f t="shared" si="9"/>
        <v>Buprenorphine</v>
      </c>
      <c r="O262" s="254"/>
    </row>
    <row r="263" spans="1:15" x14ac:dyDescent="0.25">
      <c r="A263" s="11" t="s">
        <v>1316</v>
      </c>
      <c r="B263" s="248"/>
      <c r="C263" s="11"/>
      <c r="D263" s="266" t="s">
        <v>1317</v>
      </c>
      <c r="E263" s="269">
        <v>28</v>
      </c>
      <c r="F263" s="253">
        <v>8.0180000000000008E-3</v>
      </c>
      <c r="G263" s="265">
        <v>92.8</v>
      </c>
      <c r="H263" s="7" t="s">
        <v>1294</v>
      </c>
      <c r="I263" s="9" t="s">
        <v>1269</v>
      </c>
      <c r="J263" s="10" t="s">
        <v>1699</v>
      </c>
      <c r="K263" s="10" t="s">
        <v>1646</v>
      </c>
      <c r="L263" s="10" t="s">
        <v>1645</v>
      </c>
      <c r="M263" s="246">
        <f t="shared" si="8"/>
        <v>8.0180000000000008E-3</v>
      </c>
      <c r="N263" s="247" t="str">
        <f t="shared" si="9"/>
        <v>Buprenorphine</v>
      </c>
      <c r="O263" s="10"/>
    </row>
    <row r="264" spans="1:15" x14ac:dyDescent="0.25">
      <c r="A264" s="278" t="s">
        <v>4613</v>
      </c>
      <c r="B264" s="264"/>
      <c r="C264" s="278" t="s">
        <v>4613</v>
      </c>
      <c r="D264" s="7" t="s">
        <v>1317</v>
      </c>
      <c r="E264" s="265">
        <v>7</v>
      </c>
      <c r="F264" s="253">
        <v>8.0180000000000008E-3</v>
      </c>
      <c r="G264" s="265">
        <v>92.8</v>
      </c>
      <c r="H264" s="7" t="s">
        <v>1294</v>
      </c>
      <c r="I264" s="7" t="s">
        <v>1269</v>
      </c>
      <c r="J264" s="10" t="s">
        <v>1699</v>
      </c>
      <c r="K264" s="10" t="s">
        <v>1646</v>
      </c>
      <c r="L264" s="10" t="s">
        <v>1645</v>
      </c>
      <c r="M264" s="246">
        <f t="shared" si="8"/>
        <v>8.0180000000000008E-3</v>
      </c>
      <c r="N264" s="247" t="str">
        <f t="shared" si="9"/>
        <v>Buprenorphine</v>
      </c>
      <c r="O264" s="10"/>
    </row>
    <row r="265" spans="1:15" x14ac:dyDescent="0.25">
      <c r="A265" s="409" t="s">
        <v>7193</v>
      </c>
      <c r="B265" s="410"/>
      <c r="C265" s="409" t="s">
        <v>7193</v>
      </c>
      <c r="D265" s="300" t="s">
        <v>7194</v>
      </c>
      <c r="E265" s="409">
        <v>50</v>
      </c>
      <c r="F265" s="411">
        <v>2.0000000000000001E-4</v>
      </c>
      <c r="G265" s="381">
        <v>92.8</v>
      </c>
      <c r="H265" s="300" t="s">
        <v>1294</v>
      </c>
      <c r="I265" s="300" t="s">
        <v>1269</v>
      </c>
      <c r="J265" s="412" t="s">
        <v>1699</v>
      </c>
      <c r="K265" s="412" t="s">
        <v>1646</v>
      </c>
      <c r="L265" s="412" t="s">
        <v>1645</v>
      </c>
      <c r="M265" s="246">
        <f t="shared" si="8"/>
        <v>2.0000000000000001E-4</v>
      </c>
      <c r="N265" s="247" t="str">
        <f t="shared" si="9"/>
        <v>Buprenorphine</v>
      </c>
      <c r="O265" s="10"/>
    </row>
    <row r="266" spans="1:15" x14ac:dyDescent="0.25">
      <c r="A266" s="409" t="s">
        <v>7195</v>
      </c>
      <c r="B266" s="410"/>
      <c r="C266" s="409" t="s">
        <v>7195</v>
      </c>
      <c r="D266" s="300" t="s">
        <v>7196</v>
      </c>
      <c r="E266" s="409">
        <v>50</v>
      </c>
      <c r="F266" s="411">
        <v>2.0000000000000001E-4</v>
      </c>
      <c r="G266" s="381">
        <v>92.8</v>
      </c>
      <c r="H266" s="300" t="s">
        <v>1294</v>
      </c>
      <c r="I266" s="300" t="s">
        <v>1269</v>
      </c>
      <c r="J266" s="412" t="s">
        <v>1699</v>
      </c>
      <c r="K266" s="412" t="s">
        <v>1646</v>
      </c>
      <c r="L266" s="412" t="s">
        <v>1645</v>
      </c>
      <c r="M266" s="246">
        <f t="shared" si="8"/>
        <v>2.0000000000000001E-4</v>
      </c>
      <c r="N266" s="247" t="str">
        <f t="shared" si="9"/>
        <v>Buprenorphine</v>
      </c>
      <c r="O266" s="10"/>
    </row>
    <row r="267" spans="1:15" x14ac:dyDescent="0.25">
      <c r="A267" s="409" t="s">
        <v>7197</v>
      </c>
      <c r="B267" s="410"/>
      <c r="C267" s="409" t="s">
        <v>7197</v>
      </c>
      <c r="D267" s="300" t="s">
        <v>7198</v>
      </c>
      <c r="E267" s="409">
        <v>50</v>
      </c>
      <c r="F267" s="411">
        <v>2.0000000000000001E-4</v>
      </c>
      <c r="G267" s="381">
        <v>92.8</v>
      </c>
      <c r="H267" s="300" t="s">
        <v>1294</v>
      </c>
      <c r="I267" s="300" t="s">
        <v>1269</v>
      </c>
      <c r="J267" s="412" t="s">
        <v>1699</v>
      </c>
      <c r="K267" s="412" t="s">
        <v>1646</v>
      </c>
      <c r="L267" s="412" t="s">
        <v>1645</v>
      </c>
      <c r="M267" s="246">
        <f t="shared" si="8"/>
        <v>2.0000000000000001E-4</v>
      </c>
      <c r="N267" s="247" t="str">
        <f t="shared" si="9"/>
        <v>Buprenorphine</v>
      </c>
      <c r="O267" s="10"/>
    </row>
    <row r="268" spans="1:15" x14ac:dyDescent="0.25">
      <c r="A268" s="409" t="s">
        <v>7199</v>
      </c>
      <c r="B268" s="410"/>
      <c r="C268" s="409" t="s">
        <v>7199</v>
      </c>
      <c r="D268" s="300" t="s">
        <v>7200</v>
      </c>
      <c r="E268" s="409">
        <v>50</v>
      </c>
      <c r="F268" s="411">
        <v>4.0099999999999999E-4</v>
      </c>
      <c r="G268" s="381">
        <v>92.8</v>
      </c>
      <c r="H268" s="300" t="s">
        <v>1294</v>
      </c>
      <c r="I268" s="300" t="s">
        <v>1269</v>
      </c>
      <c r="J268" s="412" t="s">
        <v>1699</v>
      </c>
      <c r="K268" s="412" t="s">
        <v>1646</v>
      </c>
      <c r="L268" s="412" t="s">
        <v>1645</v>
      </c>
      <c r="M268" s="246">
        <f t="shared" si="8"/>
        <v>4.0099999999999999E-4</v>
      </c>
      <c r="N268" s="247" t="str">
        <f t="shared" si="9"/>
        <v>Buprenorphine</v>
      </c>
      <c r="O268" s="10"/>
    </row>
    <row r="269" spans="1:15" x14ac:dyDescent="0.25">
      <c r="A269" s="409" t="s">
        <v>7201</v>
      </c>
      <c r="B269" s="410"/>
      <c r="C269" s="409" t="s">
        <v>7201</v>
      </c>
      <c r="D269" s="300" t="s">
        <v>7202</v>
      </c>
      <c r="E269" s="409">
        <v>50</v>
      </c>
      <c r="F269" s="411">
        <v>4.0099999999999999E-4</v>
      </c>
      <c r="G269" s="381">
        <v>92.8</v>
      </c>
      <c r="H269" s="300" t="s">
        <v>1294</v>
      </c>
      <c r="I269" s="300" t="s">
        <v>1269</v>
      </c>
      <c r="J269" s="412" t="s">
        <v>1699</v>
      </c>
      <c r="K269" s="412" t="s">
        <v>1646</v>
      </c>
      <c r="L269" s="412" t="s">
        <v>1645</v>
      </c>
      <c r="M269" s="246">
        <f t="shared" si="8"/>
        <v>4.0099999999999999E-4</v>
      </c>
      <c r="N269" s="247" t="str">
        <f t="shared" si="9"/>
        <v>Buprenorphine</v>
      </c>
      <c r="O269" s="10"/>
    </row>
    <row r="270" spans="1:15" x14ac:dyDescent="0.25">
      <c r="A270" s="409" t="s">
        <v>7203</v>
      </c>
      <c r="B270" s="410"/>
      <c r="C270" s="409" t="s">
        <v>7203</v>
      </c>
      <c r="D270" s="300" t="s">
        <v>7204</v>
      </c>
      <c r="E270" s="409">
        <v>50</v>
      </c>
      <c r="F270" s="411">
        <v>4.0099999999999999E-4</v>
      </c>
      <c r="G270" s="381">
        <v>92.8</v>
      </c>
      <c r="H270" s="300" t="s">
        <v>1294</v>
      </c>
      <c r="I270" s="300" t="s">
        <v>1269</v>
      </c>
      <c r="J270" s="412" t="s">
        <v>1699</v>
      </c>
      <c r="K270" s="412" t="s">
        <v>1646</v>
      </c>
      <c r="L270" s="412" t="s">
        <v>1645</v>
      </c>
      <c r="M270" s="246">
        <f t="shared" si="8"/>
        <v>4.0099999999999999E-4</v>
      </c>
      <c r="N270" s="247" t="str">
        <f t="shared" si="9"/>
        <v>Buprenorphine</v>
      </c>
      <c r="O270" s="10"/>
    </row>
    <row r="271" spans="1:15" x14ac:dyDescent="0.25">
      <c r="A271" s="278" t="s">
        <v>6367</v>
      </c>
      <c r="B271" s="278"/>
      <c r="C271" s="278" t="s">
        <v>6367</v>
      </c>
      <c r="D271" s="278" t="s">
        <v>6368</v>
      </c>
      <c r="E271" s="252">
        <v>7</v>
      </c>
      <c r="F271" s="306">
        <v>2.0040000000000001E-3</v>
      </c>
      <c r="G271" s="307">
        <v>92.8</v>
      </c>
      <c r="H271" s="278" t="s">
        <v>1294</v>
      </c>
      <c r="I271" s="278" t="s">
        <v>1269</v>
      </c>
      <c r="J271" s="10" t="s">
        <v>1699</v>
      </c>
      <c r="K271" s="10" t="s">
        <v>1646</v>
      </c>
      <c r="L271" s="10" t="s">
        <v>1645</v>
      </c>
      <c r="M271" s="246">
        <f t="shared" si="8"/>
        <v>2.0040000000000001E-3</v>
      </c>
      <c r="N271" s="247" t="str">
        <f t="shared" si="9"/>
        <v>Buprenorphine</v>
      </c>
      <c r="O271" s="10"/>
    </row>
    <row r="272" spans="1:15" x14ac:dyDescent="0.25">
      <c r="A272" s="278" t="s">
        <v>6369</v>
      </c>
      <c r="B272" s="278"/>
      <c r="C272" s="278" t="s">
        <v>6369</v>
      </c>
      <c r="D272" s="278" t="s">
        <v>6368</v>
      </c>
      <c r="E272" s="252">
        <v>28</v>
      </c>
      <c r="F272" s="306">
        <v>2.0040000000000001E-3</v>
      </c>
      <c r="G272" s="307">
        <v>92.8</v>
      </c>
      <c r="H272" s="278" t="s">
        <v>1294</v>
      </c>
      <c r="I272" s="278" t="s">
        <v>1269</v>
      </c>
      <c r="J272" s="10" t="s">
        <v>1699</v>
      </c>
      <c r="K272" s="10" t="s">
        <v>1646</v>
      </c>
      <c r="L272" s="10" t="s">
        <v>1645</v>
      </c>
      <c r="M272" s="246">
        <f t="shared" si="8"/>
        <v>2.0040000000000001E-3</v>
      </c>
      <c r="N272" s="247" t="str">
        <f t="shared" si="9"/>
        <v>Buprenorphine</v>
      </c>
      <c r="O272" s="10"/>
    </row>
    <row r="273" spans="1:15" x14ac:dyDescent="0.25">
      <c r="A273" s="278" t="s">
        <v>6372</v>
      </c>
      <c r="B273" s="278"/>
      <c r="C273" s="278" t="s">
        <v>6372</v>
      </c>
      <c r="D273" s="278" t="s">
        <v>6373</v>
      </c>
      <c r="E273" s="252">
        <v>7</v>
      </c>
      <c r="F273" s="306">
        <v>8.0180000000000008E-3</v>
      </c>
      <c r="G273" s="307">
        <v>92.8</v>
      </c>
      <c r="H273" s="278" t="s">
        <v>1294</v>
      </c>
      <c r="I273" s="278" t="s">
        <v>1269</v>
      </c>
      <c r="J273" s="10" t="s">
        <v>1699</v>
      </c>
      <c r="K273" s="10" t="s">
        <v>1646</v>
      </c>
      <c r="L273" s="10" t="s">
        <v>1645</v>
      </c>
      <c r="M273" s="246">
        <f t="shared" si="8"/>
        <v>8.0180000000000008E-3</v>
      </c>
      <c r="N273" s="247" t="str">
        <f t="shared" si="9"/>
        <v>Buprenorphine</v>
      </c>
      <c r="O273" s="10"/>
    </row>
    <row r="274" spans="1:15" x14ac:dyDescent="0.25">
      <c r="A274" s="278" t="s">
        <v>6374</v>
      </c>
      <c r="B274" s="278"/>
      <c r="C274" s="278" t="s">
        <v>6374</v>
      </c>
      <c r="D274" s="278" t="s">
        <v>6373</v>
      </c>
      <c r="E274" s="252">
        <v>28</v>
      </c>
      <c r="F274" s="306">
        <v>8.0180000000000008E-3</v>
      </c>
      <c r="G274" s="307">
        <v>92.8</v>
      </c>
      <c r="H274" s="278" t="s">
        <v>1294</v>
      </c>
      <c r="I274" s="278" t="s">
        <v>1269</v>
      </c>
      <c r="J274" s="10" t="s">
        <v>1699</v>
      </c>
      <c r="K274" s="10" t="s">
        <v>1646</v>
      </c>
      <c r="L274" s="10" t="s">
        <v>1645</v>
      </c>
      <c r="M274" s="246">
        <f t="shared" si="8"/>
        <v>8.0180000000000008E-3</v>
      </c>
      <c r="N274" s="247" t="str">
        <f t="shared" si="9"/>
        <v>Buprenorphine</v>
      </c>
      <c r="O274" s="10"/>
    </row>
    <row r="275" spans="1:15" x14ac:dyDescent="0.25">
      <c r="A275" s="13" t="s">
        <v>5057</v>
      </c>
      <c r="B275" s="275"/>
      <c r="C275" s="13" t="s">
        <v>5057</v>
      </c>
      <c r="D275" s="13" t="s">
        <v>5058</v>
      </c>
      <c r="E275" s="145">
        <v>7</v>
      </c>
      <c r="F275" s="253">
        <v>2.0040000000000001E-3</v>
      </c>
      <c r="G275" s="265">
        <v>92.8</v>
      </c>
      <c r="H275" s="266" t="s">
        <v>1294</v>
      </c>
      <c r="I275" s="9" t="s">
        <v>1269</v>
      </c>
      <c r="J275" s="10" t="s">
        <v>1699</v>
      </c>
      <c r="K275" s="10" t="s">
        <v>1646</v>
      </c>
      <c r="L275" s="10" t="s">
        <v>1645</v>
      </c>
      <c r="M275" s="246">
        <f t="shared" si="8"/>
        <v>2.0040000000000001E-3</v>
      </c>
      <c r="N275" s="247" t="str">
        <f t="shared" si="9"/>
        <v>Buprenorphine</v>
      </c>
      <c r="O275" s="10"/>
    </row>
    <row r="276" spans="1:15" x14ac:dyDescent="0.25">
      <c r="A276" s="13" t="s">
        <v>5059</v>
      </c>
      <c r="B276" s="275"/>
      <c r="C276" s="13" t="s">
        <v>5059</v>
      </c>
      <c r="D276" s="13" t="s">
        <v>5058</v>
      </c>
      <c r="E276" s="145">
        <v>28</v>
      </c>
      <c r="F276" s="253">
        <v>2.0040000000000001E-3</v>
      </c>
      <c r="G276" s="265">
        <v>92.8</v>
      </c>
      <c r="H276" s="266" t="s">
        <v>1294</v>
      </c>
      <c r="I276" s="9" t="s">
        <v>1269</v>
      </c>
      <c r="J276" s="10" t="s">
        <v>1699</v>
      </c>
      <c r="K276" s="10" t="s">
        <v>1646</v>
      </c>
      <c r="L276" s="10" t="s">
        <v>1645</v>
      </c>
      <c r="M276" s="246">
        <f t="shared" si="8"/>
        <v>2.0040000000000001E-3</v>
      </c>
      <c r="N276" s="247" t="str">
        <f t="shared" si="9"/>
        <v>Buprenorphine</v>
      </c>
      <c r="O276" s="12"/>
    </row>
    <row r="277" spans="1:15" x14ac:dyDescent="0.25">
      <c r="A277" s="171" t="s">
        <v>5393</v>
      </c>
      <c r="B277" s="264"/>
      <c r="C277" s="171" t="s">
        <v>5393</v>
      </c>
      <c r="D277" s="13" t="s">
        <v>5394</v>
      </c>
      <c r="E277" s="182">
        <v>28</v>
      </c>
      <c r="F277" s="277">
        <v>4.0090000000000004E-3</v>
      </c>
      <c r="G277" s="265">
        <v>92.8</v>
      </c>
      <c r="H277" s="11" t="s">
        <v>1294</v>
      </c>
      <c r="I277" s="9" t="s">
        <v>1269</v>
      </c>
      <c r="J277" s="10" t="s">
        <v>1699</v>
      </c>
      <c r="K277" s="10" t="s">
        <v>1646</v>
      </c>
      <c r="L277" s="10" t="s">
        <v>1645</v>
      </c>
      <c r="M277" s="246">
        <f t="shared" si="8"/>
        <v>4.0090000000000004E-3</v>
      </c>
      <c r="N277" s="247" t="str">
        <f t="shared" si="9"/>
        <v>Buprenorphine</v>
      </c>
      <c r="O277" s="10"/>
    </row>
    <row r="278" spans="1:15" x14ac:dyDescent="0.25">
      <c r="A278" s="13" t="s">
        <v>5060</v>
      </c>
      <c r="B278" s="275"/>
      <c r="C278" s="13" t="s">
        <v>5060</v>
      </c>
      <c r="D278" s="13" t="s">
        <v>5061</v>
      </c>
      <c r="E278" s="145">
        <v>7</v>
      </c>
      <c r="F278" s="253">
        <v>8.0180000000000008E-3</v>
      </c>
      <c r="G278" s="265">
        <v>92.8</v>
      </c>
      <c r="H278" s="266" t="s">
        <v>1294</v>
      </c>
      <c r="I278" s="9" t="s">
        <v>1269</v>
      </c>
      <c r="J278" s="10" t="s">
        <v>1699</v>
      </c>
      <c r="K278" s="10" t="s">
        <v>1646</v>
      </c>
      <c r="L278" s="10" t="s">
        <v>1645</v>
      </c>
      <c r="M278" s="246">
        <f t="shared" si="8"/>
        <v>8.0180000000000008E-3</v>
      </c>
      <c r="N278" s="247" t="str">
        <f t="shared" si="9"/>
        <v>Buprenorphine</v>
      </c>
      <c r="O278" s="10"/>
    </row>
    <row r="279" spans="1:15" x14ac:dyDescent="0.25">
      <c r="A279" s="13" t="s">
        <v>5062</v>
      </c>
      <c r="B279" s="275"/>
      <c r="C279" s="13" t="s">
        <v>5062</v>
      </c>
      <c r="D279" s="13" t="s">
        <v>5061</v>
      </c>
      <c r="E279" s="145">
        <v>28</v>
      </c>
      <c r="F279" s="253">
        <v>8.0180000000000008E-3</v>
      </c>
      <c r="G279" s="265">
        <v>92.8</v>
      </c>
      <c r="H279" s="266" t="s">
        <v>1294</v>
      </c>
      <c r="I279" s="9" t="s">
        <v>1269</v>
      </c>
      <c r="J279" s="10" t="s">
        <v>1699</v>
      </c>
      <c r="K279" s="10" t="s">
        <v>1646</v>
      </c>
      <c r="L279" s="10" t="s">
        <v>1645</v>
      </c>
      <c r="M279" s="246">
        <f t="shared" si="8"/>
        <v>8.0180000000000008E-3</v>
      </c>
      <c r="N279" s="247" t="str">
        <f t="shared" si="9"/>
        <v>Buprenorphine</v>
      </c>
      <c r="O279" s="10"/>
    </row>
    <row r="280" spans="1:15" x14ac:dyDescent="0.25">
      <c r="A280" s="171" t="s">
        <v>5417</v>
      </c>
      <c r="B280" s="264"/>
      <c r="C280" s="171" t="s">
        <v>5417</v>
      </c>
      <c r="D280" s="13" t="s">
        <v>5418</v>
      </c>
      <c r="E280" s="182">
        <v>28</v>
      </c>
      <c r="F280" s="253">
        <v>2.0040000000000001E-3</v>
      </c>
      <c r="G280" s="265">
        <v>92.8</v>
      </c>
      <c r="H280" s="11" t="s">
        <v>1294</v>
      </c>
      <c r="I280" s="9" t="s">
        <v>1269</v>
      </c>
      <c r="J280" s="10" t="s">
        <v>1699</v>
      </c>
      <c r="K280" s="10" t="s">
        <v>1646</v>
      </c>
      <c r="L280" s="10" t="s">
        <v>1645</v>
      </c>
      <c r="M280" s="246">
        <f t="shared" si="8"/>
        <v>2.0040000000000001E-3</v>
      </c>
      <c r="N280" s="247" t="str">
        <f t="shared" si="9"/>
        <v>Buprenorphine</v>
      </c>
      <c r="O280" s="12"/>
    </row>
    <row r="281" spans="1:15" x14ac:dyDescent="0.25">
      <c r="A281" s="171" t="s">
        <v>5419</v>
      </c>
      <c r="B281" s="264"/>
      <c r="C281" s="171" t="s">
        <v>5419</v>
      </c>
      <c r="D281" s="13" t="s">
        <v>5420</v>
      </c>
      <c r="E281" s="182">
        <v>28</v>
      </c>
      <c r="F281" s="253">
        <v>8.0180000000000008E-3</v>
      </c>
      <c r="G281" s="265">
        <v>92.8</v>
      </c>
      <c r="H281" s="11" t="s">
        <v>1294</v>
      </c>
      <c r="I281" s="9" t="s">
        <v>1269</v>
      </c>
      <c r="J281" s="10" t="s">
        <v>1699</v>
      </c>
      <c r="K281" s="10" t="s">
        <v>1646</v>
      </c>
      <c r="L281" s="10" t="s">
        <v>1645</v>
      </c>
      <c r="M281" s="246">
        <f t="shared" si="8"/>
        <v>8.0180000000000008E-3</v>
      </c>
      <c r="N281" s="247" t="str">
        <f t="shared" si="9"/>
        <v>Buprenorphine</v>
      </c>
      <c r="O281" s="10"/>
    </row>
    <row r="282" spans="1:15" x14ac:dyDescent="0.25">
      <c r="A282" s="13" t="s">
        <v>5063</v>
      </c>
      <c r="B282" s="275"/>
      <c r="C282" s="13" t="s">
        <v>5063</v>
      </c>
      <c r="D282" s="13" t="s">
        <v>5064</v>
      </c>
      <c r="E282" s="145">
        <v>28</v>
      </c>
      <c r="F282" s="253">
        <v>2.0040000000000001E-3</v>
      </c>
      <c r="G282" s="265">
        <v>92.8</v>
      </c>
      <c r="H282" s="266" t="s">
        <v>1294</v>
      </c>
      <c r="I282" s="9" t="s">
        <v>1269</v>
      </c>
      <c r="J282" s="10" t="s">
        <v>1699</v>
      </c>
      <c r="K282" s="10" t="s">
        <v>1646</v>
      </c>
      <c r="L282" s="10" t="s">
        <v>1645</v>
      </c>
      <c r="M282" s="246">
        <f t="shared" si="8"/>
        <v>2.0040000000000001E-3</v>
      </c>
      <c r="N282" s="247" t="str">
        <f t="shared" si="9"/>
        <v>Buprenorphine</v>
      </c>
      <c r="O282" s="10"/>
    </row>
    <row r="283" spans="1:15" x14ac:dyDescent="0.25">
      <c r="A283" s="13" t="s">
        <v>5065</v>
      </c>
      <c r="B283" s="275"/>
      <c r="C283" s="13" t="s">
        <v>5065</v>
      </c>
      <c r="D283" s="13" t="s">
        <v>5066</v>
      </c>
      <c r="E283" s="145">
        <v>7</v>
      </c>
      <c r="F283" s="253">
        <v>2.0040000000000001E-3</v>
      </c>
      <c r="G283" s="265">
        <v>92.8</v>
      </c>
      <c r="H283" s="266" t="s">
        <v>1294</v>
      </c>
      <c r="I283" s="9" t="s">
        <v>1269</v>
      </c>
      <c r="J283" s="10" t="s">
        <v>1699</v>
      </c>
      <c r="K283" s="10" t="s">
        <v>1646</v>
      </c>
      <c r="L283" s="10" t="s">
        <v>1645</v>
      </c>
      <c r="M283" s="246">
        <f t="shared" si="8"/>
        <v>2.0040000000000001E-3</v>
      </c>
      <c r="N283" s="247" t="str">
        <f t="shared" si="9"/>
        <v>Buprenorphine</v>
      </c>
      <c r="O283" s="10"/>
    </row>
    <row r="284" spans="1:15" x14ac:dyDescent="0.25">
      <c r="A284" s="13" t="s">
        <v>5067</v>
      </c>
      <c r="B284" s="275"/>
      <c r="C284" s="13" t="s">
        <v>5067</v>
      </c>
      <c r="D284" s="13" t="s">
        <v>5066</v>
      </c>
      <c r="E284" s="145">
        <v>28</v>
      </c>
      <c r="F284" s="253">
        <v>2.0040000000000001E-3</v>
      </c>
      <c r="G284" s="265">
        <v>92.8</v>
      </c>
      <c r="H284" s="266" t="s">
        <v>1294</v>
      </c>
      <c r="I284" s="9" t="s">
        <v>1269</v>
      </c>
      <c r="J284" s="10" t="s">
        <v>1699</v>
      </c>
      <c r="K284" s="10" t="s">
        <v>1646</v>
      </c>
      <c r="L284" s="10" t="s">
        <v>1645</v>
      </c>
      <c r="M284" s="246">
        <f t="shared" si="8"/>
        <v>2.0040000000000001E-3</v>
      </c>
      <c r="N284" s="247" t="str">
        <f t="shared" si="9"/>
        <v>Buprenorphine</v>
      </c>
      <c r="O284" s="10"/>
    </row>
    <row r="285" spans="1:15" x14ac:dyDescent="0.25">
      <c r="A285" s="13" t="s">
        <v>5068</v>
      </c>
      <c r="B285" s="275"/>
      <c r="C285" s="13" t="s">
        <v>5068</v>
      </c>
      <c r="D285" s="13" t="s">
        <v>5066</v>
      </c>
      <c r="E285" s="145">
        <v>28</v>
      </c>
      <c r="F285" s="253">
        <v>2.0040000000000001E-3</v>
      </c>
      <c r="G285" s="265">
        <v>92.8</v>
      </c>
      <c r="H285" s="266" t="s">
        <v>1294</v>
      </c>
      <c r="I285" s="9" t="s">
        <v>1269</v>
      </c>
      <c r="J285" s="10" t="s">
        <v>1699</v>
      </c>
      <c r="K285" s="10" t="s">
        <v>1646</v>
      </c>
      <c r="L285" s="10" t="s">
        <v>1645</v>
      </c>
      <c r="M285" s="246">
        <f t="shared" si="8"/>
        <v>2.0040000000000001E-3</v>
      </c>
      <c r="N285" s="247" t="str">
        <f t="shared" si="9"/>
        <v>Buprenorphine</v>
      </c>
      <c r="O285" s="10"/>
    </row>
    <row r="286" spans="1:15" x14ac:dyDescent="0.25">
      <c r="A286" s="13" t="s">
        <v>5069</v>
      </c>
      <c r="B286" s="275"/>
      <c r="C286" s="13" t="s">
        <v>5069</v>
      </c>
      <c r="D286" s="13" t="s">
        <v>5070</v>
      </c>
      <c r="E286" s="145">
        <v>28</v>
      </c>
      <c r="F286" s="253">
        <v>8.0180000000000008E-3</v>
      </c>
      <c r="G286" s="265">
        <v>92.8</v>
      </c>
      <c r="H286" s="266" t="s">
        <v>1294</v>
      </c>
      <c r="I286" s="9" t="s">
        <v>1269</v>
      </c>
      <c r="J286" s="10" t="s">
        <v>1699</v>
      </c>
      <c r="K286" s="10" t="s">
        <v>1646</v>
      </c>
      <c r="L286" s="10" t="s">
        <v>1645</v>
      </c>
      <c r="M286" s="246">
        <f t="shared" si="8"/>
        <v>8.0180000000000008E-3</v>
      </c>
      <c r="N286" s="247" t="str">
        <f t="shared" si="9"/>
        <v>Buprenorphine</v>
      </c>
      <c r="O286" s="10"/>
    </row>
    <row r="287" spans="1:15" x14ac:dyDescent="0.25">
      <c r="A287" s="13" t="s">
        <v>5071</v>
      </c>
      <c r="B287" s="275"/>
      <c r="C287" s="13" t="s">
        <v>5071</v>
      </c>
      <c r="D287" s="13" t="s">
        <v>5072</v>
      </c>
      <c r="E287" s="145">
        <v>7</v>
      </c>
      <c r="F287" s="253">
        <v>8.0180000000000008E-3</v>
      </c>
      <c r="G287" s="265">
        <v>92.8</v>
      </c>
      <c r="H287" s="266" t="s">
        <v>1294</v>
      </c>
      <c r="I287" s="9" t="s">
        <v>1269</v>
      </c>
      <c r="J287" s="10" t="s">
        <v>1699</v>
      </c>
      <c r="K287" s="10" t="s">
        <v>1646</v>
      </c>
      <c r="L287" s="10" t="s">
        <v>1645</v>
      </c>
      <c r="M287" s="246">
        <f t="shared" si="8"/>
        <v>8.0180000000000008E-3</v>
      </c>
      <c r="N287" s="247" t="str">
        <f t="shared" si="9"/>
        <v>Buprenorphine</v>
      </c>
      <c r="O287" s="10"/>
    </row>
    <row r="288" spans="1:15" x14ac:dyDescent="0.25">
      <c r="A288" s="13" t="s">
        <v>5073</v>
      </c>
      <c r="B288" s="275"/>
      <c r="C288" s="13" t="s">
        <v>5073</v>
      </c>
      <c r="D288" s="13" t="s">
        <v>5072</v>
      </c>
      <c r="E288" s="145">
        <v>28</v>
      </c>
      <c r="F288" s="253">
        <v>8.0180000000000008E-3</v>
      </c>
      <c r="G288" s="265">
        <v>92.8</v>
      </c>
      <c r="H288" s="266" t="s">
        <v>1294</v>
      </c>
      <c r="I288" s="9" t="s">
        <v>1269</v>
      </c>
      <c r="J288" s="10" t="s">
        <v>1699</v>
      </c>
      <c r="K288" s="10" t="s">
        <v>1646</v>
      </c>
      <c r="L288" s="10" t="s">
        <v>1645</v>
      </c>
      <c r="M288" s="246">
        <f t="shared" si="8"/>
        <v>8.0180000000000008E-3</v>
      </c>
      <c r="N288" s="247" t="str">
        <f t="shared" si="9"/>
        <v>Buprenorphine</v>
      </c>
      <c r="O288" s="12"/>
    </row>
    <row r="289" spans="1:15" x14ac:dyDescent="0.25">
      <c r="A289" s="171" t="s">
        <v>5413</v>
      </c>
      <c r="B289" s="264"/>
      <c r="C289" s="171" t="s">
        <v>5413</v>
      </c>
      <c r="D289" s="13" t="s">
        <v>5414</v>
      </c>
      <c r="E289" s="182">
        <v>28</v>
      </c>
      <c r="F289" s="253">
        <v>2.0040000000000001E-3</v>
      </c>
      <c r="G289" s="265">
        <v>92.8</v>
      </c>
      <c r="H289" s="11" t="s">
        <v>1294</v>
      </c>
      <c r="I289" s="9" t="s">
        <v>1269</v>
      </c>
      <c r="J289" s="10" t="s">
        <v>1699</v>
      </c>
      <c r="K289" s="10" t="s">
        <v>1646</v>
      </c>
      <c r="L289" s="10" t="s">
        <v>1645</v>
      </c>
      <c r="M289" s="246">
        <f t="shared" si="8"/>
        <v>2.0040000000000001E-3</v>
      </c>
      <c r="N289" s="247" t="str">
        <f t="shared" si="9"/>
        <v>Buprenorphine</v>
      </c>
      <c r="O289" s="10"/>
    </row>
    <row r="290" spans="1:15" x14ac:dyDescent="0.25">
      <c r="A290" s="13" t="s">
        <v>5074</v>
      </c>
      <c r="B290" s="275"/>
      <c r="C290" s="13" t="s">
        <v>5074</v>
      </c>
      <c r="D290" s="13" t="s">
        <v>5075</v>
      </c>
      <c r="E290" s="145">
        <v>7</v>
      </c>
      <c r="F290" s="253">
        <v>2.0040000000000001E-3</v>
      </c>
      <c r="G290" s="265">
        <v>92.8</v>
      </c>
      <c r="H290" s="266" t="s">
        <v>1294</v>
      </c>
      <c r="I290" s="9" t="s">
        <v>1269</v>
      </c>
      <c r="J290" s="10" t="s">
        <v>1699</v>
      </c>
      <c r="K290" s="10" t="s">
        <v>1646</v>
      </c>
      <c r="L290" s="10" t="s">
        <v>1645</v>
      </c>
      <c r="M290" s="246">
        <f t="shared" si="8"/>
        <v>2.0040000000000001E-3</v>
      </c>
      <c r="N290" s="247" t="str">
        <f t="shared" si="9"/>
        <v>Buprenorphine</v>
      </c>
      <c r="O290" s="10"/>
    </row>
    <row r="291" spans="1:15" x14ac:dyDescent="0.25">
      <c r="A291" s="13" t="s">
        <v>5076</v>
      </c>
      <c r="B291" s="275"/>
      <c r="C291" s="13" t="s">
        <v>5076</v>
      </c>
      <c r="D291" s="13" t="s">
        <v>5075</v>
      </c>
      <c r="E291" s="145">
        <v>28</v>
      </c>
      <c r="F291" s="253">
        <v>2.0040000000000001E-3</v>
      </c>
      <c r="G291" s="265">
        <v>92.8</v>
      </c>
      <c r="H291" s="266" t="s">
        <v>1294</v>
      </c>
      <c r="I291" s="9" t="s">
        <v>1269</v>
      </c>
      <c r="J291" s="10" t="s">
        <v>1699</v>
      </c>
      <c r="K291" s="10" t="s">
        <v>1646</v>
      </c>
      <c r="L291" s="10" t="s">
        <v>1645</v>
      </c>
      <c r="M291" s="246">
        <f t="shared" si="8"/>
        <v>2.0040000000000001E-3</v>
      </c>
      <c r="N291" s="247" t="str">
        <f t="shared" si="9"/>
        <v>Buprenorphine</v>
      </c>
      <c r="O291" s="10"/>
    </row>
    <row r="292" spans="1:15" x14ac:dyDescent="0.25">
      <c r="A292" s="13" t="s">
        <v>5077</v>
      </c>
      <c r="B292" s="275"/>
      <c r="C292" s="13" t="s">
        <v>5077</v>
      </c>
      <c r="D292" s="13" t="s">
        <v>5078</v>
      </c>
      <c r="E292" s="145">
        <v>28</v>
      </c>
      <c r="F292" s="253">
        <v>2.0040000000000001E-3</v>
      </c>
      <c r="G292" s="265">
        <v>92.8</v>
      </c>
      <c r="H292" s="266" t="s">
        <v>1294</v>
      </c>
      <c r="I292" s="9" t="s">
        <v>1269</v>
      </c>
      <c r="J292" s="10" t="s">
        <v>1699</v>
      </c>
      <c r="K292" s="10" t="s">
        <v>1646</v>
      </c>
      <c r="L292" s="10" t="s">
        <v>1645</v>
      </c>
      <c r="M292" s="246">
        <f t="shared" si="8"/>
        <v>2.0040000000000001E-3</v>
      </c>
      <c r="N292" s="247" t="str">
        <f t="shared" si="9"/>
        <v>Buprenorphine</v>
      </c>
      <c r="O292" s="12"/>
    </row>
    <row r="293" spans="1:15" x14ac:dyDescent="0.25">
      <c r="A293" s="171" t="s">
        <v>5415</v>
      </c>
      <c r="B293" s="264"/>
      <c r="C293" s="171" t="s">
        <v>5415</v>
      </c>
      <c r="D293" s="13" t="s">
        <v>5416</v>
      </c>
      <c r="E293" s="182">
        <v>28</v>
      </c>
      <c r="F293" s="253">
        <v>8.0180000000000008E-3</v>
      </c>
      <c r="G293" s="265">
        <v>92.8</v>
      </c>
      <c r="H293" s="11" t="s">
        <v>1294</v>
      </c>
      <c r="I293" s="9" t="s">
        <v>1269</v>
      </c>
      <c r="J293" s="10" t="s">
        <v>1699</v>
      </c>
      <c r="K293" s="10" t="s">
        <v>1646</v>
      </c>
      <c r="L293" s="10" t="s">
        <v>1645</v>
      </c>
      <c r="M293" s="246">
        <f t="shared" si="8"/>
        <v>8.0180000000000008E-3</v>
      </c>
      <c r="N293" s="247" t="str">
        <f t="shared" si="9"/>
        <v>Buprenorphine</v>
      </c>
      <c r="O293" s="10"/>
    </row>
    <row r="294" spans="1:15" x14ac:dyDescent="0.25">
      <c r="A294" s="13" t="s">
        <v>5079</v>
      </c>
      <c r="B294" s="275"/>
      <c r="C294" s="13" t="s">
        <v>5079</v>
      </c>
      <c r="D294" s="13" t="s">
        <v>5080</v>
      </c>
      <c r="E294" s="145">
        <v>7</v>
      </c>
      <c r="F294" s="253">
        <v>8.0180000000000008E-3</v>
      </c>
      <c r="G294" s="265">
        <v>92.8</v>
      </c>
      <c r="H294" s="266" t="s">
        <v>1294</v>
      </c>
      <c r="I294" s="9" t="s">
        <v>1269</v>
      </c>
      <c r="J294" s="10" t="s">
        <v>1699</v>
      </c>
      <c r="K294" s="10" t="s">
        <v>1646</v>
      </c>
      <c r="L294" s="10" t="s">
        <v>1645</v>
      </c>
      <c r="M294" s="246">
        <f t="shared" si="8"/>
        <v>8.0180000000000008E-3</v>
      </c>
      <c r="N294" s="247" t="str">
        <f t="shared" si="9"/>
        <v>Buprenorphine</v>
      </c>
      <c r="O294" s="10"/>
    </row>
    <row r="295" spans="1:15" x14ac:dyDescent="0.25">
      <c r="A295" s="13" t="s">
        <v>5081</v>
      </c>
      <c r="B295" s="275"/>
      <c r="C295" s="13" t="s">
        <v>5081</v>
      </c>
      <c r="D295" s="13" t="s">
        <v>5080</v>
      </c>
      <c r="E295" s="145">
        <v>28</v>
      </c>
      <c r="F295" s="253">
        <v>8.0180000000000008E-3</v>
      </c>
      <c r="G295" s="265">
        <v>92.8</v>
      </c>
      <c r="H295" s="266" t="s">
        <v>1294</v>
      </c>
      <c r="I295" s="9" t="s">
        <v>1269</v>
      </c>
      <c r="J295" s="10" t="s">
        <v>1699</v>
      </c>
      <c r="K295" s="10" t="s">
        <v>1646</v>
      </c>
      <c r="L295" s="10" t="s">
        <v>1645</v>
      </c>
      <c r="M295" s="246">
        <f t="shared" si="8"/>
        <v>8.0180000000000008E-3</v>
      </c>
      <c r="N295" s="247" t="str">
        <f t="shared" si="9"/>
        <v>Buprenorphine</v>
      </c>
      <c r="O295" s="10"/>
    </row>
    <row r="296" spans="1:15" x14ac:dyDescent="0.25">
      <c r="A296" s="13" t="s">
        <v>5082</v>
      </c>
      <c r="B296" s="275"/>
      <c r="C296" s="13" t="s">
        <v>5082</v>
      </c>
      <c r="D296" s="13" t="s">
        <v>5083</v>
      </c>
      <c r="E296" s="145">
        <v>28</v>
      </c>
      <c r="F296" s="253">
        <v>8.0180000000000008E-3</v>
      </c>
      <c r="G296" s="265">
        <v>92.8</v>
      </c>
      <c r="H296" s="266" t="s">
        <v>1294</v>
      </c>
      <c r="I296" s="9" t="s">
        <v>1269</v>
      </c>
      <c r="J296" s="10" t="s">
        <v>1699</v>
      </c>
      <c r="K296" s="10" t="s">
        <v>1646</v>
      </c>
      <c r="L296" s="10" t="s">
        <v>1645</v>
      </c>
      <c r="M296" s="246">
        <f t="shared" si="8"/>
        <v>8.0180000000000008E-3</v>
      </c>
      <c r="N296" s="247" t="str">
        <f t="shared" si="9"/>
        <v>Buprenorphine</v>
      </c>
      <c r="O296" s="10"/>
    </row>
    <row r="297" spans="1:15" x14ac:dyDescent="0.25">
      <c r="A297" s="13" t="s">
        <v>5084</v>
      </c>
      <c r="B297" s="275"/>
      <c r="C297" s="13" t="s">
        <v>5084</v>
      </c>
      <c r="D297" s="13" t="s">
        <v>5085</v>
      </c>
      <c r="E297" s="145">
        <v>28</v>
      </c>
      <c r="F297" s="253">
        <v>8.0180000000000008E-3</v>
      </c>
      <c r="G297" s="265">
        <v>92.8</v>
      </c>
      <c r="H297" s="266" t="s">
        <v>1294</v>
      </c>
      <c r="I297" s="9" t="s">
        <v>1269</v>
      </c>
      <c r="J297" s="10" t="s">
        <v>1699</v>
      </c>
      <c r="K297" s="10" t="s">
        <v>1646</v>
      </c>
      <c r="L297" s="10" t="s">
        <v>1645</v>
      </c>
      <c r="M297" s="246">
        <f t="shared" si="8"/>
        <v>8.0180000000000008E-3</v>
      </c>
      <c r="N297" s="247" t="str">
        <f t="shared" si="9"/>
        <v>Buprenorphine</v>
      </c>
      <c r="O297" s="10"/>
    </row>
    <row r="298" spans="1:15" x14ac:dyDescent="0.25">
      <c r="A298" s="3" t="s">
        <v>7012</v>
      </c>
      <c r="B298" s="3"/>
      <c r="C298" s="3" t="s">
        <v>7012</v>
      </c>
      <c r="D298" s="3" t="s">
        <v>7013</v>
      </c>
      <c r="E298" s="4">
        <v>28</v>
      </c>
      <c r="F298" s="8">
        <v>2.0040000000000001E-3</v>
      </c>
      <c r="G298" s="4">
        <v>92.8</v>
      </c>
      <c r="H298" s="3" t="s">
        <v>1294</v>
      </c>
      <c r="I298" s="9" t="s">
        <v>1269</v>
      </c>
      <c r="J298" s="10" t="s">
        <v>1699</v>
      </c>
      <c r="K298" s="10" t="s">
        <v>1646</v>
      </c>
      <c r="L298" s="10" t="s">
        <v>1645</v>
      </c>
      <c r="M298" s="246">
        <f t="shared" si="8"/>
        <v>2.0040000000000001E-3</v>
      </c>
      <c r="N298" s="247" t="str">
        <f t="shared" si="9"/>
        <v>Buprenorphine</v>
      </c>
      <c r="O298" s="10"/>
    </row>
    <row r="299" spans="1:15" x14ac:dyDescent="0.25">
      <c r="A299" s="3" t="s">
        <v>7008</v>
      </c>
      <c r="B299" s="3"/>
      <c r="C299" s="3" t="s">
        <v>7008</v>
      </c>
      <c r="D299" s="3" t="s">
        <v>7009</v>
      </c>
      <c r="E299" s="4">
        <v>28</v>
      </c>
      <c r="F299" s="8">
        <v>2.0040000000000001E-3</v>
      </c>
      <c r="G299" s="4">
        <v>92.8</v>
      </c>
      <c r="H299" s="3" t="s">
        <v>1294</v>
      </c>
      <c r="I299" s="9" t="s">
        <v>1269</v>
      </c>
      <c r="J299" s="10" t="s">
        <v>1699</v>
      </c>
      <c r="K299" s="10" t="s">
        <v>1646</v>
      </c>
      <c r="L299" s="10" t="s">
        <v>1645</v>
      </c>
      <c r="M299" s="246">
        <f t="shared" si="8"/>
        <v>2.0040000000000001E-3</v>
      </c>
      <c r="N299" s="247" t="str">
        <f t="shared" si="9"/>
        <v>Buprenorphine</v>
      </c>
      <c r="O299" s="10"/>
    </row>
    <row r="300" spans="1:15" x14ac:dyDescent="0.25">
      <c r="A300" s="3" t="s">
        <v>7020</v>
      </c>
      <c r="B300" s="3"/>
      <c r="C300" s="3" t="s">
        <v>7020</v>
      </c>
      <c r="D300" s="3" t="s">
        <v>7021</v>
      </c>
      <c r="E300" s="4">
        <v>28</v>
      </c>
      <c r="F300" s="8">
        <v>8.0180000000000008E-3</v>
      </c>
      <c r="G300" s="4">
        <v>92.8</v>
      </c>
      <c r="H300" s="3" t="s">
        <v>1294</v>
      </c>
      <c r="I300" s="9" t="s">
        <v>1269</v>
      </c>
      <c r="J300" s="10" t="s">
        <v>1699</v>
      </c>
      <c r="K300" s="10" t="s">
        <v>1646</v>
      </c>
      <c r="L300" s="10" t="s">
        <v>1645</v>
      </c>
      <c r="M300" s="246">
        <f t="shared" si="8"/>
        <v>8.0180000000000008E-3</v>
      </c>
      <c r="N300" s="247" t="str">
        <f t="shared" si="9"/>
        <v>Buprenorphine</v>
      </c>
      <c r="O300" s="10"/>
    </row>
    <row r="301" spans="1:15" x14ac:dyDescent="0.25">
      <c r="A301" s="3" t="s">
        <v>7016</v>
      </c>
      <c r="B301" s="3"/>
      <c r="C301" s="3" t="s">
        <v>7016</v>
      </c>
      <c r="D301" s="3" t="s">
        <v>7017</v>
      </c>
      <c r="E301" s="4">
        <v>28</v>
      </c>
      <c r="F301" s="8">
        <v>8.0180000000000008E-3</v>
      </c>
      <c r="G301" s="4">
        <v>92.8</v>
      </c>
      <c r="H301" s="3" t="s">
        <v>1294</v>
      </c>
      <c r="I301" s="9" t="s">
        <v>1269</v>
      </c>
      <c r="J301" s="10" t="s">
        <v>1699</v>
      </c>
      <c r="K301" s="10" t="s">
        <v>1646</v>
      </c>
      <c r="L301" s="10" t="s">
        <v>1645</v>
      </c>
      <c r="M301" s="246">
        <f t="shared" si="8"/>
        <v>8.0180000000000008E-3</v>
      </c>
      <c r="N301" s="247" t="str">
        <f t="shared" si="9"/>
        <v>Buprenorphine</v>
      </c>
      <c r="O301" s="10"/>
    </row>
    <row r="302" spans="1:15" x14ac:dyDescent="0.25">
      <c r="A302" s="286" t="s">
        <v>5985</v>
      </c>
      <c r="B302" s="256"/>
      <c r="C302" s="286" t="s">
        <v>5985</v>
      </c>
      <c r="D302" s="286" t="s">
        <v>5986</v>
      </c>
      <c r="E302" s="281">
        <v>7</v>
      </c>
      <c r="F302" s="282">
        <v>2.0040000000000001E-3</v>
      </c>
      <c r="G302" s="257">
        <v>92.8</v>
      </c>
      <c r="H302" s="261" t="s">
        <v>1294</v>
      </c>
      <c r="I302" s="261" t="s">
        <v>1269</v>
      </c>
      <c r="J302" s="262" t="s">
        <v>1699</v>
      </c>
      <c r="K302" s="262" t="s">
        <v>1646</v>
      </c>
      <c r="L302" s="262" t="s">
        <v>1645</v>
      </c>
      <c r="M302" s="246">
        <f t="shared" si="8"/>
        <v>2.0040000000000001E-3</v>
      </c>
      <c r="N302" s="247" t="str">
        <f t="shared" si="9"/>
        <v>Buprenorphine</v>
      </c>
      <c r="O302" s="262"/>
    </row>
    <row r="303" spans="1:15" x14ac:dyDescent="0.25">
      <c r="A303" s="286" t="s">
        <v>5995</v>
      </c>
      <c r="B303" s="256"/>
      <c r="C303" s="286" t="s">
        <v>5995</v>
      </c>
      <c r="D303" s="286" t="s">
        <v>5996</v>
      </c>
      <c r="E303" s="281">
        <v>7</v>
      </c>
      <c r="F303" s="253">
        <v>8.0180000000000008E-3</v>
      </c>
      <c r="G303" s="257">
        <v>92.8</v>
      </c>
      <c r="H303" s="261" t="s">
        <v>1294</v>
      </c>
      <c r="I303" s="261" t="s">
        <v>1269</v>
      </c>
      <c r="J303" s="262" t="s">
        <v>1699</v>
      </c>
      <c r="K303" s="262" t="s">
        <v>1646</v>
      </c>
      <c r="L303" s="262" t="s">
        <v>1645</v>
      </c>
      <c r="M303" s="246">
        <f t="shared" si="8"/>
        <v>8.0180000000000008E-3</v>
      </c>
      <c r="N303" s="247" t="str">
        <f t="shared" si="9"/>
        <v>Buprenorphine</v>
      </c>
      <c r="O303" s="262"/>
    </row>
    <row r="304" spans="1:15" x14ac:dyDescent="0.25">
      <c r="A304" s="286" t="s">
        <v>5991</v>
      </c>
      <c r="B304" s="256"/>
      <c r="C304" s="286" t="s">
        <v>5991</v>
      </c>
      <c r="D304" s="286" t="s">
        <v>5992</v>
      </c>
      <c r="E304" s="281">
        <v>7</v>
      </c>
      <c r="F304" s="282">
        <v>2.0040000000000001E-3</v>
      </c>
      <c r="G304" s="257">
        <v>92.8</v>
      </c>
      <c r="H304" s="261" t="s">
        <v>1294</v>
      </c>
      <c r="I304" s="261" t="s">
        <v>1269</v>
      </c>
      <c r="J304" s="262" t="s">
        <v>1699</v>
      </c>
      <c r="K304" s="262" t="s">
        <v>1646</v>
      </c>
      <c r="L304" s="262" t="s">
        <v>1645</v>
      </c>
      <c r="M304" s="246">
        <f t="shared" si="8"/>
        <v>2.0040000000000001E-3</v>
      </c>
      <c r="N304" s="247" t="str">
        <f t="shared" si="9"/>
        <v>Buprenorphine</v>
      </c>
      <c r="O304" s="262"/>
    </row>
    <row r="305" spans="1:15" x14ac:dyDescent="0.25">
      <c r="A305" s="278" t="s">
        <v>6363</v>
      </c>
      <c r="B305" s="278"/>
      <c r="C305" s="278" t="s">
        <v>6363</v>
      </c>
      <c r="D305" s="278" t="s">
        <v>5992</v>
      </c>
      <c r="E305" s="252">
        <v>28</v>
      </c>
      <c r="F305" s="306">
        <v>2.0040000000000001E-3</v>
      </c>
      <c r="G305" s="307">
        <v>92.8</v>
      </c>
      <c r="H305" s="278" t="s">
        <v>1294</v>
      </c>
      <c r="I305" s="278" t="s">
        <v>1269</v>
      </c>
      <c r="J305" s="10" t="s">
        <v>1699</v>
      </c>
      <c r="K305" s="10" t="s">
        <v>1646</v>
      </c>
      <c r="L305" s="10" t="s">
        <v>1645</v>
      </c>
      <c r="M305" s="246">
        <f t="shared" si="8"/>
        <v>2.0040000000000001E-3</v>
      </c>
      <c r="N305" s="247" t="str">
        <f t="shared" si="9"/>
        <v>Buprenorphine</v>
      </c>
      <c r="O305" s="10"/>
    </row>
    <row r="306" spans="1:15" x14ac:dyDescent="0.25">
      <c r="A306" s="278" t="s">
        <v>6364</v>
      </c>
      <c r="B306" s="278"/>
      <c r="C306" s="278" t="s">
        <v>6364</v>
      </c>
      <c r="D306" s="278" t="s">
        <v>6365</v>
      </c>
      <c r="E306" s="252">
        <v>28</v>
      </c>
      <c r="F306" s="306">
        <v>4.0090000000000004E-3</v>
      </c>
      <c r="G306" s="307">
        <v>92.8</v>
      </c>
      <c r="H306" s="278" t="s">
        <v>1294</v>
      </c>
      <c r="I306" s="278" t="s">
        <v>1269</v>
      </c>
      <c r="J306" s="10" t="s">
        <v>1699</v>
      </c>
      <c r="K306" s="10" t="s">
        <v>1646</v>
      </c>
      <c r="L306" s="10" t="s">
        <v>1645</v>
      </c>
      <c r="M306" s="246">
        <f t="shared" si="8"/>
        <v>4.0090000000000004E-3</v>
      </c>
      <c r="N306" s="247" t="str">
        <f t="shared" si="9"/>
        <v>Buprenorphine</v>
      </c>
      <c r="O306" s="10"/>
    </row>
    <row r="307" spans="1:15" x14ac:dyDescent="0.25">
      <c r="A307" s="286" t="s">
        <v>6001</v>
      </c>
      <c r="B307" s="256"/>
      <c r="C307" s="286" t="s">
        <v>6001</v>
      </c>
      <c r="D307" s="286" t="s">
        <v>6002</v>
      </c>
      <c r="E307" s="281">
        <v>7</v>
      </c>
      <c r="F307" s="253">
        <v>8.0180000000000008E-3</v>
      </c>
      <c r="G307" s="257">
        <v>92.8</v>
      </c>
      <c r="H307" s="261" t="s">
        <v>1294</v>
      </c>
      <c r="I307" s="261" t="s">
        <v>1269</v>
      </c>
      <c r="J307" s="262" t="s">
        <v>1699</v>
      </c>
      <c r="K307" s="262" t="s">
        <v>1646</v>
      </c>
      <c r="L307" s="262" t="s">
        <v>1645</v>
      </c>
      <c r="M307" s="246">
        <f t="shared" si="8"/>
        <v>8.0180000000000008E-3</v>
      </c>
      <c r="N307" s="247" t="str">
        <f t="shared" si="9"/>
        <v>Buprenorphine</v>
      </c>
      <c r="O307" s="262"/>
    </row>
    <row r="308" spans="1:15" x14ac:dyDescent="0.25">
      <c r="A308" s="278" t="s">
        <v>6366</v>
      </c>
      <c r="B308" s="278"/>
      <c r="C308" s="278" t="s">
        <v>6366</v>
      </c>
      <c r="D308" s="278" t="s">
        <v>6002</v>
      </c>
      <c r="E308" s="252">
        <v>28</v>
      </c>
      <c r="F308" s="306">
        <v>8.0180000000000008E-3</v>
      </c>
      <c r="G308" s="307">
        <v>92.8</v>
      </c>
      <c r="H308" s="278" t="s">
        <v>1294</v>
      </c>
      <c r="I308" s="278" t="s">
        <v>1269</v>
      </c>
      <c r="J308" s="10" t="s">
        <v>1699</v>
      </c>
      <c r="K308" s="10" t="s">
        <v>1646</v>
      </c>
      <c r="L308" s="10" t="s">
        <v>1645</v>
      </c>
      <c r="M308" s="246">
        <f t="shared" si="8"/>
        <v>8.0180000000000008E-3</v>
      </c>
      <c r="N308" s="247" t="str">
        <f t="shared" si="9"/>
        <v>Buprenorphine</v>
      </c>
      <c r="O308" s="10"/>
    </row>
    <row r="309" spans="1:15" x14ac:dyDescent="0.25">
      <c r="A309" s="296" t="s">
        <v>6022</v>
      </c>
      <c r="B309" s="297"/>
      <c r="C309" s="296" t="s">
        <v>6022</v>
      </c>
      <c r="D309" s="296" t="s">
        <v>6023</v>
      </c>
      <c r="E309" s="265">
        <v>4</v>
      </c>
      <c r="F309" s="298">
        <v>0.01</v>
      </c>
      <c r="G309" s="301">
        <v>100</v>
      </c>
      <c r="H309" s="7" t="s">
        <v>1294</v>
      </c>
      <c r="I309" s="7" t="s">
        <v>1269</v>
      </c>
      <c r="J309" s="10" t="s">
        <v>1699</v>
      </c>
      <c r="K309" s="10" t="s">
        <v>1646</v>
      </c>
      <c r="L309" s="10" t="s">
        <v>1645</v>
      </c>
      <c r="M309" s="246">
        <f t="shared" si="8"/>
        <v>0.01</v>
      </c>
      <c r="N309" s="247" t="str">
        <f t="shared" si="9"/>
        <v>Buprenorphine</v>
      </c>
      <c r="O309" s="262"/>
    </row>
    <row r="310" spans="1:15" x14ac:dyDescent="0.25">
      <c r="A310" s="296" t="s">
        <v>6020</v>
      </c>
      <c r="B310" s="297"/>
      <c r="C310" s="296" t="s">
        <v>6020</v>
      </c>
      <c r="D310" s="296" t="s">
        <v>6021</v>
      </c>
      <c r="E310" s="265">
        <v>4</v>
      </c>
      <c r="F310" s="298">
        <v>5.0000000000000001E-3</v>
      </c>
      <c r="G310" s="301">
        <v>100</v>
      </c>
      <c r="H310" s="7" t="s">
        <v>1294</v>
      </c>
      <c r="I310" s="7" t="s">
        <v>1269</v>
      </c>
      <c r="J310" s="10" t="s">
        <v>1699</v>
      </c>
      <c r="K310" s="10" t="s">
        <v>1646</v>
      </c>
      <c r="L310" s="10" t="s">
        <v>1645</v>
      </c>
      <c r="M310" s="246">
        <f t="shared" si="8"/>
        <v>5.0000000000000001E-3</v>
      </c>
      <c r="N310" s="247" t="str">
        <f t="shared" si="9"/>
        <v>Buprenorphine</v>
      </c>
      <c r="O310" s="262"/>
    </row>
    <row r="311" spans="1:15" x14ac:dyDescent="0.25">
      <c r="A311" s="274">
        <v>5054792000088</v>
      </c>
      <c r="B311" s="308"/>
      <c r="C311" s="276" t="s">
        <v>4672</v>
      </c>
      <c r="D311" s="171" t="s">
        <v>4673</v>
      </c>
      <c r="E311" s="4">
        <v>28</v>
      </c>
      <c r="F311" s="253">
        <v>1.6036000000000002E-2</v>
      </c>
      <c r="G311" s="265">
        <v>92.8</v>
      </c>
      <c r="H311" s="266" t="s">
        <v>1294</v>
      </c>
      <c r="I311" s="9" t="s">
        <v>1269</v>
      </c>
      <c r="J311" s="10" t="s">
        <v>1699</v>
      </c>
      <c r="K311" s="10" t="s">
        <v>1646</v>
      </c>
      <c r="L311" s="10" t="s">
        <v>1645</v>
      </c>
      <c r="M311" s="246">
        <f t="shared" si="8"/>
        <v>1.6036000000000002E-2</v>
      </c>
      <c r="N311" s="247" t="str">
        <f t="shared" si="9"/>
        <v>Buprenorphine</v>
      </c>
      <c r="O311" s="10"/>
    </row>
    <row r="312" spans="1:15" x14ac:dyDescent="0.25">
      <c r="A312" s="263">
        <v>5000158070325</v>
      </c>
      <c r="B312" s="264"/>
      <c r="C312" s="278" t="s">
        <v>5086</v>
      </c>
      <c r="D312" s="7" t="s">
        <v>5087</v>
      </c>
      <c r="E312" s="252">
        <v>7</v>
      </c>
      <c r="F312" s="282">
        <v>2.0040000000000001E-3</v>
      </c>
      <c r="G312" s="265">
        <v>92.8</v>
      </c>
      <c r="H312" s="266" t="s">
        <v>1294</v>
      </c>
      <c r="I312" s="9" t="s">
        <v>1269</v>
      </c>
      <c r="J312" s="10" t="s">
        <v>1699</v>
      </c>
      <c r="K312" s="10" t="s">
        <v>1646</v>
      </c>
      <c r="L312" s="10" t="s">
        <v>1645</v>
      </c>
      <c r="M312" s="246">
        <f t="shared" si="8"/>
        <v>2.0040000000000001E-3</v>
      </c>
      <c r="N312" s="247" t="str">
        <f t="shared" si="9"/>
        <v>Buprenorphine</v>
      </c>
    </row>
    <row r="313" spans="1:15" x14ac:dyDescent="0.25">
      <c r="A313" s="274">
        <v>9300701387884</v>
      </c>
      <c r="B313" s="308"/>
      <c r="C313" s="309" t="s">
        <v>4654</v>
      </c>
      <c r="D313" s="13" t="s">
        <v>4655</v>
      </c>
      <c r="E313" s="310">
        <v>28</v>
      </c>
      <c r="F313" s="282">
        <v>2.0040000000000001E-3</v>
      </c>
      <c r="G313" s="265">
        <v>92.8</v>
      </c>
      <c r="H313" s="266" t="s">
        <v>1294</v>
      </c>
      <c r="I313" s="9" t="s">
        <v>1269</v>
      </c>
      <c r="J313" s="10" t="s">
        <v>1699</v>
      </c>
      <c r="K313" s="10" t="s">
        <v>1646</v>
      </c>
      <c r="L313" s="10" t="s">
        <v>1645</v>
      </c>
      <c r="M313" s="246">
        <f t="shared" si="8"/>
        <v>2.0040000000000001E-3</v>
      </c>
      <c r="N313" s="247" t="str">
        <f t="shared" si="9"/>
        <v>Buprenorphine</v>
      </c>
      <c r="O313" s="254"/>
    </row>
    <row r="314" spans="1:15" x14ac:dyDescent="0.25">
      <c r="A314" s="249">
        <v>9088883506568</v>
      </c>
      <c r="B314" s="242">
        <v>3506562</v>
      </c>
      <c r="C314" s="243"/>
      <c r="D314" s="9" t="s">
        <v>1318</v>
      </c>
      <c r="E314" s="244">
        <v>7</v>
      </c>
      <c r="F314" s="282">
        <v>2.0040000000000001E-3</v>
      </c>
      <c r="G314" s="265">
        <v>92.8</v>
      </c>
      <c r="H314" s="266" t="s">
        <v>1294</v>
      </c>
      <c r="I314" s="9" t="s">
        <v>1269</v>
      </c>
      <c r="J314" s="10" t="s">
        <v>1699</v>
      </c>
      <c r="K314" s="10" t="s">
        <v>1646</v>
      </c>
      <c r="L314" s="10" t="s">
        <v>1645</v>
      </c>
      <c r="M314" s="246">
        <f t="shared" si="8"/>
        <v>2.0040000000000001E-3</v>
      </c>
      <c r="N314" s="247" t="str">
        <f t="shared" si="9"/>
        <v>Buprenorphine</v>
      </c>
      <c r="O314" s="254"/>
    </row>
    <row r="315" spans="1:15" x14ac:dyDescent="0.25">
      <c r="A315" s="249">
        <v>9088883506575</v>
      </c>
      <c r="B315" s="242">
        <v>3506579</v>
      </c>
      <c r="C315" s="243"/>
      <c r="D315" s="9" t="s">
        <v>1318</v>
      </c>
      <c r="E315" s="244">
        <v>28</v>
      </c>
      <c r="F315" s="282">
        <v>2.0040000000000001E-3</v>
      </c>
      <c r="G315" s="265">
        <v>92.8</v>
      </c>
      <c r="H315" s="266" t="s">
        <v>1294</v>
      </c>
      <c r="I315" s="9" t="s">
        <v>1269</v>
      </c>
      <c r="J315" s="10" t="s">
        <v>1699</v>
      </c>
      <c r="K315" s="10" t="s">
        <v>1646</v>
      </c>
      <c r="L315" s="10" t="s">
        <v>1645</v>
      </c>
      <c r="M315" s="246">
        <f t="shared" si="8"/>
        <v>2.0040000000000001E-3</v>
      </c>
      <c r="N315" s="247" t="str">
        <f t="shared" si="9"/>
        <v>Buprenorphine</v>
      </c>
      <c r="O315" s="10"/>
    </row>
    <row r="316" spans="1:15" x14ac:dyDescent="0.25">
      <c r="A316" s="305">
        <v>5012376031361</v>
      </c>
      <c r="B316" s="264"/>
      <c r="C316" s="171" t="s">
        <v>5486</v>
      </c>
      <c r="D316" s="171" t="s">
        <v>5487</v>
      </c>
      <c r="E316" s="182">
        <v>28</v>
      </c>
      <c r="F316" s="253">
        <v>8.0180000000000008E-3</v>
      </c>
      <c r="G316" s="182">
        <v>92.8</v>
      </c>
      <c r="H316" s="11" t="s">
        <v>1294</v>
      </c>
      <c r="I316" s="9" t="s">
        <v>1269</v>
      </c>
      <c r="J316" s="10" t="s">
        <v>1699</v>
      </c>
      <c r="K316" s="10" t="s">
        <v>1646</v>
      </c>
      <c r="L316" s="10" t="s">
        <v>1645</v>
      </c>
      <c r="M316" s="246">
        <f t="shared" si="8"/>
        <v>8.0180000000000008E-3</v>
      </c>
      <c r="N316" s="247" t="str">
        <f t="shared" si="9"/>
        <v>Buprenorphine</v>
      </c>
      <c r="O316" s="10"/>
    </row>
    <row r="317" spans="1:15" x14ac:dyDescent="0.25">
      <c r="A317" s="263">
        <v>5000158070332</v>
      </c>
      <c r="B317" s="264"/>
      <c r="C317" s="278" t="s">
        <v>5088</v>
      </c>
      <c r="D317" s="7" t="s">
        <v>5089</v>
      </c>
      <c r="E317" s="252">
        <v>7</v>
      </c>
      <c r="F317" s="253">
        <v>8.0180000000000008E-3</v>
      </c>
      <c r="G317" s="265">
        <v>92.8</v>
      </c>
      <c r="H317" s="266" t="s">
        <v>1294</v>
      </c>
      <c r="I317" s="9" t="s">
        <v>1269</v>
      </c>
      <c r="J317" s="10" t="s">
        <v>1699</v>
      </c>
      <c r="K317" s="10" t="s">
        <v>1646</v>
      </c>
      <c r="L317" s="10" t="s">
        <v>1645</v>
      </c>
      <c r="M317" s="246">
        <f t="shared" si="8"/>
        <v>8.0180000000000008E-3</v>
      </c>
      <c r="N317" s="247" t="str">
        <f t="shared" si="9"/>
        <v>Buprenorphine</v>
      </c>
      <c r="O317" s="10"/>
    </row>
    <row r="318" spans="1:15" x14ac:dyDescent="0.25">
      <c r="A318" s="274">
        <v>9300701387921</v>
      </c>
      <c r="B318" s="308"/>
      <c r="C318" s="309" t="s">
        <v>4656</v>
      </c>
      <c r="D318" s="13" t="s">
        <v>4657</v>
      </c>
      <c r="E318" s="310">
        <v>28</v>
      </c>
      <c r="F318" s="253">
        <v>8.0180000000000008E-3</v>
      </c>
      <c r="G318" s="265">
        <v>92.8</v>
      </c>
      <c r="H318" s="266" t="s">
        <v>1294</v>
      </c>
      <c r="I318" s="9" t="s">
        <v>1269</v>
      </c>
      <c r="J318" s="10" t="s">
        <v>1699</v>
      </c>
      <c r="K318" s="10" t="s">
        <v>1646</v>
      </c>
      <c r="L318" s="10" t="s">
        <v>1645</v>
      </c>
      <c r="M318" s="246">
        <f t="shared" si="8"/>
        <v>8.0180000000000008E-3</v>
      </c>
      <c r="N318" s="247" t="str">
        <f t="shared" si="9"/>
        <v>Buprenorphine</v>
      </c>
      <c r="O318" s="254"/>
    </row>
    <row r="319" spans="1:15" x14ac:dyDescent="0.25">
      <c r="A319" s="249">
        <v>9088883506582</v>
      </c>
      <c r="B319" s="242">
        <v>3506585</v>
      </c>
      <c r="C319" s="243"/>
      <c r="D319" s="9" t="s">
        <v>1319</v>
      </c>
      <c r="E319" s="244">
        <v>7</v>
      </c>
      <c r="F319" s="253">
        <v>8.0180000000000008E-3</v>
      </c>
      <c r="G319" s="265">
        <v>92.8</v>
      </c>
      <c r="H319" s="266" t="s">
        <v>1294</v>
      </c>
      <c r="I319" s="9" t="s">
        <v>1269</v>
      </c>
      <c r="J319" s="10" t="s">
        <v>1699</v>
      </c>
      <c r="K319" s="10" t="s">
        <v>1646</v>
      </c>
      <c r="L319" s="10" t="s">
        <v>1645</v>
      </c>
      <c r="M319" s="246">
        <f t="shared" si="8"/>
        <v>8.0180000000000008E-3</v>
      </c>
      <c r="N319" s="247" t="str">
        <f t="shared" si="9"/>
        <v>Buprenorphine</v>
      </c>
      <c r="O319" s="254"/>
    </row>
    <row r="320" spans="1:15" x14ac:dyDescent="0.25">
      <c r="A320" s="249">
        <v>9088883506599</v>
      </c>
      <c r="B320" s="242">
        <v>3506591</v>
      </c>
      <c r="C320" s="243"/>
      <c r="D320" s="9" t="s">
        <v>1319</v>
      </c>
      <c r="E320" s="244">
        <v>28</v>
      </c>
      <c r="F320" s="253">
        <v>8.0180000000000008E-3</v>
      </c>
      <c r="G320" s="265">
        <v>92.8</v>
      </c>
      <c r="H320" s="266" t="s">
        <v>1294</v>
      </c>
      <c r="I320" s="9" t="s">
        <v>1269</v>
      </c>
      <c r="J320" s="10" t="s">
        <v>1699</v>
      </c>
      <c r="K320" s="10" t="s">
        <v>1646</v>
      </c>
      <c r="L320" s="10" t="s">
        <v>1645</v>
      </c>
      <c r="M320" s="246">
        <f t="shared" si="8"/>
        <v>8.0180000000000008E-3</v>
      </c>
      <c r="N320" s="247" t="str">
        <f t="shared" si="9"/>
        <v>Buprenorphine</v>
      </c>
      <c r="O320" s="10"/>
    </row>
    <row r="321" spans="1:15" x14ac:dyDescent="0.25">
      <c r="A321" s="274">
        <v>583007</v>
      </c>
      <c r="B321" s="308"/>
      <c r="C321" s="276" t="s">
        <v>4670</v>
      </c>
      <c r="D321" s="171" t="s">
        <v>4671</v>
      </c>
      <c r="E321" s="4">
        <v>28</v>
      </c>
      <c r="F321" s="245">
        <v>4.0099999999999999E-4</v>
      </c>
      <c r="G321" s="265">
        <v>92.8</v>
      </c>
      <c r="H321" s="266" t="s">
        <v>1294</v>
      </c>
      <c r="I321" s="9" t="s">
        <v>1269</v>
      </c>
      <c r="J321" s="10" t="s">
        <v>1699</v>
      </c>
      <c r="K321" s="10" t="s">
        <v>1646</v>
      </c>
      <c r="L321" s="10" t="s">
        <v>1645</v>
      </c>
      <c r="M321" s="246">
        <f t="shared" si="8"/>
        <v>4.0099999999999999E-4</v>
      </c>
      <c r="N321" s="247" t="str">
        <f t="shared" si="9"/>
        <v>Buprenorphine</v>
      </c>
      <c r="O321" s="254"/>
    </row>
    <row r="322" spans="1:15" x14ac:dyDescent="0.25">
      <c r="A322" s="249">
        <v>9088881315858</v>
      </c>
      <c r="B322" s="242">
        <v>1315852</v>
      </c>
      <c r="C322" s="243"/>
      <c r="D322" s="9" t="s">
        <v>1320</v>
      </c>
      <c r="E322" s="244">
        <v>7</v>
      </c>
      <c r="F322" s="282">
        <v>2.0040000000000001E-3</v>
      </c>
      <c r="G322" s="265">
        <v>92.8</v>
      </c>
      <c r="H322" s="266" t="s">
        <v>1294</v>
      </c>
      <c r="I322" s="9" t="s">
        <v>1269</v>
      </c>
      <c r="J322" s="10" t="s">
        <v>1699</v>
      </c>
      <c r="K322" s="10" t="s">
        <v>1646</v>
      </c>
      <c r="L322" s="10" t="s">
        <v>1645</v>
      </c>
      <c r="M322" s="246">
        <f t="shared" ref="M322:M369" si="10">F322</f>
        <v>2.0040000000000001E-3</v>
      </c>
      <c r="N322" s="247" t="str">
        <f t="shared" ref="N322:N369" si="11">I322</f>
        <v>Buprenorphine</v>
      </c>
      <c r="O322" s="254"/>
    </row>
    <row r="323" spans="1:15" x14ac:dyDescent="0.25">
      <c r="A323" s="249">
        <v>9088881315865</v>
      </c>
      <c r="B323" s="242">
        <v>1315869</v>
      </c>
      <c r="C323" s="243"/>
      <c r="D323" s="9" t="s">
        <v>1320</v>
      </c>
      <c r="E323" s="244">
        <v>28</v>
      </c>
      <c r="F323" s="282">
        <v>2.0040000000000001E-3</v>
      </c>
      <c r="G323" s="265">
        <v>92.8</v>
      </c>
      <c r="H323" s="266" t="s">
        <v>1294</v>
      </c>
      <c r="I323" s="9" t="s">
        <v>1269</v>
      </c>
      <c r="J323" s="10" t="s">
        <v>1699</v>
      </c>
      <c r="K323" s="10" t="s">
        <v>1646</v>
      </c>
      <c r="L323" s="10" t="s">
        <v>1645</v>
      </c>
      <c r="M323" s="246">
        <f t="shared" si="10"/>
        <v>2.0040000000000001E-3</v>
      </c>
      <c r="N323" s="247" t="str">
        <f t="shared" si="11"/>
        <v>Buprenorphine</v>
      </c>
      <c r="O323" s="376"/>
    </row>
    <row r="324" spans="1:15" x14ac:dyDescent="0.25">
      <c r="A324" s="249">
        <v>9088881315872</v>
      </c>
      <c r="B324" s="242">
        <v>1315875</v>
      </c>
      <c r="C324" s="243"/>
      <c r="D324" s="9" t="s">
        <v>1321</v>
      </c>
      <c r="E324" s="244">
        <v>7</v>
      </c>
      <c r="F324" s="253">
        <v>8.0180000000000008E-3</v>
      </c>
      <c r="G324" s="265">
        <v>92.8</v>
      </c>
      <c r="H324" s="266" t="s">
        <v>1294</v>
      </c>
      <c r="I324" s="9" t="s">
        <v>1269</v>
      </c>
      <c r="J324" s="10" t="s">
        <v>1699</v>
      </c>
      <c r="K324" s="10" t="s">
        <v>1646</v>
      </c>
      <c r="L324" s="10" t="s">
        <v>1645</v>
      </c>
      <c r="M324" s="246">
        <f t="shared" si="10"/>
        <v>8.0180000000000008E-3</v>
      </c>
      <c r="N324" s="247" t="str">
        <f t="shared" si="11"/>
        <v>Buprenorphine</v>
      </c>
      <c r="O324" s="254"/>
    </row>
    <row r="325" spans="1:15" x14ac:dyDescent="0.25">
      <c r="A325" s="249">
        <v>9088881315889</v>
      </c>
      <c r="B325" s="242">
        <v>1315881</v>
      </c>
      <c r="C325" s="243"/>
      <c r="D325" s="9" t="s">
        <v>1321</v>
      </c>
      <c r="E325" s="244">
        <v>28</v>
      </c>
      <c r="F325" s="253">
        <v>8.0180000000000008E-3</v>
      </c>
      <c r="G325" s="265">
        <v>92.8</v>
      </c>
      <c r="H325" s="266" t="s">
        <v>1294</v>
      </c>
      <c r="I325" s="9" t="s">
        <v>1269</v>
      </c>
      <c r="J325" s="10" t="s">
        <v>1699</v>
      </c>
      <c r="K325" s="10" t="s">
        <v>1646</v>
      </c>
      <c r="L325" s="10" t="s">
        <v>1645</v>
      </c>
      <c r="M325" s="246">
        <f t="shared" si="10"/>
        <v>8.0180000000000008E-3</v>
      </c>
      <c r="N325" s="247" t="str">
        <f t="shared" si="11"/>
        <v>Buprenorphine</v>
      </c>
      <c r="O325" s="254"/>
    </row>
    <row r="326" spans="1:15" x14ac:dyDescent="0.25">
      <c r="A326" s="249">
        <v>9088880788400</v>
      </c>
      <c r="B326" s="242">
        <v>788407</v>
      </c>
      <c r="C326" s="243"/>
      <c r="D326" s="9" t="s">
        <v>1322</v>
      </c>
      <c r="E326" s="244">
        <v>10</v>
      </c>
      <c r="F326" s="245">
        <v>2.0000000000000001E-4</v>
      </c>
      <c r="G326" s="265">
        <v>92.8</v>
      </c>
      <c r="H326" s="266" t="s">
        <v>1294</v>
      </c>
      <c r="I326" s="9" t="s">
        <v>1269</v>
      </c>
      <c r="J326" s="10" t="s">
        <v>1699</v>
      </c>
      <c r="K326" s="10" t="s">
        <v>1646</v>
      </c>
      <c r="L326" s="10" t="s">
        <v>1645</v>
      </c>
      <c r="M326" s="246">
        <f t="shared" si="10"/>
        <v>2.0000000000000001E-4</v>
      </c>
      <c r="N326" s="247" t="str">
        <f t="shared" si="11"/>
        <v>Buprenorphine</v>
      </c>
      <c r="O326" s="254"/>
    </row>
    <row r="327" spans="1:15" x14ac:dyDescent="0.25">
      <c r="A327" s="249">
        <v>9088881316138</v>
      </c>
      <c r="B327" s="242">
        <v>1316136</v>
      </c>
      <c r="C327" s="243"/>
      <c r="D327" s="9" t="s">
        <v>1322</v>
      </c>
      <c r="E327" s="244">
        <v>50</v>
      </c>
      <c r="F327" s="245">
        <v>2.0000000000000001E-4</v>
      </c>
      <c r="G327" s="265">
        <v>92.8</v>
      </c>
      <c r="H327" s="266" t="s">
        <v>1294</v>
      </c>
      <c r="I327" s="9" t="s">
        <v>1269</v>
      </c>
      <c r="J327" s="10" t="s">
        <v>1699</v>
      </c>
      <c r="K327" s="10" t="s">
        <v>1646</v>
      </c>
      <c r="L327" s="10" t="s">
        <v>1645</v>
      </c>
      <c r="M327" s="246">
        <f t="shared" si="10"/>
        <v>2.0000000000000001E-4</v>
      </c>
      <c r="N327" s="247" t="str">
        <f t="shared" si="11"/>
        <v>Buprenorphine</v>
      </c>
      <c r="O327" s="254"/>
    </row>
    <row r="328" spans="1:15" x14ac:dyDescent="0.25">
      <c r="A328" s="249">
        <v>9088884774348</v>
      </c>
      <c r="B328" s="268">
        <v>4774342</v>
      </c>
      <c r="C328" s="243"/>
      <c r="D328" s="249" t="s">
        <v>4858</v>
      </c>
      <c r="E328" s="244">
        <v>5</v>
      </c>
      <c r="F328" s="245">
        <v>3.01E-4</v>
      </c>
      <c r="G328" s="265">
        <v>92.8</v>
      </c>
      <c r="H328" s="266" t="s">
        <v>1294</v>
      </c>
      <c r="I328" s="9" t="s">
        <v>1269</v>
      </c>
      <c r="J328" s="10" t="s">
        <v>1699</v>
      </c>
      <c r="K328" s="10" t="s">
        <v>1646</v>
      </c>
      <c r="L328" s="10" t="s">
        <v>1645</v>
      </c>
      <c r="M328" s="246">
        <f t="shared" si="10"/>
        <v>3.01E-4</v>
      </c>
      <c r="N328" s="247" t="str">
        <f t="shared" si="11"/>
        <v>Buprenorphine</v>
      </c>
      <c r="O328" s="254"/>
    </row>
    <row r="329" spans="1:15" x14ac:dyDescent="0.25">
      <c r="A329" s="249">
        <v>9088881315896</v>
      </c>
      <c r="B329" s="242">
        <v>1315898</v>
      </c>
      <c r="C329" s="243"/>
      <c r="D329" s="9" t="s">
        <v>1323</v>
      </c>
      <c r="E329" s="244">
        <v>10</v>
      </c>
      <c r="F329" s="245">
        <v>4.0099999999999999E-4</v>
      </c>
      <c r="G329" s="265">
        <v>92.8</v>
      </c>
      <c r="H329" s="266" t="s">
        <v>1294</v>
      </c>
      <c r="I329" s="9" t="s">
        <v>1269</v>
      </c>
      <c r="J329" s="10" t="s">
        <v>1699</v>
      </c>
      <c r="K329" s="10" t="s">
        <v>1646</v>
      </c>
      <c r="L329" s="10" t="s">
        <v>1645</v>
      </c>
      <c r="M329" s="246">
        <f t="shared" si="10"/>
        <v>4.0099999999999999E-4</v>
      </c>
      <c r="N329" s="247" t="str">
        <f t="shared" si="11"/>
        <v>Buprenorphine</v>
      </c>
      <c r="O329" s="254"/>
    </row>
    <row r="330" spans="1:15" x14ac:dyDescent="0.25">
      <c r="A330" s="249">
        <v>9088881315902</v>
      </c>
      <c r="B330" s="242">
        <v>1315906</v>
      </c>
      <c r="C330" s="243"/>
      <c r="D330" s="9" t="s">
        <v>1323</v>
      </c>
      <c r="E330" s="244">
        <v>50</v>
      </c>
      <c r="F330" s="245">
        <v>4.0099999999999999E-4</v>
      </c>
      <c r="G330" s="265">
        <v>92.8</v>
      </c>
      <c r="H330" s="266" t="s">
        <v>1294</v>
      </c>
      <c r="I330" s="9" t="s">
        <v>1269</v>
      </c>
      <c r="J330" s="10" t="s">
        <v>1699</v>
      </c>
      <c r="K330" s="10" t="s">
        <v>1646</v>
      </c>
      <c r="L330" s="10" t="s">
        <v>1645</v>
      </c>
      <c r="M330" s="246">
        <f t="shared" si="10"/>
        <v>4.0099999999999999E-4</v>
      </c>
      <c r="N330" s="247" t="str">
        <f t="shared" si="11"/>
        <v>Buprenorphine</v>
      </c>
      <c r="O330" s="12"/>
    </row>
    <row r="331" spans="1:15" x14ac:dyDescent="0.25">
      <c r="A331" s="171">
        <v>9012335</v>
      </c>
      <c r="B331" s="264"/>
      <c r="C331" s="171" t="s">
        <v>5498</v>
      </c>
      <c r="D331" s="171" t="s">
        <v>5499</v>
      </c>
      <c r="E331" s="182">
        <v>20</v>
      </c>
      <c r="F331" s="245">
        <v>4.0099999999999999E-4</v>
      </c>
      <c r="G331" s="182">
        <v>92.8</v>
      </c>
      <c r="H331" s="11" t="s">
        <v>1294</v>
      </c>
      <c r="I331" s="9" t="s">
        <v>1269</v>
      </c>
      <c r="J331" s="10" t="s">
        <v>1699</v>
      </c>
      <c r="K331" s="10" t="s">
        <v>1646</v>
      </c>
      <c r="L331" s="10" t="s">
        <v>1645</v>
      </c>
      <c r="M331" s="246">
        <f t="shared" si="10"/>
        <v>4.0099999999999999E-4</v>
      </c>
      <c r="N331" s="247" t="str">
        <f t="shared" si="11"/>
        <v>Buprenorphine</v>
      </c>
      <c r="O331" s="254"/>
    </row>
    <row r="332" spans="1:15" x14ac:dyDescent="0.25">
      <c r="A332" s="249">
        <v>5060004495900</v>
      </c>
      <c r="B332" s="268"/>
      <c r="C332" s="249"/>
      <c r="D332" s="9" t="s">
        <v>1324</v>
      </c>
      <c r="E332" s="272">
        <v>1</v>
      </c>
      <c r="F332" s="245">
        <v>3.0000000000000001E-5</v>
      </c>
      <c r="G332" s="265">
        <v>92.8</v>
      </c>
      <c r="H332" s="7" t="s">
        <v>1294</v>
      </c>
      <c r="I332" s="9" t="s">
        <v>1269</v>
      </c>
      <c r="J332" s="10" t="s">
        <v>1699</v>
      </c>
      <c r="K332" s="10" t="s">
        <v>1646</v>
      </c>
      <c r="L332" s="10" t="s">
        <v>1645</v>
      </c>
      <c r="M332" s="246">
        <f t="shared" si="10"/>
        <v>3.0000000000000001E-5</v>
      </c>
      <c r="N332" s="247" t="str">
        <f t="shared" si="11"/>
        <v>Buprenorphine</v>
      </c>
      <c r="O332" s="254"/>
    </row>
    <row r="333" spans="1:15" x14ac:dyDescent="0.25">
      <c r="A333" s="249">
        <v>5060004495917</v>
      </c>
      <c r="B333" s="268"/>
      <c r="C333" s="249"/>
      <c r="D333" s="9" t="s">
        <v>1325</v>
      </c>
      <c r="E333" s="272">
        <v>1</v>
      </c>
      <c r="F333" s="245">
        <v>3.0070000000000001E-3</v>
      </c>
      <c r="G333" s="265">
        <v>92.8</v>
      </c>
      <c r="H333" s="7" t="s">
        <v>1294</v>
      </c>
      <c r="I333" s="9" t="s">
        <v>1269</v>
      </c>
      <c r="J333" s="10" t="s">
        <v>1699</v>
      </c>
      <c r="K333" s="10" t="s">
        <v>1646</v>
      </c>
      <c r="L333" s="10" t="s">
        <v>1645</v>
      </c>
      <c r="M333" s="246">
        <f t="shared" si="10"/>
        <v>3.0070000000000001E-3</v>
      </c>
      <c r="N333" s="247" t="str">
        <f t="shared" si="11"/>
        <v>Buprenorphine</v>
      </c>
      <c r="O333" s="12"/>
    </row>
    <row r="334" spans="1:15" x14ac:dyDescent="0.25">
      <c r="A334" s="263">
        <v>5060035240852</v>
      </c>
      <c r="B334" s="278"/>
      <c r="C334" s="278"/>
      <c r="D334" s="278" t="s">
        <v>6633</v>
      </c>
      <c r="E334" s="252">
        <v>100</v>
      </c>
      <c r="F334" s="253">
        <v>8.9099999999999995E-3</v>
      </c>
      <c r="G334" s="307">
        <v>89.1</v>
      </c>
      <c r="H334" s="278" t="s">
        <v>6635</v>
      </c>
      <c r="I334" s="278" t="s">
        <v>1326</v>
      </c>
      <c r="J334" s="10" t="s">
        <v>1700</v>
      </c>
      <c r="K334" s="10" t="s">
        <v>1646</v>
      </c>
      <c r="L334" s="10" t="s">
        <v>1645</v>
      </c>
      <c r="M334" s="246">
        <f t="shared" si="10"/>
        <v>8.9099999999999995E-3</v>
      </c>
      <c r="N334" s="247" t="str">
        <f t="shared" si="11"/>
        <v>Chlordiazepoxide</v>
      </c>
      <c r="O334" s="10"/>
    </row>
    <row r="335" spans="1:15" x14ac:dyDescent="0.25">
      <c r="A335" s="249">
        <v>9088880618585</v>
      </c>
      <c r="B335" s="242">
        <v>618585</v>
      </c>
      <c r="C335" s="243"/>
      <c r="D335" s="9" t="s">
        <v>1327</v>
      </c>
      <c r="E335" s="244">
        <v>20</v>
      </c>
      <c r="F335" s="245">
        <v>0.01</v>
      </c>
      <c r="G335" s="244">
        <v>100</v>
      </c>
      <c r="H335" s="9" t="s">
        <v>1328</v>
      </c>
      <c r="I335" s="9" t="s">
        <v>1328</v>
      </c>
      <c r="J335" s="10" t="s">
        <v>1700</v>
      </c>
      <c r="K335" s="10" t="s">
        <v>1646</v>
      </c>
      <c r="L335" s="10" t="s">
        <v>1645</v>
      </c>
      <c r="M335" s="246">
        <f t="shared" si="10"/>
        <v>0.01</v>
      </c>
      <c r="N335" s="247" t="str">
        <f t="shared" si="11"/>
        <v>Clobazam</v>
      </c>
      <c r="O335" s="254"/>
    </row>
    <row r="336" spans="1:15" x14ac:dyDescent="0.25">
      <c r="A336" s="249">
        <v>9088880678909</v>
      </c>
      <c r="B336" s="242">
        <v>678908</v>
      </c>
      <c r="C336" s="243"/>
      <c r="D336" s="9" t="s">
        <v>1327</v>
      </c>
      <c r="E336" s="244">
        <v>50</v>
      </c>
      <c r="F336" s="245">
        <v>0.01</v>
      </c>
      <c r="G336" s="244">
        <v>100</v>
      </c>
      <c r="H336" s="9" t="s">
        <v>1328</v>
      </c>
      <c r="I336" s="9" t="s">
        <v>1328</v>
      </c>
      <c r="J336" s="10" t="s">
        <v>1700</v>
      </c>
      <c r="K336" s="10" t="s">
        <v>1646</v>
      </c>
      <c r="L336" s="10" t="s">
        <v>1645</v>
      </c>
      <c r="M336" s="246">
        <f t="shared" si="10"/>
        <v>0.01</v>
      </c>
      <c r="N336" s="247" t="str">
        <f t="shared" si="11"/>
        <v>Clobazam</v>
      </c>
      <c r="O336" s="254"/>
    </row>
    <row r="337" spans="1:15" x14ac:dyDescent="0.25">
      <c r="A337" s="249">
        <v>9088880458211</v>
      </c>
      <c r="B337" s="242">
        <v>458213</v>
      </c>
      <c r="C337" s="243"/>
      <c r="D337" s="9" t="s">
        <v>1329</v>
      </c>
      <c r="E337" s="244">
        <v>100</v>
      </c>
      <c r="F337" s="245">
        <v>5.0000000000000001E-4</v>
      </c>
      <c r="G337" s="244">
        <v>100</v>
      </c>
      <c r="H337" s="9" t="s">
        <v>1330</v>
      </c>
      <c r="I337" s="9" t="s">
        <v>1330</v>
      </c>
      <c r="J337" s="10" t="s">
        <v>1700</v>
      </c>
      <c r="K337" s="10" t="s">
        <v>1646</v>
      </c>
      <c r="L337" s="10" t="s">
        <v>1645</v>
      </c>
      <c r="M337" s="246">
        <f t="shared" si="10"/>
        <v>5.0000000000000001E-4</v>
      </c>
      <c r="N337" s="247" t="str">
        <f t="shared" si="11"/>
        <v>Clonazepam</v>
      </c>
      <c r="O337" s="254"/>
    </row>
    <row r="338" spans="1:15" x14ac:dyDescent="0.25">
      <c r="A338" s="249">
        <v>9088880182499</v>
      </c>
      <c r="B338" s="242">
        <v>182490</v>
      </c>
      <c r="C338" s="243"/>
      <c r="D338" s="9" t="s">
        <v>1331</v>
      </c>
      <c r="E338" s="244">
        <v>100</v>
      </c>
      <c r="F338" s="245">
        <v>2E-3</v>
      </c>
      <c r="G338" s="244">
        <v>100</v>
      </c>
      <c r="H338" s="9" t="s">
        <v>1330</v>
      </c>
      <c r="I338" s="9" t="s">
        <v>1330</v>
      </c>
      <c r="J338" s="10" t="s">
        <v>1700</v>
      </c>
      <c r="K338" s="10" t="s">
        <v>1646</v>
      </c>
      <c r="L338" s="10" t="s">
        <v>1645</v>
      </c>
      <c r="M338" s="246">
        <f t="shared" si="10"/>
        <v>2E-3</v>
      </c>
      <c r="N338" s="247" t="str">
        <f t="shared" si="11"/>
        <v>Clonazepam</v>
      </c>
      <c r="O338" s="12"/>
    </row>
    <row r="339" spans="1:15" x14ac:dyDescent="0.25">
      <c r="A339" s="243">
        <v>1874304</v>
      </c>
      <c r="B339" s="242">
        <v>3996129</v>
      </c>
      <c r="C339" s="243"/>
      <c r="D339" s="9" t="s">
        <v>1332</v>
      </c>
      <c r="E339" s="244">
        <v>5</v>
      </c>
      <c r="F339" s="245">
        <v>1E-3</v>
      </c>
      <c r="G339" s="244">
        <v>100</v>
      </c>
      <c r="H339" s="7" t="s">
        <v>1330</v>
      </c>
      <c r="I339" s="7" t="s">
        <v>1330</v>
      </c>
      <c r="J339" s="10" t="s">
        <v>1700</v>
      </c>
      <c r="K339" s="10" t="s">
        <v>1646</v>
      </c>
      <c r="L339" s="10" t="s">
        <v>1645</v>
      </c>
      <c r="M339" s="246">
        <f t="shared" si="10"/>
        <v>1E-3</v>
      </c>
      <c r="N339" s="247" t="str">
        <f t="shared" si="11"/>
        <v>Clonazepam</v>
      </c>
      <c r="O339" s="12"/>
    </row>
    <row r="340" spans="1:15" x14ac:dyDescent="0.25">
      <c r="A340" s="243">
        <v>1874439</v>
      </c>
      <c r="B340" s="242">
        <v>2570227</v>
      </c>
      <c r="C340" s="243"/>
      <c r="D340" s="9" t="s">
        <v>1333</v>
      </c>
      <c r="E340" s="244">
        <v>1</v>
      </c>
      <c r="F340" s="245">
        <v>2.5000000000000001E-2</v>
      </c>
      <c r="G340" s="244">
        <v>100</v>
      </c>
      <c r="H340" s="7" t="s">
        <v>1330</v>
      </c>
      <c r="I340" s="7" t="s">
        <v>1330</v>
      </c>
      <c r="J340" s="10" t="s">
        <v>1700</v>
      </c>
      <c r="K340" s="10" t="s">
        <v>1646</v>
      </c>
      <c r="L340" s="10" t="s">
        <v>1645</v>
      </c>
      <c r="M340" s="246">
        <f t="shared" si="10"/>
        <v>2.5000000000000001E-2</v>
      </c>
      <c r="N340" s="247" t="str">
        <f t="shared" si="11"/>
        <v>Clonazepam</v>
      </c>
      <c r="O340" s="12"/>
    </row>
    <row r="341" spans="1:15" x14ac:dyDescent="0.25">
      <c r="A341" s="267">
        <v>9008810528456</v>
      </c>
      <c r="B341" s="242">
        <v>3601390</v>
      </c>
      <c r="C341" s="243"/>
      <c r="D341" s="7" t="s">
        <v>9</v>
      </c>
      <c r="E341" s="244">
        <v>1</v>
      </c>
      <c r="F341" s="245">
        <v>89</v>
      </c>
      <c r="G341" s="244">
        <v>89</v>
      </c>
      <c r="H341" s="7" t="s">
        <v>10</v>
      </c>
      <c r="I341" s="7" t="s">
        <v>11</v>
      </c>
      <c r="J341" s="12" t="s">
        <v>1699</v>
      </c>
      <c r="K341" s="12" t="s">
        <v>1645</v>
      </c>
      <c r="L341" s="12" t="s">
        <v>1646</v>
      </c>
      <c r="M341" s="246">
        <f t="shared" si="10"/>
        <v>89</v>
      </c>
      <c r="N341" s="247" t="str">
        <f t="shared" si="11"/>
        <v>Cocaine</v>
      </c>
      <c r="O341" s="12"/>
    </row>
    <row r="342" spans="1:15" x14ac:dyDescent="0.25">
      <c r="A342" s="267">
        <v>9008810528432</v>
      </c>
      <c r="B342" s="242">
        <v>186950</v>
      </c>
      <c r="C342" s="243"/>
      <c r="D342" s="7" t="s">
        <v>12</v>
      </c>
      <c r="E342" s="244">
        <v>1</v>
      </c>
      <c r="F342" s="245">
        <v>8.9</v>
      </c>
      <c r="G342" s="244">
        <v>89</v>
      </c>
      <c r="H342" s="7" t="s">
        <v>10</v>
      </c>
      <c r="I342" s="7" t="s">
        <v>11</v>
      </c>
      <c r="J342" s="12" t="s">
        <v>1699</v>
      </c>
      <c r="K342" s="12" t="s">
        <v>1645</v>
      </c>
      <c r="L342" s="12" t="s">
        <v>1646</v>
      </c>
      <c r="M342" s="246">
        <f t="shared" si="10"/>
        <v>8.9</v>
      </c>
      <c r="N342" s="247" t="str">
        <f t="shared" si="11"/>
        <v>Cocaine</v>
      </c>
      <c r="O342" s="12"/>
    </row>
    <row r="343" spans="1:15" x14ac:dyDescent="0.25">
      <c r="A343" s="267">
        <v>9008810528449</v>
      </c>
      <c r="B343" s="242">
        <v>460836</v>
      </c>
      <c r="C343" s="243"/>
      <c r="D343" s="7" t="s">
        <v>13</v>
      </c>
      <c r="E343" s="244">
        <v>1</v>
      </c>
      <c r="F343" s="245">
        <v>0.89</v>
      </c>
      <c r="G343" s="244">
        <v>89</v>
      </c>
      <c r="H343" s="7" t="s">
        <v>10</v>
      </c>
      <c r="I343" s="7" t="s">
        <v>11</v>
      </c>
      <c r="J343" s="12" t="s">
        <v>1699</v>
      </c>
      <c r="K343" s="12" t="s">
        <v>1645</v>
      </c>
      <c r="L343" s="12" t="s">
        <v>1646</v>
      </c>
      <c r="M343" s="246">
        <f t="shared" si="10"/>
        <v>0.89</v>
      </c>
      <c r="N343" s="247" t="str">
        <f t="shared" si="11"/>
        <v>Cocaine</v>
      </c>
      <c r="O343" s="12"/>
    </row>
    <row r="344" spans="1:15" x14ac:dyDescent="0.25">
      <c r="A344" s="267">
        <v>9008810507475</v>
      </c>
      <c r="B344" s="242">
        <v>321537</v>
      </c>
      <c r="C344" s="243"/>
      <c r="D344" s="7" t="s">
        <v>14</v>
      </c>
      <c r="E344" s="244">
        <v>1</v>
      </c>
      <c r="F344" s="245">
        <v>22.25</v>
      </c>
      <c r="G344" s="244">
        <v>89</v>
      </c>
      <c r="H344" s="7" t="s">
        <v>10</v>
      </c>
      <c r="I344" s="7" t="s">
        <v>11</v>
      </c>
      <c r="J344" s="12" t="s">
        <v>1699</v>
      </c>
      <c r="K344" s="12" t="s">
        <v>1645</v>
      </c>
      <c r="L344" s="12" t="s">
        <v>1646</v>
      </c>
      <c r="M344" s="246">
        <f t="shared" si="10"/>
        <v>22.25</v>
      </c>
      <c r="N344" s="247" t="str">
        <f t="shared" si="11"/>
        <v>Cocaine</v>
      </c>
      <c r="O344" s="12"/>
    </row>
    <row r="345" spans="1:15" x14ac:dyDescent="0.25">
      <c r="A345" s="267">
        <v>9008810528463</v>
      </c>
      <c r="B345" s="242">
        <v>161890</v>
      </c>
      <c r="C345" s="243"/>
      <c r="D345" s="7" t="s">
        <v>15</v>
      </c>
      <c r="E345" s="244">
        <v>1</v>
      </c>
      <c r="F345" s="245">
        <v>4.45</v>
      </c>
      <c r="G345" s="244">
        <v>89</v>
      </c>
      <c r="H345" s="7" t="s">
        <v>10</v>
      </c>
      <c r="I345" s="7" t="s">
        <v>11</v>
      </c>
      <c r="J345" s="12" t="s">
        <v>1699</v>
      </c>
      <c r="K345" s="12" t="s">
        <v>1645</v>
      </c>
      <c r="L345" s="12" t="s">
        <v>1646</v>
      </c>
      <c r="M345" s="246">
        <f t="shared" si="10"/>
        <v>4.45</v>
      </c>
      <c r="N345" s="247" t="str">
        <f t="shared" si="11"/>
        <v>Cocaine</v>
      </c>
      <c r="O345" s="12"/>
    </row>
    <row r="346" spans="1:15" ht="14.25" x14ac:dyDescent="0.25">
      <c r="A346" s="267">
        <v>9008810578796</v>
      </c>
      <c r="B346" s="248">
        <v>4096735</v>
      </c>
      <c r="C346" s="11"/>
      <c r="D346" s="7" t="s">
        <v>16</v>
      </c>
      <c r="E346" s="244">
        <v>1</v>
      </c>
      <c r="F346" s="245">
        <v>81</v>
      </c>
      <c r="G346" s="244">
        <v>81</v>
      </c>
      <c r="H346" s="7" t="s">
        <v>7077</v>
      </c>
      <c r="I346" s="7" t="s">
        <v>17</v>
      </c>
      <c r="J346" s="12" t="s">
        <v>1699</v>
      </c>
      <c r="K346" s="12" t="s">
        <v>1645</v>
      </c>
      <c r="L346" s="12" t="s">
        <v>1646</v>
      </c>
      <c r="M346" s="246">
        <f t="shared" si="10"/>
        <v>81</v>
      </c>
      <c r="N346" s="247" t="str">
        <f t="shared" si="11"/>
        <v>Codeine</v>
      </c>
      <c r="O346" s="12"/>
    </row>
    <row r="347" spans="1:15" ht="14.25" x14ac:dyDescent="0.25">
      <c r="A347" s="267">
        <v>9008810528487</v>
      </c>
      <c r="B347" s="248">
        <v>168550</v>
      </c>
      <c r="C347" s="11"/>
      <c r="D347" s="7" t="s">
        <v>18</v>
      </c>
      <c r="E347" s="244">
        <v>1</v>
      </c>
      <c r="F347" s="245">
        <v>8.1</v>
      </c>
      <c r="G347" s="244">
        <v>81</v>
      </c>
      <c r="H347" s="7" t="s">
        <v>7077</v>
      </c>
      <c r="I347" s="7" t="s">
        <v>17</v>
      </c>
      <c r="J347" s="12" t="s">
        <v>1699</v>
      </c>
      <c r="K347" s="12" t="s">
        <v>1645</v>
      </c>
      <c r="L347" s="12" t="s">
        <v>1646</v>
      </c>
      <c r="M347" s="246">
        <f t="shared" si="10"/>
        <v>8.1</v>
      </c>
      <c r="N347" s="247" t="str">
        <f t="shared" si="11"/>
        <v>Codeine</v>
      </c>
      <c r="O347" s="12"/>
    </row>
    <row r="348" spans="1:15" ht="14.25" x14ac:dyDescent="0.25">
      <c r="A348" s="267">
        <v>9008810528470</v>
      </c>
      <c r="B348" s="248">
        <v>161909</v>
      </c>
      <c r="C348" s="11"/>
      <c r="D348" s="7" t="s">
        <v>19</v>
      </c>
      <c r="E348" s="244">
        <v>1</v>
      </c>
      <c r="F348" s="245">
        <v>20.25</v>
      </c>
      <c r="G348" s="244">
        <v>81</v>
      </c>
      <c r="H348" s="7" t="s">
        <v>7077</v>
      </c>
      <c r="I348" s="7" t="s">
        <v>17</v>
      </c>
      <c r="J348" s="12" t="s">
        <v>1699</v>
      </c>
      <c r="K348" s="12" t="s">
        <v>1645</v>
      </c>
      <c r="L348" s="12" t="s">
        <v>1646</v>
      </c>
      <c r="M348" s="246">
        <f t="shared" si="10"/>
        <v>20.25</v>
      </c>
      <c r="N348" s="247" t="str">
        <f t="shared" si="11"/>
        <v>Codeine</v>
      </c>
      <c r="O348" s="12"/>
    </row>
    <row r="349" spans="1:15" ht="14.25" x14ac:dyDescent="0.25">
      <c r="A349" s="267">
        <v>9008810549628</v>
      </c>
      <c r="B349" s="248">
        <v>321684</v>
      </c>
      <c r="C349" s="11"/>
      <c r="D349" s="7" t="s">
        <v>20</v>
      </c>
      <c r="E349" s="244">
        <v>1</v>
      </c>
      <c r="F349" s="245">
        <v>40.5</v>
      </c>
      <c r="G349" s="244">
        <v>81</v>
      </c>
      <c r="H349" s="7" t="s">
        <v>7077</v>
      </c>
      <c r="I349" s="7" t="s">
        <v>17</v>
      </c>
      <c r="J349" s="12" t="s">
        <v>1699</v>
      </c>
      <c r="K349" s="12" t="s">
        <v>1645</v>
      </c>
      <c r="L349" s="12" t="s">
        <v>1646</v>
      </c>
      <c r="M349" s="246">
        <f t="shared" si="10"/>
        <v>40.5</v>
      </c>
      <c r="N349" s="247" t="str">
        <f t="shared" si="11"/>
        <v>Codeine</v>
      </c>
      <c r="O349" s="315"/>
    </row>
    <row r="350" spans="1:15" ht="14.25" x14ac:dyDescent="0.25">
      <c r="A350" s="11">
        <v>11345</v>
      </c>
      <c r="B350" s="302">
        <v>1781005</v>
      </c>
      <c r="C350" s="267"/>
      <c r="D350" s="7" t="s">
        <v>21</v>
      </c>
      <c r="E350" s="304">
        <v>10</v>
      </c>
      <c r="F350" s="245">
        <v>8.4239999999999998E-4</v>
      </c>
      <c r="G350" s="304">
        <v>81</v>
      </c>
      <c r="H350" s="303" t="s">
        <v>7077</v>
      </c>
      <c r="I350" s="303" t="s">
        <v>17</v>
      </c>
      <c r="J350" s="12" t="s">
        <v>1699</v>
      </c>
      <c r="K350" s="12" t="s">
        <v>1645</v>
      </c>
      <c r="L350" s="12" t="s">
        <v>1646</v>
      </c>
      <c r="M350" s="246">
        <f t="shared" si="10"/>
        <v>8.4239999999999998E-4</v>
      </c>
      <c r="N350" s="247" t="str">
        <f t="shared" si="11"/>
        <v>Codeine</v>
      </c>
      <c r="O350" s="10"/>
    </row>
    <row r="351" spans="1:15" ht="25.5" x14ac:dyDescent="0.25">
      <c r="A351" s="249">
        <v>8470006586211</v>
      </c>
      <c r="B351" s="264"/>
      <c r="C351" s="278"/>
      <c r="D351" s="7" t="s">
        <v>5614</v>
      </c>
      <c r="E351" s="252">
        <v>30</v>
      </c>
      <c r="F351" s="253">
        <v>2.2200000000000001E-2</v>
      </c>
      <c r="G351" s="252">
        <v>74</v>
      </c>
      <c r="H351" s="9" t="s">
        <v>7078</v>
      </c>
      <c r="I351" s="278" t="s">
        <v>17</v>
      </c>
      <c r="J351" s="10" t="s">
        <v>1699</v>
      </c>
      <c r="K351" s="10" t="s">
        <v>1645</v>
      </c>
      <c r="L351" s="10" t="s">
        <v>1646</v>
      </c>
      <c r="M351" s="246">
        <f t="shared" si="10"/>
        <v>2.2200000000000001E-2</v>
      </c>
      <c r="N351" s="247" t="str">
        <f t="shared" si="11"/>
        <v>Codeine</v>
      </c>
      <c r="O351" s="315"/>
    </row>
    <row r="352" spans="1:15" ht="14.25" x14ac:dyDescent="0.25">
      <c r="A352" s="267">
        <v>9008810528500</v>
      </c>
      <c r="B352" s="302">
        <v>180195</v>
      </c>
      <c r="C352" s="267"/>
      <c r="D352" s="7" t="s">
        <v>22</v>
      </c>
      <c r="E352" s="304">
        <v>1</v>
      </c>
      <c r="F352" s="245">
        <v>7.4</v>
      </c>
      <c r="G352" s="304">
        <v>74</v>
      </c>
      <c r="H352" s="303" t="s">
        <v>7078</v>
      </c>
      <c r="I352" s="303" t="s">
        <v>17</v>
      </c>
      <c r="J352" s="12" t="s">
        <v>1699</v>
      </c>
      <c r="K352" s="12" t="s">
        <v>1645</v>
      </c>
      <c r="L352" s="12" t="s">
        <v>1646</v>
      </c>
      <c r="M352" s="246">
        <f t="shared" si="10"/>
        <v>7.4</v>
      </c>
      <c r="N352" s="247" t="str">
        <f t="shared" si="11"/>
        <v>Codeine</v>
      </c>
      <c r="O352" s="254"/>
    </row>
    <row r="353" spans="1:15" ht="14.25" x14ac:dyDescent="0.25">
      <c r="A353" s="267">
        <v>9008810596394</v>
      </c>
      <c r="B353" s="264">
        <v>5153599</v>
      </c>
      <c r="C353" s="243">
        <v>9530452</v>
      </c>
      <c r="D353" s="9" t="s">
        <v>23</v>
      </c>
      <c r="E353" s="244">
        <v>1</v>
      </c>
      <c r="F353" s="245">
        <v>185</v>
      </c>
      <c r="G353" s="244">
        <v>74</v>
      </c>
      <c r="H353" s="9" t="s">
        <v>7078</v>
      </c>
      <c r="I353" s="9" t="s">
        <v>17</v>
      </c>
      <c r="J353" s="12" t="s">
        <v>1699</v>
      </c>
      <c r="K353" s="12" t="s">
        <v>1645</v>
      </c>
      <c r="L353" s="12" t="s">
        <v>1646</v>
      </c>
      <c r="M353" s="246">
        <f t="shared" si="10"/>
        <v>185</v>
      </c>
      <c r="N353" s="247" t="str">
        <f t="shared" si="11"/>
        <v>Codeine</v>
      </c>
      <c r="O353" s="315"/>
    </row>
    <row r="354" spans="1:15" ht="14.25" x14ac:dyDescent="0.25">
      <c r="A354" s="267">
        <v>9008810528517</v>
      </c>
      <c r="B354" s="302">
        <v>161921</v>
      </c>
      <c r="C354" s="267"/>
      <c r="D354" s="7" t="s">
        <v>24</v>
      </c>
      <c r="E354" s="304">
        <v>1</v>
      </c>
      <c r="F354" s="245">
        <v>18.5</v>
      </c>
      <c r="G354" s="304">
        <v>74</v>
      </c>
      <c r="H354" s="303" t="s">
        <v>7078</v>
      </c>
      <c r="I354" s="303" t="s">
        <v>17</v>
      </c>
      <c r="J354" s="12" t="s">
        <v>1699</v>
      </c>
      <c r="K354" s="12" t="s">
        <v>1645</v>
      </c>
      <c r="L354" s="12" t="s">
        <v>1646</v>
      </c>
      <c r="M354" s="246">
        <f t="shared" si="10"/>
        <v>18.5</v>
      </c>
      <c r="N354" s="247" t="str">
        <f t="shared" si="11"/>
        <v>Codeine</v>
      </c>
      <c r="O354" s="254"/>
    </row>
    <row r="355" spans="1:15" ht="15.75" x14ac:dyDescent="0.25">
      <c r="A355" s="409" t="s">
        <v>7092</v>
      </c>
      <c r="B355" s="414"/>
      <c r="C355" s="415"/>
      <c r="D355" s="300" t="s">
        <v>7093</v>
      </c>
      <c r="E355" s="409">
        <v>1</v>
      </c>
      <c r="F355" s="411">
        <v>185</v>
      </c>
      <c r="G355" s="409">
        <v>74</v>
      </c>
      <c r="H355" s="300" t="s">
        <v>7094</v>
      </c>
      <c r="I355" s="300" t="s">
        <v>17</v>
      </c>
      <c r="J355" s="412" t="s">
        <v>1699</v>
      </c>
      <c r="K355" s="412" t="s">
        <v>1645</v>
      </c>
      <c r="L355" s="412" t="s">
        <v>1646</v>
      </c>
      <c r="M355" s="246">
        <f t="shared" si="10"/>
        <v>185</v>
      </c>
      <c r="N355" s="247" t="str">
        <f t="shared" si="11"/>
        <v>Codeine</v>
      </c>
      <c r="O355" s="10"/>
    </row>
    <row r="356" spans="1:15" ht="14.25" x14ac:dyDescent="0.25">
      <c r="A356" s="11">
        <v>7680552740055</v>
      </c>
      <c r="B356" s="242"/>
      <c r="C356" s="243"/>
      <c r="D356" s="9" t="s">
        <v>25</v>
      </c>
      <c r="E356" s="273">
        <v>1</v>
      </c>
      <c r="F356" s="245">
        <v>0.30192000000000002</v>
      </c>
      <c r="G356" s="244">
        <v>74</v>
      </c>
      <c r="H356" s="9" t="s">
        <v>7078</v>
      </c>
      <c r="I356" s="9" t="s">
        <v>17</v>
      </c>
      <c r="J356" s="12" t="s">
        <v>1699</v>
      </c>
      <c r="K356" s="12" t="s">
        <v>1645</v>
      </c>
      <c r="L356" s="12" t="s">
        <v>1646</v>
      </c>
      <c r="M356" s="246">
        <f t="shared" si="10"/>
        <v>0.30192000000000002</v>
      </c>
      <c r="N356" s="247" t="str">
        <f t="shared" si="11"/>
        <v>Codeine</v>
      </c>
      <c r="O356" s="254"/>
    </row>
    <row r="357" spans="1:15" ht="14.25" x14ac:dyDescent="0.25">
      <c r="A357" s="11">
        <v>7680552740062</v>
      </c>
      <c r="B357" s="242"/>
      <c r="C357" s="243"/>
      <c r="D357" s="9" t="s">
        <v>26</v>
      </c>
      <c r="E357" s="273">
        <v>1</v>
      </c>
      <c r="F357" s="245">
        <v>0.30192000000000002</v>
      </c>
      <c r="G357" s="244">
        <v>74</v>
      </c>
      <c r="H357" s="9" t="s">
        <v>7078</v>
      </c>
      <c r="I357" s="9" t="s">
        <v>17</v>
      </c>
      <c r="J357" s="12" t="s">
        <v>1699</v>
      </c>
      <c r="K357" s="12" t="s">
        <v>1645</v>
      </c>
      <c r="L357" s="12" t="s">
        <v>1646</v>
      </c>
      <c r="M357" s="246">
        <f t="shared" si="10"/>
        <v>0.30192000000000002</v>
      </c>
      <c r="N357" s="247" t="str">
        <f t="shared" si="11"/>
        <v>Codeine</v>
      </c>
      <c r="O357" s="254"/>
    </row>
    <row r="358" spans="1:15" ht="14.25" x14ac:dyDescent="0.25">
      <c r="A358" s="11">
        <v>9088880508145</v>
      </c>
      <c r="B358" s="242">
        <v>508141</v>
      </c>
      <c r="C358" s="243"/>
      <c r="D358" s="9" t="s">
        <v>27</v>
      </c>
      <c r="E358" s="273">
        <v>1</v>
      </c>
      <c r="F358" s="245">
        <v>0.111</v>
      </c>
      <c r="G358" s="244">
        <v>74</v>
      </c>
      <c r="H358" s="9" t="s">
        <v>7078</v>
      </c>
      <c r="I358" s="9" t="s">
        <v>17</v>
      </c>
      <c r="J358" s="12" t="s">
        <v>1699</v>
      </c>
      <c r="K358" s="12" t="s">
        <v>1645</v>
      </c>
      <c r="L358" s="12" t="s">
        <v>1646</v>
      </c>
      <c r="M358" s="246">
        <f t="shared" si="10"/>
        <v>0.111</v>
      </c>
      <c r="N358" s="247" t="str">
        <f t="shared" si="11"/>
        <v>Codeine</v>
      </c>
      <c r="O358" s="254"/>
    </row>
    <row r="359" spans="1:15" ht="14.25" x14ac:dyDescent="0.25">
      <c r="A359" s="11">
        <v>9088880508152</v>
      </c>
      <c r="B359" s="242">
        <v>508158</v>
      </c>
      <c r="C359" s="243"/>
      <c r="D359" s="9" t="s">
        <v>28</v>
      </c>
      <c r="E359" s="273">
        <v>1</v>
      </c>
      <c r="F359" s="245">
        <v>0.222</v>
      </c>
      <c r="G359" s="244">
        <v>74</v>
      </c>
      <c r="H359" s="9" t="s">
        <v>7078</v>
      </c>
      <c r="I359" s="9" t="s">
        <v>17</v>
      </c>
      <c r="J359" s="12" t="s">
        <v>1699</v>
      </c>
      <c r="K359" s="12" t="s">
        <v>1645</v>
      </c>
      <c r="L359" s="12" t="s">
        <v>1646</v>
      </c>
      <c r="M359" s="246">
        <f t="shared" si="10"/>
        <v>0.222</v>
      </c>
      <c r="N359" s="247" t="str">
        <f t="shared" si="11"/>
        <v>Codeine</v>
      </c>
      <c r="O359" s="12"/>
    </row>
    <row r="360" spans="1:15" ht="14.25" x14ac:dyDescent="0.25">
      <c r="A360" s="249">
        <v>7680128060020</v>
      </c>
      <c r="B360" s="248"/>
      <c r="C360" s="7"/>
      <c r="D360" s="9" t="s">
        <v>5294</v>
      </c>
      <c r="E360" s="272">
        <v>1</v>
      </c>
      <c r="F360" s="245">
        <v>0.222</v>
      </c>
      <c r="G360" s="244">
        <v>74</v>
      </c>
      <c r="H360" s="9" t="s">
        <v>7078</v>
      </c>
      <c r="I360" s="9" t="s">
        <v>17</v>
      </c>
      <c r="J360" s="12" t="s">
        <v>1699</v>
      </c>
      <c r="K360" s="12" t="s">
        <v>1645</v>
      </c>
      <c r="L360" s="12" t="s">
        <v>1646</v>
      </c>
      <c r="M360" s="246">
        <f t="shared" si="10"/>
        <v>0.222</v>
      </c>
      <c r="N360" s="247" t="str">
        <f t="shared" si="11"/>
        <v>Codeine</v>
      </c>
      <c r="O360" s="254"/>
    </row>
    <row r="361" spans="1:15" ht="14.25" x14ac:dyDescent="0.25">
      <c r="A361" s="11">
        <v>9088880508190</v>
      </c>
      <c r="B361" s="242">
        <v>508193</v>
      </c>
      <c r="C361" s="243"/>
      <c r="D361" s="9" t="s">
        <v>29</v>
      </c>
      <c r="E361" s="244">
        <v>6</v>
      </c>
      <c r="F361" s="245">
        <v>2.9600000000000001E-2</v>
      </c>
      <c r="G361" s="244">
        <v>74</v>
      </c>
      <c r="H361" s="9" t="s">
        <v>7078</v>
      </c>
      <c r="I361" s="9" t="s">
        <v>17</v>
      </c>
      <c r="J361" s="12" t="s">
        <v>1699</v>
      </c>
      <c r="K361" s="12" t="s">
        <v>1645</v>
      </c>
      <c r="L361" s="12" t="s">
        <v>1646</v>
      </c>
      <c r="M361" s="246">
        <f t="shared" si="10"/>
        <v>2.9600000000000001E-2</v>
      </c>
      <c r="N361" s="247" t="str">
        <f t="shared" si="11"/>
        <v>Codeine</v>
      </c>
      <c r="O361" s="12"/>
    </row>
    <row r="362" spans="1:15" x14ac:dyDescent="0.25">
      <c r="A362" s="11">
        <v>9088880457634</v>
      </c>
      <c r="B362" s="242">
        <v>457633</v>
      </c>
      <c r="C362" s="243"/>
      <c r="D362" s="7" t="s">
        <v>30</v>
      </c>
      <c r="E362" s="244">
        <v>1</v>
      </c>
      <c r="F362" s="245">
        <v>0.23</v>
      </c>
      <c r="G362" s="244">
        <v>100</v>
      </c>
      <c r="H362" s="7" t="s">
        <v>31</v>
      </c>
      <c r="I362" s="7" t="s">
        <v>17</v>
      </c>
      <c r="J362" s="12" t="s">
        <v>1699</v>
      </c>
      <c r="K362" s="12" t="s">
        <v>1645</v>
      </c>
      <c r="L362" s="12" t="s">
        <v>1646</v>
      </c>
      <c r="M362" s="246">
        <f t="shared" si="10"/>
        <v>0.23</v>
      </c>
      <c r="N362" s="247" t="str">
        <f t="shared" si="11"/>
        <v>Codeine</v>
      </c>
      <c r="O362" s="12"/>
    </row>
    <row r="363" spans="1:15" x14ac:dyDescent="0.25">
      <c r="A363" s="11">
        <v>9088880825457</v>
      </c>
      <c r="B363" s="242">
        <v>825456</v>
      </c>
      <c r="C363" s="243"/>
      <c r="D363" s="7" t="s">
        <v>32</v>
      </c>
      <c r="E363" s="244">
        <v>1</v>
      </c>
      <c r="F363" s="245">
        <v>0.23000999999999999</v>
      </c>
      <c r="G363" s="244">
        <v>100</v>
      </c>
      <c r="H363" s="7" t="s">
        <v>31</v>
      </c>
      <c r="I363" s="7" t="s">
        <v>17</v>
      </c>
      <c r="J363" s="12" t="s">
        <v>1699</v>
      </c>
      <c r="K363" s="12" t="s">
        <v>1645</v>
      </c>
      <c r="L363" s="12" t="s">
        <v>1646</v>
      </c>
      <c r="M363" s="246">
        <f t="shared" si="10"/>
        <v>0.23000999999999999</v>
      </c>
      <c r="N363" s="247" t="str">
        <f t="shared" si="11"/>
        <v>Codeine</v>
      </c>
      <c r="O363" s="10"/>
    </row>
    <row r="364" spans="1:15" ht="25.5" x14ac:dyDescent="0.25">
      <c r="A364" s="251">
        <v>8294975</v>
      </c>
      <c r="B364" s="308"/>
      <c r="C364" s="276"/>
      <c r="D364" s="276" t="s">
        <v>6649</v>
      </c>
      <c r="E364" s="272">
        <v>1</v>
      </c>
      <c r="F364" s="8">
        <v>2.2000000000000002</v>
      </c>
      <c r="G364" s="265">
        <v>100</v>
      </c>
      <c r="H364" s="11" t="s">
        <v>6643</v>
      </c>
      <c r="I364" s="9" t="s">
        <v>6648</v>
      </c>
      <c r="J364" s="10" t="s">
        <v>1699</v>
      </c>
      <c r="K364" s="10" t="s">
        <v>1646</v>
      </c>
      <c r="L364" s="10" t="s">
        <v>1645</v>
      </c>
      <c r="M364" s="246">
        <f t="shared" si="10"/>
        <v>2.2000000000000002</v>
      </c>
      <c r="N364" s="247" t="str">
        <f t="shared" si="11"/>
        <v>Delta-9-Tetrahydrocannabinol</v>
      </c>
      <c r="O364" s="10"/>
    </row>
    <row r="365" spans="1:15" ht="25.5" x14ac:dyDescent="0.25">
      <c r="A365" s="251">
        <v>8308039</v>
      </c>
      <c r="B365" s="3"/>
      <c r="C365" s="3"/>
      <c r="D365" s="299" t="s">
        <v>6650</v>
      </c>
      <c r="E365" s="244">
        <v>1</v>
      </c>
      <c r="F365" s="245">
        <v>0.52800000000000002</v>
      </c>
      <c r="G365" s="265">
        <v>100</v>
      </c>
      <c r="H365" s="11" t="s">
        <v>6643</v>
      </c>
      <c r="I365" s="9" t="s">
        <v>6648</v>
      </c>
      <c r="J365" s="10" t="s">
        <v>1699</v>
      </c>
      <c r="K365" s="10" t="s">
        <v>1646</v>
      </c>
      <c r="L365" s="10" t="s">
        <v>1645</v>
      </c>
      <c r="M365" s="246">
        <f t="shared" si="10"/>
        <v>0.52800000000000002</v>
      </c>
      <c r="N365" s="247" t="str">
        <f t="shared" si="11"/>
        <v>Delta-9-Tetrahydrocannabinol</v>
      </c>
      <c r="O365" s="10"/>
    </row>
    <row r="366" spans="1:15" ht="25.5" x14ac:dyDescent="0.25">
      <c r="A366" s="251">
        <v>8309004</v>
      </c>
      <c r="B366" s="3"/>
      <c r="C366" s="3"/>
      <c r="D366" s="299" t="s">
        <v>6651</v>
      </c>
      <c r="E366" s="244">
        <v>1</v>
      </c>
      <c r="F366" s="245">
        <v>0.57999999999999996</v>
      </c>
      <c r="G366" s="265">
        <v>100</v>
      </c>
      <c r="H366" s="11" t="s">
        <v>6643</v>
      </c>
      <c r="I366" s="9" t="s">
        <v>6648</v>
      </c>
      <c r="J366" s="10" t="s">
        <v>1699</v>
      </c>
      <c r="K366" s="10" t="s">
        <v>1646</v>
      </c>
      <c r="L366" s="10" t="s">
        <v>1645</v>
      </c>
      <c r="M366" s="246">
        <f t="shared" si="10"/>
        <v>0.57999999999999996</v>
      </c>
      <c r="N366" s="247" t="str">
        <f t="shared" si="11"/>
        <v>Delta-9-Tetrahydrocannabinol</v>
      </c>
      <c r="O366" s="10"/>
    </row>
    <row r="367" spans="1:15" ht="25.5" x14ac:dyDescent="0.25">
      <c r="A367" s="243">
        <v>2965724</v>
      </c>
      <c r="B367" s="242">
        <v>2965724</v>
      </c>
      <c r="C367" s="243"/>
      <c r="D367" s="9" t="s">
        <v>4463</v>
      </c>
      <c r="E367" s="244">
        <v>1</v>
      </c>
      <c r="F367" s="245">
        <v>0.25</v>
      </c>
      <c r="G367" s="244">
        <v>100</v>
      </c>
      <c r="H367" s="11" t="s">
        <v>6643</v>
      </c>
      <c r="I367" s="9" t="s">
        <v>6648</v>
      </c>
      <c r="J367" s="12" t="s">
        <v>1699</v>
      </c>
      <c r="K367" s="12" t="s">
        <v>1646</v>
      </c>
      <c r="L367" s="12" t="s">
        <v>1645</v>
      </c>
      <c r="M367" s="246">
        <f t="shared" si="10"/>
        <v>0.25</v>
      </c>
      <c r="N367" s="247" t="str">
        <f t="shared" si="11"/>
        <v>Delta-9-Tetrahydrocannabinol</v>
      </c>
      <c r="O367" s="254"/>
    </row>
    <row r="368" spans="1:15" ht="25.5" x14ac:dyDescent="0.25">
      <c r="A368" s="243">
        <v>2965747</v>
      </c>
      <c r="B368" s="242">
        <v>2965747</v>
      </c>
      <c r="C368" s="243"/>
      <c r="D368" s="9" t="s">
        <v>4464</v>
      </c>
      <c r="E368" s="244">
        <v>1</v>
      </c>
      <c r="F368" s="245">
        <v>0.5</v>
      </c>
      <c r="G368" s="244">
        <v>100</v>
      </c>
      <c r="H368" s="11" t="s">
        <v>6643</v>
      </c>
      <c r="I368" s="9" t="s">
        <v>6648</v>
      </c>
      <c r="J368" s="12" t="s">
        <v>1699</v>
      </c>
      <c r="K368" s="12" t="s">
        <v>1646</v>
      </c>
      <c r="L368" s="12" t="s">
        <v>1645</v>
      </c>
      <c r="M368" s="246">
        <f t="shared" si="10"/>
        <v>0.5</v>
      </c>
      <c r="N368" s="247" t="str">
        <f t="shared" si="11"/>
        <v>Delta-9-Tetrahydrocannabinol</v>
      </c>
      <c r="O368" s="254"/>
    </row>
    <row r="369" spans="1:16" ht="25.5" x14ac:dyDescent="0.25">
      <c r="A369" s="11">
        <v>2887763</v>
      </c>
      <c r="B369" s="248">
        <v>2965753</v>
      </c>
      <c r="C369" s="11"/>
      <c r="D369" s="9" t="s">
        <v>4465</v>
      </c>
      <c r="E369" s="244">
        <v>1</v>
      </c>
      <c r="F369" s="245">
        <v>1</v>
      </c>
      <c r="G369" s="244">
        <v>100</v>
      </c>
      <c r="H369" s="11" t="s">
        <v>6643</v>
      </c>
      <c r="I369" s="9" t="s">
        <v>6648</v>
      </c>
      <c r="J369" s="12" t="s">
        <v>1699</v>
      </c>
      <c r="K369" s="12" t="s">
        <v>1646</v>
      </c>
      <c r="L369" s="12" t="s">
        <v>1645</v>
      </c>
      <c r="M369" s="246">
        <f t="shared" si="10"/>
        <v>1</v>
      </c>
      <c r="N369" s="247" t="str">
        <f t="shared" si="11"/>
        <v>Delta-9-Tetrahydrocannabinol</v>
      </c>
      <c r="O369" s="262"/>
    </row>
    <row r="370" spans="1:16" ht="25.5" x14ac:dyDescent="0.25">
      <c r="A370" s="7">
        <v>5905941</v>
      </c>
      <c r="B370" s="7">
        <v>5905941</v>
      </c>
      <c r="C370" s="11"/>
      <c r="D370" s="7" t="s">
        <v>6929</v>
      </c>
      <c r="E370" s="244">
        <v>30</v>
      </c>
      <c r="F370" s="245">
        <v>2.5000000000000001E-3</v>
      </c>
      <c r="G370" s="265">
        <v>100</v>
      </c>
      <c r="H370" s="7" t="s">
        <v>6643</v>
      </c>
      <c r="I370" s="7" t="s">
        <v>6648</v>
      </c>
      <c r="J370" s="10" t="s">
        <v>1699</v>
      </c>
      <c r="K370" s="10" t="s">
        <v>1646</v>
      </c>
      <c r="L370" s="10" t="s">
        <v>1645</v>
      </c>
      <c r="M370" s="246">
        <v>2.5000000000000001E-3</v>
      </c>
      <c r="N370" s="316" t="s">
        <v>6648</v>
      </c>
      <c r="O370" s="278"/>
    </row>
    <row r="371" spans="1:16" ht="25.5" x14ac:dyDescent="0.25">
      <c r="A371" s="11">
        <v>5905993</v>
      </c>
      <c r="B371" s="7">
        <v>5905993</v>
      </c>
      <c r="C371" s="11"/>
      <c r="D371" s="7" t="s">
        <v>6929</v>
      </c>
      <c r="E371" s="244">
        <v>60</v>
      </c>
      <c r="F371" s="245">
        <v>2.5000000000000001E-3</v>
      </c>
      <c r="G371" s="265">
        <v>100</v>
      </c>
      <c r="H371" s="7" t="s">
        <v>6643</v>
      </c>
      <c r="I371" s="7" t="s">
        <v>6648</v>
      </c>
      <c r="J371" s="10" t="s">
        <v>1699</v>
      </c>
      <c r="K371" s="10" t="s">
        <v>1646</v>
      </c>
      <c r="L371" s="10" t="s">
        <v>1645</v>
      </c>
      <c r="M371" s="246">
        <v>2.5000000000000001E-3</v>
      </c>
      <c r="N371" s="316" t="s">
        <v>6648</v>
      </c>
      <c r="O371" s="278"/>
    </row>
    <row r="372" spans="1:16" ht="25.5" x14ac:dyDescent="0.25">
      <c r="A372" s="11">
        <v>5906001</v>
      </c>
      <c r="B372" s="7">
        <v>5906001</v>
      </c>
      <c r="C372" s="11"/>
      <c r="D372" s="7" t="s">
        <v>6929</v>
      </c>
      <c r="E372" s="244">
        <v>90</v>
      </c>
      <c r="F372" s="245">
        <v>2.5000000000000001E-3</v>
      </c>
      <c r="G372" s="265">
        <v>100</v>
      </c>
      <c r="H372" s="7" t="s">
        <v>6643</v>
      </c>
      <c r="I372" s="7" t="s">
        <v>6648</v>
      </c>
      <c r="J372" s="10" t="s">
        <v>1699</v>
      </c>
      <c r="K372" s="10" t="s">
        <v>1646</v>
      </c>
      <c r="L372" s="10" t="s">
        <v>1645</v>
      </c>
      <c r="M372" s="246">
        <v>2.5000000000000001E-3</v>
      </c>
      <c r="N372" s="316" t="s">
        <v>6648</v>
      </c>
      <c r="O372" s="278"/>
    </row>
    <row r="373" spans="1:16" ht="25.5" x14ac:dyDescent="0.25">
      <c r="A373" s="251">
        <v>8000028</v>
      </c>
      <c r="B373" s="276"/>
      <c r="C373" s="276"/>
      <c r="D373" s="171" t="s">
        <v>6342</v>
      </c>
      <c r="E373" s="4">
        <v>1</v>
      </c>
      <c r="F373" s="245">
        <v>2.5000000000000001E-3</v>
      </c>
      <c r="G373" s="4">
        <v>100</v>
      </c>
      <c r="H373" s="11" t="s">
        <v>6643</v>
      </c>
      <c r="I373" s="9" t="s">
        <v>6648</v>
      </c>
      <c r="J373" s="12" t="s">
        <v>1699</v>
      </c>
      <c r="K373" s="12" t="s">
        <v>1646</v>
      </c>
      <c r="L373" s="12" t="s">
        <v>1645</v>
      </c>
      <c r="M373" s="246">
        <f>F373</f>
        <v>2.5000000000000001E-3</v>
      </c>
      <c r="N373" s="247" t="str">
        <f>I373</f>
        <v>Delta-9-Tetrahydrocannabinol</v>
      </c>
      <c r="O373" s="10"/>
    </row>
    <row r="374" spans="1:16" ht="25.5" x14ac:dyDescent="0.25">
      <c r="A374" s="251">
        <v>8017342</v>
      </c>
      <c r="B374" s="276"/>
      <c r="C374" s="276"/>
      <c r="D374" s="171" t="s">
        <v>6343</v>
      </c>
      <c r="E374" s="4">
        <v>1</v>
      </c>
      <c r="F374" s="245">
        <v>2.5000000000000001E-3</v>
      </c>
      <c r="G374" s="4">
        <v>100</v>
      </c>
      <c r="H374" s="11" t="s">
        <v>6643</v>
      </c>
      <c r="I374" s="9" t="s">
        <v>6648</v>
      </c>
      <c r="J374" s="12" t="s">
        <v>1699</v>
      </c>
      <c r="K374" s="12" t="s">
        <v>1646</v>
      </c>
      <c r="L374" s="12" t="s">
        <v>1645</v>
      </c>
      <c r="M374" s="246">
        <f>F374</f>
        <v>2.5000000000000001E-3</v>
      </c>
      <c r="N374" s="247" t="str">
        <f>I374</f>
        <v>Delta-9-Tetrahydrocannabinol</v>
      </c>
      <c r="O374" s="10"/>
    </row>
    <row r="375" spans="1:16" ht="25.5" x14ac:dyDescent="0.25">
      <c r="A375" s="303">
        <v>366706</v>
      </c>
      <c r="B375" s="302">
        <v>3480957</v>
      </c>
      <c r="C375" s="267"/>
      <c r="D375" s="9" t="s">
        <v>4466</v>
      </c>
      <c r="E375" s="304">
        <v>1</v>
      </c>
      <c r="F375" s="317">
        <v>5</v>
      </c>
      <c r="G375" s="4">
        <v>100</v>
      </c>
      <c r="H375" s="11" t="s">
        <v>6643</v>
      </c>
      <c r="I375" s="9" t="s">
        <v>6648</v>
      </c>
      <c r="J375" s="12" t="s">
        <v>1699</v>
      </c>
      <c r="K375" s="12" t="s">
        <v>1646</v>
      </c>
      <c r="L375" s="12" t="s">
        <v>1645</v>
      </c>
      <c r="M375" s="246">
        <f>F375</f>
        <v>5</v>
      </c>
      <c r="N375" s="247" t="str">
        <f>I375</f>
        <v>Delta-9-Tetrahydrocannabinol</v>
      </c>
      <c r="O375" s="262"/>
    </row>
    <row r="376" spans="1:16" ht="25.5" x14ac:dyDescent="0.25">
      <c r="A376" s="11">
        <v>5906024</v>
      </c>
      <c r="B376" s="7">
        <v>5906024</v>
      </c>
      <c r="C376" s="11"/>
      <c r="D376" s="7" t="s">
        <v>6930</v>
      </c>
      <c r="E376" s="244">
        <v>30</v>
      </c>
      <c r="F376" s="245">
        <v>5.0000000000000001E-3</v>
      </c>
      <c r="G376" s="265">
        <v>100</v>
      </c>
      <c r="H376" s="7" t="s">
        <v>6643</v>
      </c>
      <c r="I376" s="7" t="s">
        <v>6648</v>
      </c>
      <c r="J376" s="10" t="s">
        <v>1699</v>
      </c>
      <c r="K376" s="10" t="s">
        <v>1646</v>
      </c>
      <c r="L376" s="10" t="s">
        <v>1645</v>
      </c>
      <c r="M376" s="246">
        <v>5.0000000000000001E-3</v>
      </c>
      <c r="N376" s="316" t="s">
        <v>6648</v>
      </c>
      <c r="O376" s="278"/>
    </row>
    <row r="377" spans="1:16" ht="25.5" x14ac:dyDescent="0.25">
      <c r="A377" s="11">
        <v>5906107</v>
      </c>
      <c r="B377" s="7">
        <v>5906107</v>
      </c>
      <c r="C377" s="11"/>
      <c r="D377" s="7" t="s">
        <v>6930</v>
      </c>
      <c r="E377" s="244">
        <v>60</v>
      </c>
      <c r="F377" s="245">
        <v>5.0000000000000001E-3</v>
      </c>
      <c r="G377" s="265">
        <v>100</v>
      </c>
      <c r="H377" s="7" t="s">
        <v>6643</v>
      </c>
      <c r="I377" s="7" t="s">
        <v>6648</v>
      </c>
      <c r="J377" s="10" t="s">
        <v>1699</v>
      </c>
      <c r="K377" s="10" t="s">
        <v>1646</v>
      </c>
      <c r="L377" s="10" t="s">
        <v>1645</v>
      </c>
      <c r="M377" s="246">
        <v>5.0000000000000001E-3</v>
      </c>
      <c r="N377" s="316" t="s">
        <v>6648</v>
      </c>
      <c r="O377" s="278"/>
    </row>
    <row r="378" spans="1:16" ht="25.5" x14ac:dyDescent="0.25">
      <c r="A378" s="11">
        <v>5906113</v>
      </c>
      <c r="B378" s="7">
        <v>5906113</v>
      </c>
      <c r="C378" s="11"/>
      <c r="D378" s="7" t="s">
        <v>6930</v>
      </c>
      <c r="E378" s="244">
        <v>90</v>
      </c>
      <c r="F378" s="245">
        <v>5.0000000000000001E-3</v>
      </c>
      <c r="G378" s="265">
        <v>100</v>
      </c>
      <c r="H378" s="7" t="s">
        <v>6643</v>
      </c>
      <c r="I378" s="7" t="s">
        <v>6648</v>
      </c>
      <c r="J378" s="10" t="s">
        <v>1699</v>
      </c>
      <c r="K378" s="10" t="s">
        <v>1646</v>
      </c>
      <c r="L378" s="10" t="s">
        <v>1645</v>
      </c>
      <c r="M378" s="246">
        <v>5.0000000000000001E-3</v>
      </c>
      <c r="N378" s="316" t="s">
        <v>6648</v>
      </c>
      <c r="O378" s="278"/>
    </row>
    <row r="379" spans="1:16" ht="25.5" x14ac:dyDescent="0.25">
      <c r="A379" s="251">
        <v>8017359</v>
      </c>
      <c r="B379" s="276"/>
      <c r="C379" s="276"/>
      <c r="D379" s="171" t="s">
        <v>6344</v>
      </c>
      <c r="E379" s="4">
        <v>1</v>
      </c>
      <c r="F379" s="245">
        <v>5.0000000000000001E-3</v>
      </c>
      <c r="G379" s="4">
        <v>100</v>
      </c>
      <c r="H379" s="11" t="s">
        <v>6643</v>
      </c>
      <c r="I379" s="9" t="s">
        <v>6648</v>
      </c>
      <c r="J379" s="12" t="s">
        <v>1699</v>
      </c>
      <c r="K379" s="12" t="s">
        <v>1646</v>
      </c>
      <c r="L379" s="12" t="s">
        <v>1645</v>
      </c>
      <c r="M379" s="246">
        <f t="shared" ref="M379:M442" si="12">F379</f>
        <v>5.0000000000000001E-3</v>
      </c>
      <c r="N379" s="247" t="str">
        <f t="shared" ref="N379:N410" si="13">I379</f>
        <v>Delta-9-Tetrahydrocannabinol</v>
      </c>
      <c r="O379" s="10"/>
      <c r="P379" s="318"/>
    </row>
    <row r="380" spans="1:16" ht="25.5" x14ac:dyDescent="0.25">
      <c r="A380" s="267">
        <v>1111111</v>
      </c>
      <c r="B380" s="267">
        <v>1111111</v>
      </c>
      <c r="C380" s="278"/>
      <c r="D380" s="278" t="s">
        <v>6341</v>
      </c>
      <c r="E380" s="252">
        <v>1</v>
      </c>
      <c r="F380" s="253">
        <v>5</v>
      </c>
      <c r="G380" s="4">
        <v>100</v>
      </c>
      <c r="H380" s="11" t="s">
        <v>6643</v>
      </c>
      <c r="I380" s="9" t="s">
        <v>6648</v>
      </c>
      <c r="J380" s="12" t="s">
        <v>1699</v>
      </c>
      <c r="K380" s="12" t="s">
        <v>1646</v>
      </c>
      <c r="L380" s="12" t="s">
        <v>1645</v>
      </c>
      <c r="M380" s="246">
        <f t="shared" si="12"/>
        <v>5</v>
      </c>
      <c r="N380" s="247" t="str">
        <f t="shared" si="13"/>
        <v>Delta-9-Tetrahydrocannabinol</v>
      </c>
      <c r="O380" s="10" t="s">
        <v>6264</v>
      </c>
    </row>
    <row r="381" spans="1:16" ht="25.5" x14ac:dyDescent="0.25">
      <c r="A381" s="267">
        <v>9120101590116</v>
      </c>
      <c r="B381" s="278">
        <v>5773184</v>
      </c>
      <c r="C381" s="278"/>
      <c r="D381" s="278" t="s">
        <v>6340</v>
      </c>
      <c r="E381" s="252">
        <v>5</v>
      </c>
      <c r="F381" s="253">
        <v>20</v>
      </c>
      <c r="G381" s="4">
        <v>100</v>
      </c>
      <c r="H381" s="11" t="s">
        <v>6643</v>
      </c>
      <c r="I381" s="9" t="s">
        <v>6648</v>
      </c>
      <c r="J381" s="12" t="s">
        <v>1699</v>
      </c>
      <c r="K381" s="12" t="s">
        <v>1646</v>
      </c>
      <c r="L381" s="12" t="s">
        <v>1645</v>
      </c>
      <c r="M381" s="246">
        <f t="shared" si="12"/>
        <v>20</v>
      </c>
      <c r="N381" s="247" t="str">
        <f t="shared" si="13"/>
        <v>Delta-9-Tetrahydrocannabinol</v>
      </c>
      <c r="O381" s="10"/>
    </row>
    <row r="382" spans="1:16" ht="25.5" x14ac:dyDescent="0.25">
      <c r="A382" s="267">
        <v>9120101590079</v>
      </c>
      <c r="B382" s="278">
        <v>5790745</v>
      </c>
      <c r="C382" s="278"/>
      <c r="D382" s="278" t="s">
        <v>6337</v>
      </c>
      <c r="E382" s="252">
        <v>1</v>
      </c>
      <c r="F382" s="253">
        <v>1</v>
      </c>
      <c r="G382" s="4">
        <v>100</v>
      </c>
      <c r="H382" s="11" t="s">
        <v>6643</v>
      </c>
      <c r="I382" s="9" t="s">
        <v>6648</v>
      </c>
      <c r="J382" s="12" t="s">
        <v>1699</v>
      </c>
      <c r="K382" s="12" t="s">
        <v>1646</v>
      </c>
      <c r="L382" s="12" t="s">
        <v>1645</v>
      </c>
      <c r="M382" s="246">
        <f t="shared" si="12"/>
        <v>1</v>
      </c>
      <c r="N382" s="247" t="str">
        <f t="shared" si="13"/>
        <v>Delta-9-Tetrahydrocannabinol</v>
      </c>
      <c r="O382" s="10"/>
    </row>
    <row r="383" spans="1:16" ht="25.5" x14ac:dyDescent="0.25">
      <c r="A383" s="267">
        <v>9120101590093</v>
      </c>
      <c r="B383" s="278">
        <v>5790768</v>
      </c>
      <c r="C383" s="278"/>
      <c r="D383" s="278" t="s">
        <v>6339</v>
      </c>
      <c r="E383" s="252">
        <v>5</v>
      </c>
      <c r="F383" s="253">
        <v>5</v>
      </c>
      <c r="G383" s="4">
        <v>100</v>
      </c>
      <c r="H383" s="11" t="s">
        <v>6643</v>
      </c>
      <c r="I383" s="9" t="s">
        <v>6648</v>
      </c>
      <c r="J383" s="12" t="s">
        <v>1699</v>
      </c>
      <c r="K383" s="12" t="s">
        <v>1646</v>
      </c>
      <c r="L383" s="12" t="s">
        <v>1645</v>
      </c>
      <c r="M383" s="246">
        <f t="shared" si="12"/>
        <v>5</v>
      </c>
      <c r="N383" s="247" t="str">
        <f t="shared" si="13"/>
        <v>Delta-9-Tetrahydrocannabinol</v>
      </c>
      <c r="O383" s="10"/>
    </row>
    <row r="384" spans="1:16" ht="25.5" x14ac:dyDescent="0.25">
      <c r="A384" s="267">
        <v>9120101590086</v>
      </c>
      <c r="B384" s="278">
        <v>5790751</v>
      </c>
      <c r="C384" s="278"/>
      <c r="D384" s="278" t="s">
        <v>6338</v>
      </c>
      <c r="E384" s="252">
        <v>1</v>
      </c>
      <c r="F384" s="253">
        <v>5</v>
      </c>
      <c r="G384" s="4">
        <v>100</v>
      </c>
      <c r="H384" s="11" t="s">
        <v>6643</v>
      </c>
      <c r="I384" s="9" t="s">
        <v>6648</v>
      </c>
      <c r="J384" s="12" t="s">
        <v>1699</v>
      </c>
      <c r="K384" s="12" t="s">
        <v>1646</v>
      </c>
      <c r="L384" s="12" t="s">
        <v>1645</v>
      </c>
      <c r="M384" s="246">
        <f t="shared" si="12"/>
        <v>5</v>
      </c>
      <c r="N384" s="247" t="str">
        <f t="shared" si="13"/>
        <v>Delta-9-Tetrahydrocannabinol</v>
      </c>
      <c r="O384" s="10"/>
    </row>
    <row r="385" spans="1:15" ht="25.5" x14ac:dyDescent="0.25">
      <c r="A385" s="163">
        <v>9088883788353</v>
      </c>
      <c r="B385" s="242">
        <v>3788359</v>
      </c>
      <c r="C385" s="243"/>
      <c r="D385" s="7" t="s">
        <v>8</v>
      </c>
      <c r="E385" s="244">
        <v>3</v>
      </c>
      <c r="F385" s="245">
        <v>0.27</v>
      </c>
      <c r="G385" s="244">
        <v>100</v>
      </c>
      <c r="H385" s="11" t="s">
        <v>6643</v>
      </c>
      <c r="I385" s="320" t="s">
        <v>6648</v>
      </c>
      <c r="J385" s="12" t="s">
        <v>1699</v>
      </c>
      <c r="K385" s="12" t="s">
        <v>1646</v>
      </c>
      <c r="L385" s="12" t="s">
        <v>1645</v>
      </c>
      <c r="M385" s="246">
        <f t="shared" si="12"/>
        <v>0.27</v>
      </c>
      <c r="N385" s="247" t="str">
        <f t="shared" si="13"/>
        <v>Delta-9-Tetrahydrocannabinol</v>
      </c>
      <c r="O385" s="254"/>
    </row>
    <row r="386" spans="1:15" ht="25.5" x14ac:dyDescent="0.25">
      <c r="A386" s="278" t="s">
        <v>5560</v>
      </c>
      <c r="B386" s="308"/>
      <c r="C386" s="276"/>
      <c r="D386" s="9" t="s">
        <v>5561</v>
      </c>
      <c r="E386" s="272">
        <v>1</v>
      </c>
      <c r="F386" s="245">
        <v>0.25</v>
      </c>
      <c r="G386" s="244">
        <v>100</v>
      </c>
      <c r="H386" s="320" t="s">
        <v>5866</v>
      </c>
      <c r="I386" s="9" t="s">
        <v>6648</v>
      </c>
      <c r="J386" s="10" t="s">
        <v>1699</v>
      </c>
      <c r="K386" s="10" t="s">
        <v>1646</v>
      </c>
      <c r="L386" s="10" t="s">
        <v>1645</v>
      </c>
      <c r="M386" s="246">
        <f t="shared" si="12"/>
        <v>0.25</v>
      </c>
      <c r="N386" s="247" t="str">
        <f t="shared" si="13"/>
        <v>Delta-9-Tetrahydrocannabinol</v>
      </c>
      <c r="O386" s="254"/>
    </row>
    <row r="387" spans="1:15" ht="25.5" x14ac:dyDescent="0.25">
      <c r="A387" s="243">
        <v>4775092</v>
      </c>
      <c r="B387" s="242">
        <v>4775092</v>
      </c>
      <c r="C387" s="243"/>
      <c r="D387" s="9" t="s">
        <v>4467</v>
      </c>
      <c r="E387" s="244">
        <v>1</v>
      </c>
      <c r="F387" s="245">
        <v>0.25</v>
      </c>
      <c r="G387" s="244">
        <v>100</v>
      </c>
      <c r="H387" s="320" t="s">
        <v>5866</v>
      </c>
      <c r="I387" s="9" t="s">
        <v>6648</v>
      </c>
      <c r="J387" s="10" t="s">
        <v>1699</v>
      </c>
      <c r="K387" s="10" t="s">
        <v>1646</v>
      </c>
      <c r="L387" s="10" t="s">
        <v>1645</v>
      </c>
      <c r="M387" s="246">
        <f t="shared" si="12"/>
        <v>0.25</v>
      </c>
      <c r="N387" s="247" t="str">
        <f t="shared" si="13"/>
        <v>Delta-9-Tetrahydrocannabinol</v>
      </c>
      <c r="O387" s="254"/>
    </row>
    <row r="388" spans="1:15" ht="25.5" x14ac:dyDescent="0.25">
      <c r="A388" s="243">
        <v>4775100</v>
      </c>
      <c r="B388" s="242">
        <v>4775100</v>
      </c>
      <c r="C388" s="243"/>
      <c r="D388" s="9" t="s">
        <v>4468</v>
      </c>
      <c r="E388" s="244">
        <v>1</v>
      </c>
      <c r="F388" s="245">
        <v>0.5</v>
      </c>
      <c r="G388" s="244">
        <v>100</v>
      </c>
      <c r="H388" s="320" t="s">
        <v>5866</v>
      </c>
      <c r="I388" s="9" t="s">
        <v>6648</v>
      </c>
      <c r="J388" s="10" t="s">
        <v>1699</v>
      </c>
      <c r="K388" s="10" t="s">
        <v>1646</v>
      </c>
      <c r="L388" s="10" t="s">
        <v>1645</v>
      </c>
      <c r="M388" s="246">
        <f t="shared" si="12"/>
        <v>0.5</v>
      </c>
      <c r="N388" s="247" t="str">
        <f t="shared" si="13"/>
        <v>Delta-9-Tetrahydrocannabinol</v>
      </c>
      <c r="O388" s="12"/>
    </row>
    <row r="389" spans="1:15" ht="25.5" x14ac:dyDescent="0.25">
      <c r="A389" s="274">
        <v>9120084293646</v>
      </c>
      <c r="B389" s="276">
        <v>5870214</v>
      </c>
      <c r="C389" s="3"/>
      <c r="D389" s="3" t="s">
        <v>6652</v>
      </c>
      <c r="E389" s="301">
        <v>100</v>
      </c>
      <c r="F389" s="306">
        <v>0.01</v>
      </c>
      <c r="G389" s="301">
        <v>100</v>
      </c>
      <c r="H389" s="320" t="s">
        <v>5866</v>
      </c>
      <c r="I389" s="320" t="s">
        <v>6648</v>
      </c>
      <c r="J389" s="10" t="s">
        <v>1699</v>
      </c>
      <c r="K389" s="10" t="s">
        <v>1646</v>
      </c>
      <c r="L389" s="10" t="s">
        <v>1645</v>
      </c>
      <c r="M389" s="246">
        <f t="shared" si="12"/>
        <v>0.01</v>
      </c>
      <c r="N389" s="247" t="str">
        <f t="shared" si="13"/>
        <v>Delta-9-Tetrahydrocannabinol</v>
      </c>
      <c r="O389" s="10"/>
    </row>
    <row r="390" spans="1:15" ht="25.5" x14ac:dyDescent="0.25">
      <c r="A390" s="11">
        <v>4775117</v>
      </c>
      <c r="B390" s="248">
        <v>4775117</v>
      </c>
      <c r="C390" s="11"/>
      <c r="D390" s="7" t="s">
        <v>4469</v>
      </c>
      <c r="E390" s="244">
        <v>1</v>
      </c>
      <c r="F390" s="245">
        <v>1</v>
      </c>
      <c r="G390" s="244">
        <v>100</v>
      </c>
      <c r="H390" s="320" t="s">
        <v>5866</v>
      </c>
      <c r="I390" s="9" t="s">
        <v>6648</v>
      </c>
      <c r="J390" s="10" t="s">
        <v>1699</v>
      </c>
      <c r="K390" s="10" t="s">
        <v>1646</v>
      </c>
      <c r="L390" s="10" t="s">
        <v>1645</v>
      </c>
      <c r="M390" s="246">
        <f t="shared" si="12"/>
        <v>1</v>
      </c>
      <c r="N390" s="247" t="str">
        <f t="shared" si="13"/>
        <v>Delta-9-Tetrahydrocannabinol</v>
      </c>
      <c r="O390" s="315"/>
    </row>
    <row r="391" spans="1:15" ht="25.5" x14ac:dyDescent="0.25">
      <c r="A391" s="274">
        <v>9120084293592</v>
      </c>
      <c r="B391" s="276">
        <v>5870160</v>
      </c>
      <c r="C391" s="3"/>
      <c r="D391" s="3" t="s">
        <v>6653</v>
      </c>
      <c r="E391" s="301">
        <v>100</v>
      </c>
      <c r="F391" s="306">
        <v>1E-3</v>
      </c>
      <c r="G391" s="301">
        <v>100</v>
      </c>
      <c r="H391" s="320" t="s">
        <v>5866</v>
      </c>
      <c r="I391" s="320" t="s">
        <v>6648</v>
      </c>
      <c r="J391" s="10" t="s">
        <v>1699</v>
      </c>
      <c r="K391" s="10" t="s">
        <v>1646</v>
      </c>
      <c r="L391" s="10" t="s">
        <v>1645</v>
      </c>
      <c r="M391" s="246">
        <f t="shared" si="12"/>
        <v>1E-3</v>
      </c>
      <c r="N391" s="247" t="str">
        <f t="shared" si="13"/>
        <v>Delta-9-Tetrahydrocannabinol</v>
      </c>
      <c r="O391" s="10"/>
    </row>
    <row r="392" spans="1:15" ht="25.5" x14ac:dyDescent="0.25">
      <c r="A392" s="274">
        <v>9120084293615</v>
      </c>
      <c r="B392" s="276">
        <v>5870183</v>
      </c>
      <c r="C392" s="3"/>
      <c r="D392" s="3" t="s">
        <v>6654</v>
      </c>
      <c r="E392" s="301">
        <v>100</v>
      </c>
      <c r="F392" s="306">
        <v>2.5000000000000001E-3</v>
      </c>
      <c r="G392" s="301">
        <v>100</v>
      </c>
      <c r="H392" s="320" t="s">
        <v>5866</v>
      </c>
      <c r="I392" s="320" t="s">
        <v>6648</v>
      </c>
      <c r="J392" s="10" t="s">
        <v>1699</v>
      </c>
      <c r="K392" s="10" t="s">
        <v>1646</v>
      </c>
      <c r="L392" s="10" t="s">
        <v>1645</v>
      </c>
      <c r="M392" s="246">
        <f t="shared" si="12"/>
        <v>2.5000000000000001E-3</v>
      </c>
      <c r="N392" s="247" t="str">
        <f t="shared" si="13"/>
        <v>Delta-9-Tetrahydrocannabinol</v>
      </c>
      <c r="O392" s="10"/>
    </row>
    <row r="393" spans="1:15" ht="25.5" x14ac:dyDescent="0.25">
      <c r="A393" s="274">
        <v>9120084293608</v>
      </c>
      <c r="B393" s="276">
        <v>5870177</v>
      </c>
      <c r="C393" s="3"/>
      <c r="D393" s="3" t="s">
        <v>6655</v>
      </c>
      <c r="E393" s="301">
        <v>100</v>
      </c>
      <c r="F393" s="306">
        <v>2E-3</v>
      </c>
      <c r="G393" s="301">
        <v>100</v>
      </c>
      <c r="H393" s="320" t="s">
        <v>5866</v>
      </c>
      <c r="I393" s="320" t="s">
        <v>6648</v>
      </c>
      <c r="J393" s="10" t="s">
        <v>1699</v>
      </c>
      <c r="K393" s="10" t="s">
        <v>1646</v>
      </c>
      <c r="L393" s="10" t="s">
        <v>1645</v>
      </c>
      <c r="M393" s="246">
        <f t="shared" si="12"/>
        <v>2E-3</v>
      </c>
      <c r="N393" s="247" t="str">
        <f t="shared" si="13"/>
        <v>Delta-9-Tetrahydrocannabinol</v>
      </c>
      <c r="O393" s="10"/>
    </row>
    <row r="394" spans="1:15" ht="25.5" x14ac:dyDescent="0.25">
      <c r="A394" s="267">
        <v>4775123</v>
      </c>
      <c r="B394" s="302">
        <v>4775123</v>
      </c>
      <c r="C394" s="267"/>
      <c r="D394" s="303" t="s">
        <v>4470</v>
      </c>
      <c r="E394" s="304">
        <v>1</v>
      </c>
      <c r="F394" s="317">
        <v>5</v>
      </c>
      <c r="G394" s="304">
        <v>100</v>
      </c>
      <c r="H394" s="320" t="s">
        <v>5866</v>
      </c>
      <c r="I394" s="9" t="s">
        <v>6648</v>
      </c>
      <c r="J394" s="10" t="s">
        <v>1699</v>
      </c>
      <c r="K394" s="10" t="s">
        <v>1646</v>
      </c>
      <c r="L394" s="10" t="s">
        <v>1645</v>
      </c>
      <c r="M394" s="246">
        <f t="shared" si="12"/>
        <v>5</v>
      </c>
      <c r="N394" s="247" t="str">
        <f t="shared" si="13"/>
        <v>Delta-9-Tetrahydrocannabinol</v>
      </c>
      <c r="O394" s="254"/>
    </row>
    <row r="395" spans="1:15" ht="25.5" x14ac:dyDescent="0.25">
      <c r="A395" s="274">
        <v>9120084293622</v>
      </c>
      <c r="B395" s="276">
        <v>5870208</v>
      </c>
      <c r="C395" s="3"/>
      <c r="D395" s="3" t="s">
        <v>6656</v>
      </c>
      <c r="E395" s="301">
        <v>100</v>
      </c>
      <c r="F395" s="306">
        <v>5.0000000000000001E-3</v>
      </c>
      <c r="G395" s="301">
        <v>100</v>
      </c>
      <c r="H395" s="320" t="s">
        <v>5866</v>
      </c>
      <c r="I395" s="320" t="s">
        <v>6648</v>
      </c>
      <c r="J395" s="10" t="s">
        <v>1699</v>
      </c>
      <c r="K395" s="10" t="s">
        <v>1646</v>
      </c>
      <c r="L395" s="10" t="s">
        <v>1645</v>
      </c>
      <c r="M395" s="246">
        <f t="shared" si="12"/>
        <v>5.0000000000000001E-3</v>
      </c>
      <c r="N395" s="247" t="str">
        <f t="shared" si="13"/>
        <v>Delta-9-Tetrahydrocannabinol</v>
      </c>
      <c r="O395" s="10"/>
    </row>
    <row r="396" spans="1:15" ht="25.5" x14ac:dyDescent="0.25">
      <c r="A396" s="278">
        <v>17942628</v>
      </c>
      <c r="B396" s="278">
        <v>5747560</v>
      </c>
      <c r="C396" s="278"/>
      <c r="D396" s="278" t="s">
        <v>6332</v>
      </c>
      <c r="E396" s="252">
        <v>1</v>
      </c>
      <c r="F396" s="253">
        <v>1</v>
      </c>
      <c r="G396" s="252">
        <v>100</v>
      </c>
      <c r="H396" s="320" t="s">
        <v>5866</v>
      </c>
      <c r="I396" s="9" t="s">
        <v>6648</v>
      </c>
      <c r="J396" s="12" t="s">
        <v>1699</v>
      </c>
      <c r="K396" s="12" t="s">
        <v>1646</v>
      </c>
      <c r="L396" s="12" t="s">
        <v>1645</v>
      </c>
      <c r="M396" s="246">
        <f t="shared" si="12"/>
        <v>1</v>
      </c>
      <c r="N396" s="247" t="str">
        <f t="shared" si="13"/>
        <v>Delta-9-Tetrahydrocannabinol</v>
      </c>
      <c r="O396" s="10"/>
    </row>
    <row r="397" spans="1:15" ht="25.5" x14ac:dyDescent="0.25">
      <c r="A397" s="278">
        <v>17942611</v>
      </c>
      <c r="B397" s="278">
        <v>5747554</v>
      </c>
      <c r="C397" s="278"/>
      <c r="D397" s="278" t="s">
        <v>6331</v>
      </c>
      <c r="E397" s="252">
        <v>1</v>
      </c>
      <c r="F397" s="253">
        <v>0.5</v>
      </c>
      <c r="G397" s="252">
        <v>100</v>
      </c>
      <c r="H397" s="320" t="s">
        <v>5866</v>
      </c>
      <c r="I397" s="9" t="s">
        <v>6648</v>
      </c>
      <c r="J397" s="12" t="s">
        <v>1699</v>
      </c>
      <c r="K397" s="12" t="s">
        <v>1646</v>
      </c>
      <c r="L397" s="12" t="s">
        <v>1645</v>
      </c>
      <c r="M397" s="246">
        <f t="shared" si="12"/>
        <v>0.5</v>
      </c>
      <c r="N397" s="247" t="str">
        <f t="shared" si="13"/>
        <v>Delta-9-Tetrahydrocannabinol</v>
      </c>
      <c r="O397" s="10"/>
    </row>
    <row r="398" spans="1:15" ht="25.5" x14ac:dyDescent="0.25">
      <c r="A398" s="267">
        <v>9120131060061</v>
      </c>
      <c r="B398" s="278">
        <v>5819377</v>
      </c>
      <c r="C398" s="278"/>
      <c r="D398" s="278" t="s">
        <v>6267</v>
      </c>
      <c r="E398" s="252">
        <v>1</v>
      </c>
      <c r="F398" s="253">
        <v>1</v>
      </c>
      <c r="G398" s="252">
        <v>100</v>
      </c>
      <c r="H398" s="320" t="s">
        <v>5866</v>
      </c>
      <c r="I398" s="9" t="s">
        <v>6648</v>
      </c>
      <c r="J398" s="12" t="s">
        <v>1699</v>
      </c>
      <c r="K398" s="12" t="s">
        <v>1646</v>
      </c>
      <c r="L398" s="12" t="s">
        <v>1645</v>
      </c>
      <c r="M398" s="246">
        <f t="shared" si="12"/>
        <v>1</v>
      </c>
      <c r="N398" s="247" t="str">
        <f t="shared" si="13"/>
        <v>Delta-9-Tetrahydrocannabinol</v>
      </c>
      <c r="O398" s="262"/>
    </row>
    <row r="399" spans="1:15" ht="25.5" x14ac:dyDescent="0.25">
      <c r="A399" s="274">
        <v>9120131060122</v>
      </c>
      <c r="B399" s="276">
        <v>5870042</v>
      </c>
      <c r="C399" s="3"/>
      <c r="D399" s="3" t="s">
        <v>6657</v>
      </c>
      <c r="E399" s="301">
        <v>1</v>
      </c>
      <c r="F399" s="306">
        <v>10</v>
      </c>
      <c r="G399" s="301">
        <v>100</v>
      </c>
      <c r="H399" s="320" t="s">
        <v>5866</v>
      </c>
      <c r="I399" s="320" t="s">
        <v>6648</v>
      </c>
      <c r="J399" s="10" t="s">
        <v>1699</v>
      </c>
      <c r="K399" s="10" t="s">
        <v>1646</v>
      </c>
      <c r="L399" s="10" t="s">
        <v>1645</v>
      </c>
      <c r="M399" s="246">
        <f t="shared" si="12"/>
        <v>10</v>
      </c>
      <c r="N399" s="247" t="str">
        <f t="shared" si="13"/>
        <v>Delta-9-Tetrahydrocannabinol</v>
      </c>
      <c r="O399" s="10"/>
    </row>
    <row r="400" spans="1:15" ht="25.5" x14ac:dyDescent="0.25">
      <c r="A400" s="274">
        <v>9120131060139</v>
      </c>
      <c r="B400" s="276">
        <v>5870059</v>
      </c>
      <c r="C400" s="3"/>
      <c r="D400" s="3" t="s">
        <v>6658</v>
      </c>
      <c r="E400" s="301">
        <v>1</v>
      </c>
      <c r="F400" s="306">
        <v>20</v>
      </c>
      <c r="G400" s="301">
        <v>100</v>
      </c>
      <c r="H400" s="320" t="s">
        <v>5866</v>
      </c>
      <c r="I400" s="320" t="s">
        <v>6648</v>
      </c>
      <c r="J400" s="10" t="s">
        <v>1699</v>
      </c>
      <c r="K400" s="10" t="s">
        <v>1646</v>
      </c>
      <c r="L400" s="10" t="s">
        <v>1645</v>
      </c>
      <c r="M400" s="246">
        <f t="shared" si="12"/>
        <v>20</v>
      </c>
      <c r="N400" s="247" t="str">
        <f t="shared" si="13"/>
        <v>Delta-9-Tetrahydrocannabinol</v>
      </c>
      <c r="O400" s="10"/>
    </row>
    <row r="401" spans="1:15" ht="25.5" x14ac:dyDescent="0.25">
      <c r="A401" s="267">
        <v>9120131060016</v>
      </c>
      <c r="B401" s="278">
        <v>5819354</v>
      </c>
      <c r="C401" s="278"/>
      <c r="D401" s="278" t="s">
        <v>6265</v>
      </c>
      <c r="E401" s="252">
        <v>1</v>
      </c>
      <c r="F401" s="253">
        <v>0.25</v>
      </c>
      <c r="G401" s="252">
        <v>100</v>
      </c>
      <c r="H401" s="320" t="s">
        <v>5866</v>
      </c>
      <c r="I401" s="9" t="s">
        <v>6648</v>
      </c>
      <c r="J401" s="12" t="s">
        <v>1699</v>
      </c>
      <c r="K401" s="12" t="s">
        <v>1646</v>
      </c>
      <c r="L401" s="12" t="s">
        <v>1645</v>
      </c>
      <c r="M401" s="246">
        <f t="shared" si="12"/>
        <v>0.25</v>
      </c>
      <c r="N401" s="247" t="str">
        <f t="shared" si="13"/>
        <v>Delta-9-Tetrahydrocannabinol</v>
      </c>
      <c r="O401" s="10"/>
    </row>
    <row r="402" spans="1:15" ht="25.5" x14ac:dyDescent="0.25">
      <c r="A402" s="267">
        <v>9120131060023</v>
      </c>
      <c r="B402" s="278">
        <v>5819360</v>
      </c>
      <c r="C402" s="278"/>
      <c r="D402" s="278" t="s">
        <v>6266</v>
      </c>
      <c r="E402" s="252">
        <v>1</v>
      </c>
      <c r="F402" s="253">
        <v>0.5</v>
      </c>
      <c r="G402" s="252">
        <v>100</v>
      </c>
      <c r="H402" s="320" t="s">
        <v>5866</v>
      </c>
      <c r="I402" s="9" t="s">
        <v>6648</v>
      </c>
      <c r="J402" s="12" t="s">
        <v>1699</v>
      </c>
      <c r="K402" s="12" t="s">
        <v>1646</v>
      </c>
      <c r="L402" s="12" t="s">
        <v>1645</v>
      </c>
      <c r="M402" s="246">
        <f t="shared" si="12"/>
        <v>0.5</v>
      </c>
      <c r="N402" s="247" t="str">
        <f t="shared" si="13"/>
        <v>Delta-9-Tetrahydrocannabinol</v>
      </c>
      <c r="O402" s="10"/>
    </row>
    <row r="403" spans="1:15" ht="25.5" x14ac:dyDescent="0.25">
      <c r="A403" s="274">
        <v>9120131060115</v>
      </c>
      <c r="B403" s="276">
        <v>5870007</v>
      </c>
      <c r="C403" s="3"/>
      <c r="D403" s="3" t="s">
        <v>6659</v>
      </c>
      <c r="E403" s="301">
        <v>1</v>
      </c>
      <c r="F403" s="306">
        <v>5</v>
      </c>
      <c r="G403" s="301">
        <v>100</v>
      </c>
      <c r="H403" s="320" t="s">
        <v>5866</v>
      </c>
      <c r="I403" s="320" t="s">
        <v>6648</v>
      </c>
      <c r="J403" s="10" t="s">
        <v>1699</v>
      </c>
      <c r="K403" s="10" t="s">
        <v>1646</v>
      </c>
      <c r="L403" s="10" t="s">
        <v>1645</v>
      </c>
      <c r="M403" s="246">
        <f t="shared" si="12"/>
        <v>5</v>
      </c>
      <c r="N403" s="247" t="str">
        <f t="shared" si="13"/>
        <v>Delta-9-Tetrahydrocannabinol</v>
      </c>
      <c r="O403" s="10"/>
    </row>
    <row r="404" spans="1:15" ht="25.5" x14ac:dyDescent="0.25">
      <c r="A404" s="267">
        <v>9008810567608</v>
      </c>
      <c r="B404" s="242">
        <v>2973913</v>
      </c>
      <c r="C404" s="243"/>
      <c r="D404" s="9" t="s">
        <v>1334</v>
      </c>
      <c r="E404" s="244">
        <v>1</v>
      </c>
      <c r="F404" s="245">
        <v>0.25</v>
      </c>
      <c r="G404" s="244">
        <v>100</v>
      </c>
      <c r="H404" s="320" t="s">
        <v>5866</v>
      </c>
      <c r="I404" s="9" t="s">
        <v>6648</v>
      </c>
      <c r="J404" s="10" t="s">
        <v>1699</v>
      </c>
      <c r="K404" s="10" t="s">
        <v>1646</v>
      </c>
      <c r="L404" s="10" t="s">
        <v>1645</v>
      </c>
      <c r="M404" s="246">
        <f t="shared" si="12"/>
        <v>0.25</v>
      </c>
      <c r="N404" s="247" t="str">
        <f t="shared" si="13"/>
        <v>Delta-9-Tetrahydrocannabinol</v>
      </c>
      <c r="O404" s="254"/>
    </row>
    <row r="405" spans="1:15" ht="25.5" x14ac:dyDescent="0.25">
      <c r="A405" s="267">
        <v>9008810567615</v>
      </c>
      <c r="B405" s="242">
        <v>2973936</v>
      </c>
      <c r="C405" s="243"/>
      <c r="D405" s="9" t="s">
        <v>1335</v>
      </c>
      <c r="E405" s="244">
        <v>1</v>
      </c>
      <c r="F405" s="245">
        <v>0.5</v>
      </c>
      <c r="G405" s="244">
        <v>100</v>
      </c>
      <c r="H405" s="320" t="s">
        <v>5866</v>
      </c>
      <c r="I405" s="9" t="s">
        <v>6648</v>
      </c>
      <c r="J405" s="10" t="s">
        <v>1699</v>
      </c>
      <c r="K405" s="10" t="s">
        <v>1646</v>
      </c>
      <c r="L405" s="10" t="s">
        <v>1645</v>
      </c>
      <c r="M405" s="246">
        <f t="shared" si="12"/>
        <v>0.5</v>
      </c>
      <c r="N405" s="247" t="str">
        <f t="shared" si="13"/>
        <v>Delta-9-Tetrahydrocannabinol</v>
      </c>
      <c r="O405" s="254"/>
    </row>
    <row r="406" spans="1:15" ht="25.5" x14ac:dyDescent="0.25">
      <c r="A406" s="409">
        <v>9008810608660</v>
      </c>
      <c r="B406" s="410"/>
      <c r="C406" s="409"/>
      <c r="D406" s="300" t="s">
        <v>7205</v>
      </c>
      <c r="E406" s="409">
        <v>1</v>
      </c>
      <c r="F406" s="411">
        <v>1</v>
      </c>
      <c r="G406" s="409">
        <v>100</v>
      </c>
      <c r="H406" s="409" t="s">
        <v>6643</v>
      </c>
      <c r="I406" s="300" t="s">
        <v>6648</v>
      </c>
      <c r="J406" s="412" t="s">
        <v>1699</v>
      </c>
      <c r="K406" s="412" t="s">
        <v>1646</v>
      </c>
      <c r="L406" s="412" t="s">
        <v>1645</v>
      </c>
      <c r="M406" s="246">
        <f t="shared" si="12"/>
        <v>1</v>
      </c>
      <c r="N406" s="247" t="str">
        <f t="shared" si="13"/>
        <v>Delta-9-Tetrahydrocannabinol</v>
      </c>
      <c r="O406" s="10"/>
    </row>
    <row r="407" spans="1:15" ht="25.5" x14ac:dyDescent="0.25">
      <c r="A407" s="267">
        <v>9008810566939</v>
      </c>
      <c r="B407" s="242">
        <v>2973942</v>
      </c>
      <c r="C407" s="243"/>
      <c r="D407" s="9" t="s">
        <v>1336</v>
      </c>
      <c r="E407" s="244">
        <v>1</v>
      </c>
      <c r="F407" s="245">
        <v>1</v>
      </c>
      <c r="G407" s="244">
        <v>100</v>
      </c>
      <c r="H407" s="320" t="s">
        <v>5866</v>
      </c>
      <c r="I407" s="9" t="s">
        <v>6648</v>
      </c>
      <c r="J407" s="10" t="s">
        <v>1699</v>
      </c>
      <c r="K407" s="10" t="s">
        <v>1646</v>
      </c>
      <c r="L407" s="10" t="s">
        <v>1645</v>
      </c>
      <c r="M407" s="246">
        <f t="shared" si="12"/>
        <v>1</v>
      </c>
      <c r="N407" s="247" t="str">
        <f t="shared" si="13"/>
        <v>Delta-9-Tetrahydrocannabinol</v>
      </c>
      <c r="O407" s="10"/>
    </row>
    <row r="408" spans="1:15" ht="25.5" x14ac:dyDescent="0.25">
      <c r="A408" s="278">
        <v>17858738</v>
      </c>
      <c r="B408" s="278">
        <v>5747577</v>
      </c>
      <c r="C408" s="278"/>
      <c r="D408" s="278" t="s">
        <v>6333</v>
      </c>
      <c r="E408" s="252">
        <v>1</v>
      </c>
      <c r="F408" s="253">
        <v>0.25</v>
      </c>
      <c r="G408" s="252">
        <v>100</v>
      </c>
      <c r="H408" s="320" t="s">
        <v>5866</v>
      </c>
      <c r="I408" s="9" t="s">
        <v>6648</v>
      </c>
      <c r="J408" s="12" t="s">
        <v>1699</v>
      </c>
      <c r="K408" s="12" t="s">
        <v>1646</v>
      </c>
      <c r="L408" s="12" t="s">
        <v>1645</v>
      </c>
      <c r="M408" s="246">
        <f t="shared" si="12"/>
        <v>0.25</v>
      </c>
      <c r="N408" s="247" t="str">
        <f t="shared" si="13"/>
        <v>Delta-9-Tetrahydrocannabinol</v>
      </c>
      <c r="O408" s="10"/>
    </row>
    <row r="409" spans="1:15" ht="25.5" x14ac:dyDescent="0.25">
      <c r="A409" s="278">
        <v>17918825</v>
      </c>
      <c r="B409" s="278">
        <v>5747614</v>
      </c>
      <c r="C409" s="278"/>
      <c r="D409" s="278" t="s">
        <v>6336</v>
      </c>
      <c r="E409" s="252">
        <v>1</v>
      </c>
      <c r="F409" s="253">
        <v>5</v>
      </c>
      <c r="G409" s="252">
        <v>100</v>
      </c>
      <c r="H409" s="320" t="s">
        <v>5866</v>
      </c>
      <c r="I409" s="9" t="s">
        <v>6648</v>
      </c>
      <c r="J409" s="12" t="s">
        <v>1699</v>
      </c>
      <c r="K409" s="12" t="s">
        <v>1646</v>
      </c>
      <c r="L409" s="12" t="s">
        <v>1645</v>
      </c>
      <c r="M409" s="246">
        <f t="shared" si="12"/>
        <v>5</v>
      </c>
      <c r="N409" s="247" t="str">
        <f t="shared" si="13"/>
        <v>Delta-9-Tetrahydrocannabinol</v>
      </c>
      <c r="O409" s="10"/>
    </row>
    <row r="410" spans="1:15" ht="25.5" x14ac:dyDescent="0.25">
      <c r="A410" s="278">
        <v>17918802</v>
      </c>
      <c r="B410" s="278">
        <v>5747583</v>
      </c>
      <c r="C410" s="278"/>
      <c r="D410" s="278" t="s">
        <v>6334</v>
      </c>
      <c r="E410" s="252">
        <v>1</v>
      </c>
      <c r="F410" s="253">
        <v>0.5</v>
      </c>
      <c r="G410" s="252">
        <v>100</v>
      </c>
      <c r="H410" s="320" t="s">
        <v>5866</v>
      </c>
      <c r="I410" s="9" t="s">
        <v>6648</v>
      </c>
      <c r="J410" s="12" t="s">
        <v>1699</v>
      </c>
      <c r="K410" s="12" t="s">
        <v>1646</v>
      </c>
      <c r="L410" s="12" t="s">
        <v>1645</v>
      </c>
      <c r="M410" s="246">
        <f t="shared" si="12"/>
        <v>0.5</v>
      </c>
      <c r="N410" s="247" t="str">
        <f t="shared" si="13"/>
        <v>Delta-9-Tetrahydrocannabinol</v>
      </c>
      <c r="O410" s="10"/>
    </row>
    <row r="411" spans="1:15" ht="25.5" x14ac:dyDescent="0.25">
      <c r="A411" s="278">
        <v>17918819</v>
      </c>
      <c r="B411" s="278">
        <v>5747608</v>
      </c>
      <c r="C411" s="278"/>
      <c r="D411" s="278" t="s">
        <v>6335</v>
      </c>
      <c r="E411" s="252">
        <v>1</v>
      </c>
      <c r="F411" s="253">
        <v>1</v>
      </c>
      <c r="G411" s="252">
        <v>100</v>
      </c>
      <c r="H411" s="320" t="s">
        <v>5866</v>
      </c>
      <c r="I411" s="9" t="s">
        <v>6648</v>
      </c>
      <c r="J411" s="12" t="s">
        <v>1699</v>
      </c>
      <c r="K411" s="12" t="s">
        <v>1646</v>
      </c>
      <c r="L411" s="12" t="s">
        <v>1645</v>
      </c>
      <c r="M411" s="246">
        <f t="shared" si="12"/>
        <v>1</v>
      </c>
      <c r="N411" s="247" t="str">
        <f t="shared" ref="N411:N442" si="14">I411</f>
        <v>Delta-9-Tetrahydrocannabinol</v>
      </c>
      <c r="O411" s="10"/>
    </row>
    <row r="412" spans="1:15" ht="25.5" x14ac:dyDescent="0.25">
      <c r="A412" s="409">
        <v>9003616002315</v>
      </c>
      <c r="B412" s="410">
        <v>5982930</v>
      </c>
      <c r="C412" s="409"/>
      <c r="D412" s="300" t="s">
        <v>7206</v>
      </c>
      <c r="E412" s="409">
        <v>1</v>
      </c>
      <c r="F412" s="411">
        <v>1</v>
      </c>
      <c r="G412" s="409">
        <v>100</v>
      </c>
      <c r="H412" s="300" t="s">
        <v>5866</v>
      </c>
      <c r="I412" s="300" t="s">
        <v>6648</v>
      </c>
      <c r="J412" s="412" t="s">
        <v>1699</v>
      </c>
      <c r="K412" s="412" t="s">
        <v>1646</v>
      </c>
      <c r="L412" s="412" t="s">
        <v>1645</v>
      </c>
      <c r="M412" s="246">
        <f t="shared" si="12"/>
        <v>1</v>
      </c>
      <c r="N412" s="247" t="str">
        <f t="shared" si="14"/>
        <v>Delta-9-Tetrahydrocannabinol</v>
      </c>
      <c r="O412" s="10"/>
    </row>
    <row r="413" spans="1:15" ht="25.5" x14ac:dyDescent="0.25">
      <c r="A413" s="409">
        <v>9003616002285</v>
      </c>
      <c r="B413" s="410">
        <v>5982918</v>
      </c>
      <c r="C413" s="409"/>
      <c r="D413" s="300" t="s">
        <v>7207</v>
      </c>
      <c r="E413" s="409">
        <v>1</v>
      </c>
      <c r="F413" s="411">
        <v>0.25</v>
      </c>
      <c r="G413" s="409">
        <v>100</v>
      </c>
      <c r="H413" s="300" t="s">
        <v>5866</v>
      </c>
      <c r="I413" s="300" t="s">
        <v>6648</v>
      </c>
      <c r="J413" s="412" t="s">
        <v>1699</v>
      </c>
      <c r="K413" s="412" t="s">
        <v>1646</v>
      </c>
      <c r="L413" s="412" t="s">
        <v>1645</v>
      </c>
      <c r="M413" s="246">
        <f t="shared" si="12"/>
        <v>0.25</v>
      </c>
      <c r="N413" s="247" t="str">
        <f t="shared" si="14"/>
        <v>Delta-9-Tetrahydrocannabinol</v>
      </c>
      <c r="O413" s="10"/>
    </row>
    <row r="414" spans="1:15" ht="25.5" x14ac:dyDescent="0.25">
      <c r="A414" s="409">
        <v>9003616002322</v>
      </c>
      <c r="B414" s="410">
        <v>5982947</v>
      </c>
      <c r="C414" s="409"/>
      <c r="D414" s="300" t="s">
        <v>7208</v>
      </c>
      <c r="E414" s="409">
        <v>1</v>
      </c>
      <c r="F414" s="411">
        <v>5</v>
      </c>
      <c r="G414" s="409">
        <v>100</v>
      </c>
      <c r="H414" s="300" t="s">
        <v>5866</v>
      </c>
      <c r="I414" s="300" t="s">
        <v>6648</v>
      </c>
      <c r="J414" s="412" t="s">
        <v>1699</v>
      </c>
      <c r="K414" s="412" t="s">
        <v>1646</v>
      </c>
      <c r="L414" s="412" t="s">
        <v>1645</v>
      </c>
      <c r="M414" s="246">
        <f t="shared" si="12"/>
        <v>5</v>
      </c>
      <c r="N414" s="247" t="str">
        <f t="shared" si="14"/>
        <v>Delta-9-Tetrahydrocannabinol</v>
      </c>
      <c r="O414" s="10"/>
    </row>
    <row r="415" spans="1:15" ht="25.5" x14ac:dyDescent="0.25">
      <c r="A415" s="409">
        <v>9003616002292</v>
      </c>
      <c r="B415" s="410">
        <v>5982924</v>
      </c>
      <c r="C415" s="409"/>
      <c r="D415" s="300" t="s">
        <v>7209</v>
      </c>
      <c r="E415" s="409">
        <v>1</v>
      </c>
      <c r="F415" s="411">
        <v>0.5</v>
      </c>
      <c r="G415" s="409">
        <v>100</v>
      </c>
      <c r="H415" s="300" t="s">
        <v>5866</v>
      </c>
      <c r="I415" s="300" t="s">
        <v>6648</v>
      </c>
      <c r="J415" s="412" t="s">
        <v>1699</v>
      </c>
      <c r="K415" s="412" t="s">
        <v>1646</v>
      </c>
      <c r="L415" s="412" t="s">
        <v>1645</v>
      </c>
      <c r="M415" s="246">
        <f t="shared" si="12"/>
        <v>0.5</v>
      </c>
      <c r="N415" s="247" t="str">
        <f t="shared" si="14"/>
        <v>Delta-9-Tetrahydrocannabinol</v>
      </c>
      <c r="O415" s="10"/>
    </row>
    <row r="416" spans="1:15" x14ac:dyDescent="0.25">
      <c r="A416" s="413" t="s">
        <v>7108</v>
      </c>
      <c r="B416" s="378" t="s">
        <v>7109</v>
      </c>
      <c r="C416" s="381"/>
      <c r="D416" s="381" t="s">
        <v>7112</v>
      </c>
      <c r="E416" s="377">
        <v>30</v>
      </c>
      <c r="F416" s="411">
        <v>5.0000000000000001E-3</v>
      </c>
      <c r="G416" s="377">
        <v>100</v>
      </c>
      <c r="H416" s="416" t="s">
        <v>7114</v>
      </c>
      <c r="I416" s="416" t="s">
        <v>7114</v>
      </c>
      <c r="J416" s="382" t="s">
        <v>1699</v>
      </c>
      <c r="K416" s="382" t="s">
        <v>1646</v>
      </c>
      <c r="L416" s="382" t="s">
        <v>1645</v>
      </c>
      <c r="M416" s="246">
        <f t="shared" si="12"/>
        <v>5.0000000000000001E-3</v>
      </c>
      <c r="N416" s="247" t="str">
        <f t="shared" si="14"/>
        <v>Dexamfetamine</v>
      </c>
      <c r="O416" s="10"/>
    </row>
    <row r="417" spans="1:15" x14ac:dyDescent="0.25">
      <c r="A417" s="413" t="s">
        <v>7110</v>
      </c>
      <c r="B417" s="378" t="s">
        <v>7111</v>
      </c>
      <c r="C417" s="381"/>
      <c r="D417" s="381" t="s">
        <v>7113</v>
      </c>
      <c r="E417" s="377">
        <v>30</v>
      </c>
      <c r="F417" s="411">
        <v>0.01</v>
      </c>
      <c r="G417" s="377">
        <v>100</v>
      </c>
      <c r="H417" s="416" t="s">
        <v>7114</v>
      </c>
      <c r="I417" s="416" t="s">
        <v>7114</v>
      </c>
      <c r="J417" s="382" t="s">
        <v>1699</v>
      </c>
      <c r="K417" s="382" t="s">
        <v>1646</v>
      </c>
      <c r="L417" s="382" t="s">
        <v>1645</v>
      </c>
      <c r="M417" s="246">
        <f t="shared" si="12"/>
        <v>0.01</v>
      </c>
      <c r="N417" s="247" t="str">
        <f t="shared" si="14"/>
        <v>Dexamfetamine</v>
      </c>
      <c r="O417" s="10"/>
    </row>
    <row r="418" spans="1:15" x14ac:dyDescent="0.25">
      <c r="A418" s="276">
        <v>61494</v>
      </c>
      <c r="B418" s="308"/>
      <c r="C418" s="276">
        <v>61494</v>
      </c>
      <c r="D418" s="171" t="s">
        <v>5562</v>
      </c>
      <c r="E418" s="272">
        <v>30</v>
      </c>
      <c r="F418" s="8">
        <v>2E-3</v>
      </c>
      <c r="G418" s="244">
        <v>100</v>
      </c>
      <c r="H418" s="7" t="s">
        <v>1337</v>
      </c>
      <c r="I418" s="9" t="s">
        <v>1337</v>
      </c>
      <c r="J418" s="10" t="s">
        <v>1700</v>
      </c>
      <c r="K418" s="10" t="s">
        <v>1646</v>
      </c>
      <c r="L418" s="10" t="s">
        <v>1645</v>
      </c>
      <c r="M418" s="246">
        <f t="shared" si="12"/>
        <v>2E-3</v>
      </c>
      <c r="N418" s="247" t="str">
        <f t="shared" si="14"/>
        <v>Diazepam</v>
      </c>
      <c r="O418" s="10"/>
    </row>
    <row r="419" spans="1:15" x14ac:dyDescent="0.25">
      <c r="A419" s="276">
        <v>61538</v>
      </c>
      <c r="B419" s="308"/>
      <c r="C419" s="276">
        <v>61538</v>
      </c>
      <c r="D419" s="171" t="s">
        <v>5563</v>
      </c>
      <c r="E419" s="272">
        <v>30</v>
      </c>
      <c r="F419" s="8">
        <v>5.0000000000000001E-3</v>
      </c>
      <c r="G419" s="265">
        <v>100</v>
      </c>
      <c r="H419" s="7" t="s">
        <v>1337</v>
      </c>
      <c r="I419" s="9" t="s">
        <v>1337</v>
      </c>
      <c r="J419" s="10" t="s">
        <v>1700</v>
      </c>
      <c r="K419" s="10" t="s">
        <v>1646</v>
      </c>
      <c r="L419" s="10" t="s">
        <v>1645</v>
      </c>
      <c r="M419" s="246">
        <f t="shared" si="12"/>
        <v>5.0000000000000001E-3</v>
      </c>
      <c r="N419" s="247" t="str">
        <f t="shared" si="14"/>
        <v>Diazepam</v>
      </c>
      <c r="O419" s="10"/>
    </row>
    <row r="420" spans="1:15" ht="25.5" x14ac:dyDescent="0.25">
      <c r="A420" s="249">
        <v>9088884952241</v>
      </c>
      <c r="B420" s="242">
        <v>4952246</v>
      </c>
      <c r="C420" s="243"/>
      <c r="D420" s="9" t="s">
        <v>5302</v>
      </c>
      <c r="E420" s="272">
        <v>10</v>
      </c>
      <c r="F420" s="245">
        <v>0.01</v>
      </c>
      <c r="G420" s="265">
        <v>100</v>
      </c>
      <c r="H420" s="11" t="s">
        <v>1337</v>
      </c>
      <c r="I420" s="9" t="s">
        <v>1337</v>
      </c>
      <c r="J420" s="10" t="s">
        <v>1700</v>
      </c>
      <c r="K420" s="10" t="s">
        <v>1646</v>
      </c>
      <c r="L420" s="10" t="s">
        <v>1645</v>
      </c>
      <c r="M420" s="246">
        <f t="shared" si="12"/>
        <v>0.01</v>
      </c>
      <c r="N420" s="247" t="str">
        <f t="shared" si="14"/>
        <v>Diazepam</v>
      </c>
      <c r="O420" s="12"/>
    </row>
    <row r="421" spans="1:15" x14ac:dyDescent="0.25">
      <c r="A421" s="249">
        <v>10060423</v>
      </c>
      <c r="B421" s="242"/>
      <c r="C421" s="243">
        <v>10060423</v>
      </c>
      <c r="D421" s="9" t="s">
        <v>5299</v>
      </c>
      <c r="E421" s="272">
        <v>5</v>
      </c>
      <c r="F421" s="245">
        <v>0.01</v>
      </c>
      <c r="G421" s="265">
        <v>100</v>
      </c>
      <c r="H421" s="11" t="s">
        <v>1337</v>
      </c>
      <c r="I421" s="9" t="s">
        <v>1337</v>
      </c>
      <c r="J421" s="10" t="s">
        <v>1700</v>
      </c>
      <c r="K421" s="10" t="s">
        <v>1646</v>
      </c>
      <c r="L421" s="10" t="s">
        <v>1645</v>
      </c>
      <c r="M421" s="246">
        <f t="shared" si="12"/>
        <v>0.01</v>
      </c>
      <c r="N421" s="247" t="str">
        <f t="shared" si="14"/>
        <v>Diazepam</v>
      </c>
      <c r="O421" s="12"/>
    </row>
    <row r="422" spans="1:15" x14ac:dyDescent="0.25">
      <c r="A422" s="249">
        <v>10060424</v>
      </c>
      <c r="B422" s="242"/>
      <c r="C422" s="243">
        <v>10060424</v>
      </c>
      <c r="D422" s="9" t="s">
        <v>5300</v>
      </c>
      <c r="E422" s="272">
        <v>5</v>
      </c>
      <c r="F422" s="245">
        <v>0.01</v>
      </c>
      <c r="G422" s="265">
        <v>100</v>
      </c>
      <c r="H422" s="11" t="s">
        <v>1337</v>
      </c>
      <c r="I422" s="9" t="s">
        <v>1337</v>
      </c>
      <c r="J422" s="10" t="s">
        <v>1700</v>
      </c>
      <c r="K422" s="10" t="s">
        <v>1646</v>
      </c>
      <c r="L422" s="10" t="s">
        <v>1645</v>
      </c>
      <c r="M422" s="246">
        <f t="shared" si="12"/>
        <v>0.01</v>
      </c>
      <c r="N422" s="247" t="str">
        <f t="shared" si="14"/>
        <v>Diazepam</v>
      </c>
      <c r="O422" s="12"/>
    </row>
    <row r="423" spans="1:15" x14ac:dyDescent="0.25">
      <c r="A423" s="249">
        <v>10060425</v>
      </c>
      <c r="B423" s="242"/>
      <c r="C423" s="243">
        <v>10060425</v>
      </c>
      <c r="D423" s="9" t="s">
        <v>5301</v>
      </c>
      <c r="E423" s="272">
        <v>5</v>
      </c>
      <c r="F423" s="245">
        <v>0.01</v>
      </c>
      <c r="G423" s="265">
        <v>100</v>
      </c>
      <c r="H423" s="11" t="s">
        <v>1337</v>
      </c>
      <c r="I423" s="9" t="s">
        <v>1337</v>
      </c>
      <c r="J423" s="10" t="s">
        <v>1700</v>
      </c>
      <c r="K423" s="10" t="s">
        <v>1646</v>
      </c>
      <c r="L423" s="10" t="s">
        <v>1645</v>
      </c>
      <c r="M423" s="246">
        <f t="shared" si="12"/>
        <v>0.01</v>
      </c>
      <c r="N423" s="247" t="str">
        <f t="shared" si="14"/>
        <v>Diazepam</v>
      </c>
      <c r="O423" s="10"/>
    </row>
    <row r="424" spans="1:15" x14ac:dyDescent="0.25">
      <c r="A424" s="413">
        <v>5012617010094</v>
      </c>
      <c r="B424" s="378"/>
      <c r="C424" s="381"/>
      <c r="D424" s="381" t="s">
        <v>7087</v>
      </c>
      <c r="E424" s="377">
        <v>28</v>
      </c>
      <c r="F424" s="411">
        <v>5.0000000000000001E-3</v>
      </c>
      <c r="G424" s="377">
        <v>100</v>
      </c>
      <c r="H424" s="416" t="s">
        <v>1337</v>
      </c>
      <c r="I424" s="416" t="s">
        <v>1337</v>
      </c>
      <c r="J424" s="382" t="s">
        <v>1700</v>
      </c>
      <c r="K424" s="382" t="s">
        <v>1646</v>
      </c>
      <c r="L424" s="382" t="s">
        <v>1645</v>
      </c>
      <c r="M424" s="246">
        <f t="shared" si="12"/>
        <v>5.0000000000000001E-3</v>
      </c>
      <c r="N424" s="247" t="str">
        <f t="shared" si="14"/>
        <v>Diazepam</v>
      </c>
      <c r="O424" s="10"/>
    </row>
    <row r="425" spans="1:15" x14ac:dyDescent="0.25">
      <c r="A425" s="278">
        <v>20060481</v>
      </c>
      <c r="B425" s="278"/>
      <c r="C425" s="278">
        <v>20060481</v>
      </c>
      <c r="D425" s="278" t="s">
        <v>6268</v>
      </c>
      <c r="E425" s="252">
        <v>1</v>
      </c>
      <c r="F425" s="253">
        <v>0.05</v>
      </c>
      <c r="G425" s="252">
        <v>100</v>
      </c>
      <c r="H425" s="278" t="s">
        <v>1337</v>
      </c>
      <c r="I425" s="278" t="s">
        <v>1337</v>
      </c>
      <c r="J425" s="10" t="s">
        <v>1700</v>
      </c>
      <c r="K425" s="10" t="s">
        <v>1646</v>
      </c>
      <c r="L425" s="10" t="s">
        <v>1645</v>
      </c>
      <c r="M425" s="246">
        <f t="shared" si="12"/>
        <v>0.05</v>
      </c>
      <c r="N425" s="247" t="str">
        <f t="shared" si="14"/>
        <v>Diazepam</v>
      </c>
      <c r="O425" s="10"/>
    </row>
    <row r="426" spans="1:15" x14ac:dyDescent="0.25">
      <c r="A426" s="255">
        <v>5016386000256</v>
      </c>
      <c r="B426" s="279"/>
      <c r="C426" s="257"/>
      <c r="D426" s="321" t="s">
        <v>5972</v>
      </c>
      <c r="E426" s="289">
        <v>10</v>
      </c>
      <c r="F426" s="259">
        <v>0.01</v>
      </c>
      <c r="G426" s="289">
        <v>100</v>
      </c>
      <c r="H426" s="290" t="s">
        <v>1337</v>
      </c>
      <c r="I426" s="290" t="s">
        <v>1337</v>
      </c>
      <c r="J426" s="262" t="s">
        <v>1700</v>
      </c>
      <c r="K426" s="262" t="s">
        <v>1646</v>
      </c>
      <c r="L426" s="262" t="s">
        <v>1645</v>
      </c>
      <c r="M426" s="246">
        <f t="shared" si="12"/>
        <v>0.01</v>
      </c>
      <c r="N426" s="247" t="str">
        <f t="shared" si="14"/>
        <v>Diazepam</v>
      </c>
      <c r="O426" s="262"/>
    </row>
    <row r="427" spans="1:15" x14ac:dyDescent="0.25">
      <c r="A427" s="322" t="s">
        <v>5867</v>
      </c>
      <c r="B427" s="308"/>
      <c r="C427" s="276"/>
      <c r="D427" s="171" t="s">
        <v>5868</v>
      </c>
      <c r="E427" s="272">
        <v>10</v>
      </c>
      <c r="F427" s="8">
        <v>0.01</v>
      </c>
      <c r="G427" s="265">
        <v>100</v>
      </c>
      <c r="H427" s="11" t="s">
        <v>1337</v>
      </c>
      <c r="I427" s="9" t="s">
        <v>1337</v>
      </c>
      <c r="J427" s="10" t="s">
        <v>1700</v>
      </c>
      <c r="K427" s="10" t="s">
        <v>1646</v>
      </c>
      <c r="L427" s="10" t="s">
        <v>1645</v>
      </c>
      <c r="M427" s="246">
        <f t="shared" si="12"/>
        <v>0.01</v>
      </c>
      <c r="N427" s="247" t="str">
        <f t="shared" si="14"/>
        <v>Diazepam</v>
      </c>
      <c r="O427" s="10"/>
    </row>
    <row r="428" spans="1:15" x14ac:dyDescent="0.25">
      <c r="A428" s="267">
        <v>9008810556077</v>
      </c>
      <c r="B428" s="302">
        <v>3601409</v>
      </c>
      <c r="C428" s="267"/>
      <c r="D428" s="303" t="s">
        <v>5209</v>
      </c>
      <c r="E428" s="304">
        <v>1</v>
      </c>
      <c r="F428" s="245">
        <v>10</v>
      </c>
      <c r="G428" s="304">
        <v>100</v>
      </c>
      <c r="H428" s="303" t="s">
        <v>1337</v>
      </c>
      <c r="I428" s="303" t="s">
        <v>1337</v>
      </c>
      <c r="J428" s="10" t="s">
        <v>1700</v>
      </c>
      <c r="K428" s="10" t="s">
        <v>1646</v>
      </c>
      <c r="L428" s="10" t="s">
        <v>1645</v>
      </c>
      <c r="M428" s="246">
        <f t="shared" si="12"/>
        <v>10</v>
      </c>
      <c r="N428" s="247" t="str">
        <f t="shared" si="14"/>
        <v>Diazepam</v>
      </c>
      <c r="O428" s="10"/>
    </row>
    <row r="429" spans="1:15" x14ac:dyDescent="0.25">
      <c r="A429" s="11">
        <v>9008810550730</v>
      </c>
      <c r="B429" s="242">
        <v>5153671</v>
      </c>
      <c r="C429" s="278"/>
      <c r="D429" s="9" t="s">
        <v>5210</v>
      </c>
      <c r="E429" s="244">
        <v>1</v>
      </c>
      <c r="F429" s="245">
        <v>1000</v>
      </c>
      <c r="G429" s="244">
        <v>100</v>
      </c>
      <c r="H429" s="7" t="s">
        <v>1337</v>
      </c>
      <c r="I429" s="7" t="s">
        <v>1337</v>
      </c>
      <c r="J429" s="12" t="s">
        <v>1700</v>
      </c>
      <c r="K429" s="12" t="s">
        <v>1646</v>
      </c>
      <c r="L429" s="12" t="s">
        <v>1645</v>
      </c>
      <c r="M429" s="246">
        <f t="shared" si="12"/>
        <v>1000</v>
      </c>
      <c r="N429" s="247" t="str">
        <f t="shared" si="14"/>
        <v>Diazepam</v>
      </c>
      <c r="O429" s="10"/>
    </row>
    <row r="430" spans="1:15" x14ac:dyDescent="0.25">
      <c r="A430" s="11">
        <v>9008810600794</v>
      </c>
      <c r="B430" s="242">
        <v>5153665</v>
      </c>
      <c r="C430" s="278"/>
      <c r="D430" s="9" t="s">
        <v>5211</v>
      </c>
      <c r="E430" s="244">
        <v>1</v>
      </c>
      <c r="F430" s="245">
        <v>500</v>
      </c>
      <c r="G430" s="244">
        <v>100</v>
      </c>
      <c r="H430" s="7" t="s">
        <v>1337</v>
      </c>
      <c r="I430" s="7" t="s">
        <v>1337</v>
      </c>
      <c r="J430" s="12" t="s">
        <v>1700</v>
      </c>
      <c r="K430" s="12" t="s">
        <v>1646</v>
      </c>
      <c r="L430" s="12" t="s">
        <v>1645</v>
      </c>
      <c r="M430" s="246">
        <f t="shared" si="12"/>
        <v>500</v>
      </c>
      <c r="N430" s="247" t="str">
        <f t="shared" si="14"/>
        <v>Diazepam</v>
      </c>
      <c r="O430" s="10"/>
    </row>
    <row r="431" spans="1:15" x14ac:dyDescent="0.25">
      <c r="A431" s="274">
        <v>5017007110835</v>
      </c>
      <c r="B431" s="3"/>
      <c r="C431" s="3"/>
      <c r="D431" s="3" t="s">
        <v>6660</v>
      </c>
      <c r="E431" s="3">
        <v>28</v>
      </c>
      <c r="F431" s="312">
        <v>5.0000000000000001E-3</v>
      </c>
      <c r="G431" s="3">
        <v>100</v>
      </c>
      <c r="H431" s="3" t="s">
        <v>1337</v>
      </c>
      <c r="I431" s="9" t="s">
        <v>1337</v>
      </c>
      <c r="J431" s="10" t="s">
        <v>1700</v>
      </c>
      <c r="K431" s="10" t="s">
        <v>1646</v>
      </c>
      <c r="L431" s="10" t="s">
        <v>1645</v>
      </c>
      <c r="M431" s="246">
        <f t="shared" si="12"/>
        <v>5.0000000000000001E-3</v>
      </c>
      <c r="N431" s="247" t="str">
        <f t="shared" si="14"/>
        <v>Diazepam</v>
      </c>
      <c r="O431" s="10"/>
    </row>
    <row r="432" spans="1:15" x14ac:dyDescent="0.25">
      <c r="A432" s="249">
        <v>9088880633090</v>
      </c>
      <c r="B432" s="242">
        <v>633099</v>
      </c>
      <c r="C432" s="243"/>
      <c r="D432" s="9" t="s">
        <v>1338</v>
      </c>
      <c r="E432" s="272">
        <v>5</v>
      </c>
      <c r="F432" s="245">
        <v>0.01</v>
      </c>
      <c r="G432" s="272">
        <v>100</v>
      </c>
      <c r="H432" s="9" t="s">
        <v>1337</v>
      </c>
      <c r="I432" s="9" t="s">
        <v>1337</v>
      </c>
      <c r="J432" s="10" t="s">
        <v>1700</v>
      </c>
      <c r="K432" s="10" t="s">
        <v>1646</v>
      </c>
      <c r="L432" s="10" t="s">
        <v>1645</v>
      </c>
      <c r="M432" s="246">
        <f t="shared" si="12"/>
        <v>0.01</v>
      </c>
      <c r="N432" s="247" t="str">
        <f t="shared" si="14"/>
        <v>Diazepam</v>
      </c>
      <c r="O432" s="10"/>
    </row>
    <row r="433" spans="1:15" x14ac:dyDescent="0.25">
      <c r="A433" s="249">
        <v>9088880633106</v>
      </c>
      <c r="B433" s="242">
        <v>633107</v>
      </c>
      <c r="C433" s="243"/>
      <c r="D433" s="9" t="s">
        <v>1339</v>
      </c>
      <c r="E433" s="272">
        <v>50</v>
      </c>
      <c r="F433" s="245">
        <v>0.01</v>
      </c>
      <c r="G433" s="272">
        <v>100</v>
      </c>
      <c r="H433" s="9" t="s">
        <v>1337</v>
      </c>
      <c r="I433" s="9" t="s">
        <v>1337</v>
      </c>
      <c r="J433" s="10" t="s">
        <v>1700</v>
      </c>
      <c r="K433" s="10" t="s">
        <v>1646</v>
      </c>
      <c r="L433" s="10" t="s">
        <v>1645</v>
      </c>
      <c r="M433" s="246">
        <f t="shared" si="12"/>
        <v>0.01</v>
      </c>
      <c r="N433" s="247" t="str">
        <f t="shared" si="14"/>
        <v>Diazepam</v>
      </c>
      <c r="O433" s="10"/>
    </row>
    <row r="434" spans="1:15" x14ac:dyDescent="0.25">
      <c r="A434" s="249">
        <v>9088880565018</v>
      </c>
      <c r="B434" s="242">
        <v>565015</v>
      </c>
      <c r="C434" s="243"/>
      <c r="D434" s="9" t="s">
        <v>1340</v>
      </c>
      <c r="E434" s="272">
        <v>25</v>
      </c>
      <c r="F434" s="245">
        <v>0.01</v>
      </c>
      <c r="G434" s="272">
        <v>100</v>
      </c>
      <c r="H434" s="9" t="s">
        <v>1337</v>
      </c>
      <c r="I434" s="9" t="s">
        <v>1337</v>
      </c>
      <c r="J434" s="10" t="s">
        <v>1700</v>
      </c>
      <c r="K434" s="10" t="s">
        <v>1646</v>
      </c>
      <c r="L434" s="10" t="s">
        <v>1645</v>
      </c>
      <c r="M434" s="246">
        <f t="shared" si="12"/>
        <v>0.01</v>
      </c>
      <c r="N434" s="247" t="str">
        <f t="shared" si="14"/>
        <v>Diazepam</v>
      </c>
      <c r="O434" s="10"/>
    </row>
    <row r="435" spans="1:15" x14ac:dyDescent="0.25">
      <c r="A435" s="249">
        <v>9088880565025</v>
      </c>
      <c r="B435" s="242">
        <v>565021</v>
      </c>
      <c r="C435" s="243"/>
      <c r="D435" s="9" t="s">
        <v>1340</v>
      </c>
      <c r="E435" s="272">
        <v>50</v>
      </c>
      <c r="F435" s="245">
        <v>0.01</v>
      </c>
      <c r="G435" s="272">
        <v>100</v>
      </c>
      <c r="H435" s="9" t="s">
        <v>1337</v>
      </c>
      <c r="I435" s="9" t="s">
        <v>1337</v>
      </c>
      <c r="J435" s="10" t="s">
        <v>1700</v>
      </c>
      <c r="K435" s="10" t="s">
        <v>1646</v>
      </c>
      <c r="L435" s="10" t="s">
        <v>1645</v>
      </c>
      <c r="M435" s="246">
        <f t="shared" si="12"/>
        <v>0.01</v>
      </c>
      <c r="N435" s="247" t="str">
        <f t="shared" si="14"/>
        <v>Diazepam</v>
      </c>
      <c r="O435" s="254"/>
    </row>
    <row r="436" spans="1:15" x14ac:dyDescent="0.25">
      <c r="A436" s="249">
        <v>9088880564974</v>
      </c>
      <c r="B436" s="242">
        <v>564978</v>
      </c>
      <c r="C436" s="243"/>
      <c r="D436" s="9" t="s">
        <v>1341</v>
      </c>
      <c r="E436" s="272">
        <v>25</v>
      </c>
      <c r="F436" s="245">
        <v>2E-3</v>
      </c>
      <c r="G436" s="272">
        <v>100</v>
      </c>
      <c r="H436" s="9" t="s">
        <v>1337</v>
      </c>
      <c r="I436" s="9" t="s">
        <v>1337</v>
      </c>
      <c r="J436" s="10" t="s">
        <v>1700</v>
      </c>
      <c r="K436" s="10" t="s">
        <v>1646</v>
      </c>
      <c r="L436" s="10" t="s">
        <v>1645</v>
      </c>
      <c r="M436" s="246">
        <f t="shared" si="12"/>
        <v>2E-3</v>
      </c>
      <c r="N436" s="247" t="str">
        <f t="shared" si="14"/>
        <v>Diazepam</v>
      </c>
      <c r="O436" s="254"/>
    </row>
    <row r="437" spans="1:15" x14ac:dyDescent="0.25">
      <c r="A437" s="249">
        <v>9088880564981</v>
      </c>
      <c r="B437" s="242">
        <v>564984</v>
      </c>
      <c r="C437" s="243"/>
      <c r="D437" s="9" t="s">
        <v>1341</v>
      </c>
      <c r="E437" s="272">
        <v>50</v>
      </c>
      <c r="F437" s="245">
        <v>2E-3</v>
      </c>
      <c r="G437" s="272">
        <v>100</v>
      </c>
      <c r="H437" s="9" t="s">
        <v>1337</v>
      </c>
      <c r="I437" s="9" t="s">
        <v>1337</v>
      </c>
      <c r="J437" s="10" t="s">
        <v>1700</v>
      </c>
      <c r="K437" s="10" t="s">
        <v>1646</v>
      </c>
      <c r="L437" s="10" t="s">
        <v>1645</v>
      </c>
      <c r="M437" s="246">
        <f t="shared" si="12"/>
        <v>2E-3</v>
      </c>
      <c r="N437" s="247" t="str">
        <f t="shared" si="14"/>
        <v>Diazepam</v>
      </c>
      <c r="O437" s="10"/>
    </row>
    <row r="438" spans="1:15" x14ac:dyDescent="0.25">
      <c r="A438" s="249">
        <v>9088880564998</v>
      </c>
      <c r="B438" s="242">
        <v>564990</v>
      </c>
      <c r="C438" s="243"/>
      <c r="D438" s="9" t="s">
        <v>1342</v>
      </c>
      <c r="E438" s="272">
        <v>25</v>
      </c>
      <c r="F438" s="245">
        <v>5.0000000000000001E-3</v>
      </c>
      <c r="G438" s="272">
        <v>100</v>
      </c>
      <c r="H438" s="9" t="s">
        <v>1337</v>
      </c>
      <c r="I438" s="9" t="s">
        <v>1337</v>
      </c>
      <c r="J438" s="10" t="s">
        <v>1700</v>
      </c>
      <c r="K438" s="10" t="s">
        <v>1646</v>
      </c>
      <c r="L438" s="10" t="s">
        <v>1645</v>
      </c>
      <c r="M438" s="246">
        <f t="shared" si="12"/>
        <v>5.0000000000000001E-3</v>
      </c>
      <c r="N438" s="247" t="str">
        <f t="shared" si="14"/>
        <v>Diazepam</v>
      </c>
      <c r="O438" s="10"/>
    </row>
    <row r="439" spans="1:15" x14ac:dyDescent="0.25">
      <c r="A439" s="249">
        <v>9088880565001</v>
      </c>
      <c r="B439" s="242">
        <v>565009</v>
      </c>
      <c r="C439" s="243"/>
      <c r="D439" s="9" t="s">
        <v>1342</v>
      </c>
      <c r="E439" s="272">
        <v>50</v>
      </c>
      <c r="F439" s="245">
        <v>5.0000000000000001E-3</v>
      </c>
      <c r="G439" s="272">
        <v>100</v>
      </c>
      <c r="H439" s="9" t="s">
        <v>1337</v>
      </c>
      <c r="I439" s="9" t="s">
        <v>1337</v>
      </c>
      <c r="J439" s="10" t="s">
        <v>1700</v>
      </c>
      <c r="K439" s="10" t="s">
        <v>1646</v>
      </c>
      <c r="L439" s="10" t="s">
        <v>1645</v>
      </c>
      <c r="M439" s="246">
        <f t="shared" si="12"/>
        <v>5.0000000000000001E-3</v>
      </c>
      <c r="N439" s="247" t="str">
        <f t="shared" si="14"/>
        <v>Diazepam</v>
      </c>
      <c r="O439" s="254"/>
    </row>
    <row r="440" spans="1:15" x14ac:dyDescent="0.25">
      <c r="A440" s="249">
        <v>9088880187869</v>
      </c>
      <c r="B440" s="242">
        <v>187866</v>
      </c>
      <c r="C440" s="243"/>
      <c r="D440" s="9" t="s">
        <v>1343</v>
      </c>
      <c r="E440" s="272">
        <v>1</v>
      </c>
      <c r="F440" s="245">
        <v>0.25</v>
      </c>
      <c r="G440" s="272">
        <v>100</v>
      </c>
      <c r="H440" s="9" t="s">
        <v>1337</v>
      </c>
      <c r="I440" s="9" t="s">
        <v>1337</v>
      </c>
      <c r="J440" s="10" t="s">
        <v>1700</v>
      </c>
      <c r="K440" s="10" t="s">
        <v>1646</v>
      </c>
      <c r="L440" s="10" t="s">
        <v>1645</v>
      </c>
      <c r="M440" s="246">
        <f t="shared" si="12"/>
        <v>0.25</v>
      </c>
      <c r="N440" s="247" t="str">
        <f t="shared" si="14"/>
        <v>Diazepam</v>
      </c>
      <c r="O440" s="10"/>
    </row>
    <row r="441" spans="1:15" x14ac:dyDescent="0.25">
      <c r="A441" s="255" t="s">
        <v>5970</v>
      </c>
      <c r="B441" s="279"/>
      <c r="C441" s="257"/>
      <c r="D441" s="321" t="s">
        <v>5971</v>
      </c>
      <c r="E441" s="289">
        <v>40</v>
      </c>
      <c r="F441" s="259">
        <v>5.0000000000000001E-3</v>
      </c>
      <c r="G441" s="289">
        <v>100</v>
      </c>
      <c r="H441" s="290" t="s">
        <v>1337</v>
      </c>
      <c r="I441" s="290" t="s">
        <v>1337</v>
      </c>
      <c r="J441" s="262" t="s">
        <v>1700</v>
      </c>
      <c r="K441" s="262" t="s">
        <v>1646</v>
      </c>
      <c r="L441" s="262" t="s">
        <v>1645</v>
      </c>
      <c r="M441" s="246">
        <f t="shared" si="12"/>
        <v>5.0000000000000001E-3</v>
      </c>
      <c r="N441" s="247" t="str">
        <f t="shared" si="14"/>
        <v>Diazepam</v>
      </c>
      <c r="O441" s="262"/>
    </row>
    <row r="442" spans="1:15" x14ac:dyDescent="0.25">
      <c r="A442" s="243">
        <v>9088884974304</v>
      </c>
      <c r="B442" s="242">
        <v>4974302</v>
      </c>
      <c r="C442" s="276"/>
      <c r="D442" s="9" t="s">
        <v>5559</v>
      </c>
      <c r="E442" s="272">
        <v>1</v>
      </c>
      <c r="F442" s="245">
        <v>0.05</v>
      </c>
      <c r="G442" s="265">
        <v>100</v>
      </c>
      <c r="H442" s="7" t="s">
        <v>1337</v>
      </c>
      <c r="I442" s="9" t="s">
        <v>1337</v>
      </c>
      <c r="J442" s="10" t="s">
        <v>1700</v>
      </c>
      <c r="K442" s="10" t="s">
        <v>1646</v>
      </c>
      <c r="L442" s="10" t="s">
        <v>1645</v>
      </c>
      <c r="M442" s="246">
        <f t="shared" si="12"/>
        <v>0.05</v>
      </c>
      <c r="N442" s="247" t="str">
        <f t="shared" si="14"/>
        <v>Diazepam</v>
      </c>
      <c r="O442" s="10"/>
    </row>
    <row r="443" spans="1:15" x14ac:dyDescent="0.25">
      <c r="A443" s="249">
        <v>9088881310433</v>
      </c>
      <c r="B443" s="242">
        <v>1310435</v>
      </c>
      <c r="C443" s="243"/>
      <c r="D443" s="9" t="s">
        <v>1344</v>
      </c>
      <c r="E443" s="272">
        <v>5</v>
      </c>
      <c r="F443" s="245">
        <v>0.01</v>
      </c>
      <c r="G443" s="272">
        <v>100</v>
      </c>
      <c r="H443" s="9" t="s">
        <v>1337</v>
      </c>
      <c r="I443" s="9" t="s">
        <v>1337</v>
      </c>
      <c r="J443" s="10" t="s">
        <v>1700</v>
      </c>
      <c r="K443" s="10" t="s">
        <v>1646</v>
      </c>
      <c r="L443" s="10" t="s">
        <v>1645</v>
      </c>
      <c r="M443" s="246">
        <f t="shared" ref="M443:M506" si="15">F443</f>
        <v>0.01</v>
      </c>
      <c r="N443" s="247" t="str">
        <f t="shared" ref="N443:N474" si="16">I443</f>
        <v>Diazepam</v>
      </c>
      <c r="O443" s="10"/>
    </row>
    <row r="444" spans="1:15" x14ac:dyDescent="0.25">
      <c r="A444" s="249">
        <v>9088881310426</v>
      </c>
      <c r="B444" s="242">
        <v>1310429</v>
      </c>
      <c r="C444" s="243"/>
      <c r="D444" s="9" t="s">
        <v>1345</v>
      </c>
      <c r="E444" s="272">
        <v>5</v>
      </c>
      <c r="F444" s="245">
        <v>5.0000000000000001E-3</v>
      </c>
      <c r="G444" s="272">
        <v>100</v>
      </c>
      <c r="H444" s="9" t="s">
        <v>1337</v>
      </c>
      <c r="I444" s="9" t="s">
        <v>1337</v>
      </c>
      <c r="J444" s="10" t="s">
        <v>1700</v>
      </c>
      <c r="K444" s="10" t="s">
        <v>1646</v>
      </c>
      <c r="L444" s="10" t="s">
        <v>1645</v>
      </c>
      <c r="M444" s="246">
        <f t="shared" si="15"/>
        <v>5.0000000000000001E-3</v>
      </c>
      <c r="N444" s="247" t="str">
        <f t="shared" si="16"/>
        <v>Diazepam</v>
      </c>
      <c r="O444" s="10"/>
    </row>
    <row r="445" spans="1:15" x14ac:dyDescent="0.25">
      <c r="A445" s="249">
        <v>9088880060957</v>
      </c>
      <c r="B445" s="242">
        <v>60953</v>
      </c>
      <c r="C445" s="243"/>
      <c r="D445" s="9" t="s">
        <v>1346</v>
      </c>
      <c r="E445" s="272">
        <v>25</v>
      </c>
      <c r="F445" s="245">
        <v>0.01</v>
      </c>
      <c r="G445" s="272">
        <v>100</v>
      </c>
      <c r="H445" s="9" t="s">
        <v>1337</v>
      </c>
      <c r="I445" s="9" t="s">
        <v>1337</v>
      </c>
      <c r="J445" s="10" t="s">
        <v>1700</v>
      </c>
      <c r="K445" s="10" t="s">
        <v>1646</v>
      </c>
      <c r="L445" s="10" t="s">
        <v>1645</v>
      </c>
      <c r="M445" s="246">
        <f t="shared" si="15"/>
        <v>0.01</v>
      </c>
      <c r="N445" s="247" t="str">
        <f t="shared" si="16"/>
        <v>Diazepam</v>
      </c>
      <c r="O445" s="10"/>
    </row>
    <row r="446" spans="1:15" x14ac:dyDescent="0.25">
      <c r="A446" s="249">
        <v>9088884461620</v>
      </c>
      <c r="B446" s="264">
        <v>4461620</v>
      </c>
      <c r="C446" s="278"/>
      <c r="D446" s="7" t="s">
        <v>1465</v>
      </c>
      <c r="E446" s="252">
        <v>6</v>
      </c>
      <c r="F446" s="245">
        <v>0.01</v>
      </c>
      <c r="G446" s="252">
        <v>100</v>
      </c>
      <c r="H446" s="9" t="s">
        <v>1337</v>
      </c>
      <c r="I446" s="9" t="s">
        <v>1337</v>
      </c>
      <c r="J446" s="10" t="s">
        <v>1700</v>
      </c>
      <c r="K446" s="10" t="s">
        <v>1646</v>
      </c>
      <c r="L446" s="10" t="s">
        <v>1645</v>
      </c>
      <c r="M446" s="246">
        <f t="shared" si="15"/>
        <v>0.01</v>
      </c>
      <c r="N446" s="247" t="str">
        <f t="shared" si="16"/>
        <v>Diazepam</v>
      </c>
      <c r="O446" s="254"/>
    </row>
    <row r="447" spans="1:15" x14ac:dyDescent="0.25">
      <c r="A447" s="11">
        <v>9088881242765</v>
      </c>
      <c r="B447" s="248">
        <v>1242768</v>
      </c>
      <c r="C447" s="11"/>
      <c r="D447" s="9" t="s">
        <v>35</v>
      </c>
      <c r="E447" s="273">
        <v>10</v>
      </c>
      <c r="F447" s="245">
        <v>8.0399999999999985E-2</v>
      </c>
      <c r="G447" s="244">
        <v>67</v>
      </c>
      <c r="H447" s="9" t="s">
        <v>36</v>
      </c>
      <c r="I447" s="9" t="s">
        <v>34</v>
      </c>
      <c r="J447" s="12" t="s">
        <v>1699</v>
      </c>
      <c r="K447" s="12" t="s">
        <v>1645</v>
      </c>
      <c r="L447" s="12" t="s">
        <v>1646</v>
      </c>
      <c r="M447" s="246">
        <f t="shared" si="15"/>
        <v>8.0399999999999985E-2</v>
      </c>
      <c r="N447" s="247" t="str">
        <f t="shared" si="16"/>
        <v>Dihydrocodeine</v>
      </c>
      <c r="O447" s="254"/>
    </row>
    <row r="448" spans="1:15" x14ac:dyDescent="0.25">
      <c r="A448" s="11">
        <v>9088881242772</v>
      </c>
      <c r="B448" s="248">
        <v>1242774</v>
      </c>
      <c r="C448" s="11"/>
      <c r="D448" s="9" t="s">
        <v>35</v>
      </c>
      <c r="E448" s="273">
        <v>20</v>
      </c>
      <c r="F448" s="245">
        <v>8.0399999999999985E-2</v>
      </c>
      <c r="G448" s="244">
        <v>67</v>
      </c>
      <c r="H448" s="9" t="s">
        <v>36</v>
      </c>
      <c r="I448" s="9" t="s">
        <v>34</v>
      </c>
      <c r="J448" s="12" t="s">
        <v>1699</v>
      </c>
      <c r="K448" s="12" t="s">
        <v>1645</v>
      </c>
      <c r="L448" s="12" t="s">
        <v>1646</v>
      </c>
      <c r="M448" s="246">
        <f t="shared" si="15"/>
        <v>8.0399999999999985E-2</v>
      </c>
      <c r="N448" s="247" t="str">
        <f t="shared" si="16"/>
        <v>Dihydrocodeine</v>
      </c>
      <c r="O448" s="254"/>
    </row>
    <row r="449" spans="1:15" x14ac:dyDescent="0.25">
      <c r="A449" s="11">
        <v>9088881242727</v>
      </c>
      <c r="B449" s="248">
        <v>1242722</v>
      </c>
      <c r="C449" s="11"/>
      <c r="D449" s="9" t="s">
        <v>37</v>
      </c>
      <c r="E449" s="273">
        <v>10</v>
      </c>
      <c r="F449" s="245">
        <v>4.0199999999999993E-2</v>
      </c>
      <c r="G449" s="244">
        <v>67</v>
      </c>
      <c r="H449" s="9" t="s">
        <v>36</v>
      </c>
      <c r="I449" s="9" t="s">
        <v>34</v>
      </c>
      <c r="J449" s="12" t="s">
        <v>1699</v>
      </c>
      <c r="K449" s="12" t="s">
        <v>1645</v>
      </c>
      <c r="L449" s="12" t="s">
        <v>1646</v>
      </c>
      <c r="M449" s="246">
        <f t="shared" si="15"/>
        <v>4.0199999999999993E-2</v>
      </c>
      <c r="N449" s="247" t="str">
        <f t="shared" si="16"/>
        <v>Dihydrocodeine</v>
      </c>
      <c r="O449" s="254"/>
    </row>
    <row r="450" spans="1:15" x14ac:dyDescent="0.25">
      <c r="A450" s="11">
        <v>9088881242734</v>
      </c>
      <c r="B450" s="242">
        <v>1242739</v>
      </c>
      <c r="C450" s="243"/>
      <c r="D450" s="9" t="s">
        <v>37</v>
      </c>
      <c r="E450" s="273">
        <v>20</v>
      </c>
      <c r="F450" s="245">
        <v>4.0199999999999993E-2</v>
      </c>
      <c r="G450" s="244">
        <v>67</v>
      </c>
      <c r="H450" s="9" t="s">
        <v>36</v>
      </c>
      <c r="I450" s="9" t="s">
        <v>34</v>
      </c>
      <c r="J450" s="12" t="s">
        <v>1699</v>
      </c>
      <c r="K450" s="12" t="s">
        <v>1645</v>
      </c>
      <c r="L450" s="12" t="s">
        <v>1646</v>
      </c>
      <c r="M450" s="246">
        <f t="shared" si="15"/>
        <v>4.0199999999999993E-2</v>
      </c>
      <c r="N450" s="247" t="str">
        <f t="shared" si="16"/>
        <v>Dihydrocodeine</v>
      </c>
      <c r="O450" s="254"/>
    </row>
    <row r="451" spans="1:15" x14ac:dyDescent="0.25">
      <c r="A451" s="11">
        <v>9088881242741</v>
      </c>
      <c r="B451" s="248">
        <v>1242745</v>
      </c>
      <c r="C451" s="11"/>
      <c r="D451" s="9" t="s">
        <v>38</v>
      </c>
      <c r="E451" s="273">
        <v>10</v>
      </c>
      <c r="F451" s="245">
        <v>6.0299999999999992E-2</v>
      </c>
      <c r="G451" s="244">
        <v>67</v>
      </c>
      <c r="H451" s="9" t="s">
        <v>36</v>
      </c>
      <c r="I451" s="9" t="s">
        <v>34</v>
      </c>
      <c r="J451" s="12" t="s">
        <v>1699</v>
      </c>
      <c r="K451" s="12" t="s">
        <v>1645</v>
      </c>
      <c r="L451" s="12" t="s">
        <v>1646</v>
      </c>
      <c r="M451" s="246">
        <f t="shared" si="15"/>
        <v>6.0299999999999992E-2</v>
      </c>
      <c r="N451" s="247" t="str">
        <f t="shared" si="16"/>
        <v>Dihydrocodeine</v>
      </c>
      <c r="O451" s="254"/>
    </row>
    <row r="452" spans="1:15" x14ac:dyDescent="0.25">
      <c r="A452" s="11">
        <v>9088881242758</v>
      </c>
      <c r="B452" s="242">
        <v>1242751</v>
      </c>
      <c r="C452" s="243"/>
      <c r="D452" s="9" t="s">
        <v>38</v>
      </c>
      <c r="E452" s="244">
        <v>20</v>
      </c>
      <c r="F452" s="245">
        <v>6.0299999999999992E-2</v>
      </c>
      <c r="G452" s="244">
        <v>67</v>
      </c>
      <c r="H452" s="9" t="s">
        <v>36</v>
      </c>
      <c r="I452" s="9" t="s">
        <v>34</v>
      </c>
      <c r="J452" s="12" t="s">
        <v>1699</v>
      </c>
      <c r="K452" s="12" t="s">
        <v>1645</v>
      </c>
      <c r="L452" s="12" t="s">
        <v>1646</v>
      </c>
      <c r="M452" s="246">
        <f t="shared" si="15"/>
        <v>6.0299999999999992E-2</v>
      </c>
      <c r="N452" s="247" t="str">
        <f t="shared" si="16"/>
        <v>Dihydrocodeine</v>
      </c>
      <c r="O452" s="254"/>
    </row>
    <row r="453" spans="1:15" x14ac:dyDescent="0.25">
      <c r="A453" s="11">
        <v>9088882460144</v>
      </c>
      <c r="B453" s="242">
        <v>2460148</v>
      </c>
      <c r="C453" s="243"/>
      <c r="D453" s="9" t="s">
        <v>39</v>
      </c>
      <c r="E453" s="244">
        <v>10</v>
      </c>
      <c r="F453" s="245">
        <v>8.0399999999999985E-2</v>
      </c>
      <c r="G453" s="244">
        <v>67</v>
      </c>
      <c r="H453" s="9" t="s">
        <v>36</v>
      </c>
      <c r="I453" s="9" t="s">
        <v>34</v>
      </c>
      <c r="J453" s="12" t="s">
        <v>1699</v>
      </c>
      <c r="K453" s="12" t="s">
        <v>1645</v>
      </c>
      <c r="L453" s="12" t="s">
        <v>1646</v>
      </c>
      <c r="M453" s="246">
        <f t="shared" si="15"/>
        <v>8.0399999999999985E-2</v>
      </c>
      <c r="N453" s="247" t="str">
        <f t="shared" si="16"/>
        <v>Dihydrocodeine</v>
      </c>
      <c r="O453" s="254"/>
    </row>
    <row r="454" spans="1:15" x14ac:dyDescent="0.25">
      <c r="A454" s="11">
        <v>9088882460151</v>
      </c>
      <c r="B454" s="242">
        <v>2460154</v>
      </c>
      <c r="C454" s="243"/>
      <c r="D454" s="9" t="s">
        <v>39</v>
      </c>
      <c r="E454" s="244">
        <v>30</v>
      </c>
      <c r="F454" s="245">
        <v>8.0399999999999985E-2</v>
      </c>
      <c r="G454" s="244">
        <v>67</v>
      </c>
      <c r="H454" s="9" t="s">
        <v>36</v>
      </c>
      <c r="I454" s="9" t="s">
        <v>34</v>
      </c>
      <c r="J454" s="12" t="s">
        <v>1699</v>
      </c>
      <c r="K454" s="12" t="s">
        <v>1645</v>
      </c>
      <c r="L454" s="12" t="s">
        <v>1646</v>
      </c>
      <c r="M454" s="246">
        <f t="shared" si="15"/>
        <v>8.0399999999999985E-2</v>
      </c>
      <c r="N454" s="247" t="str">
        <f t="shared" si="16"/>
        <v>Dihydrocodeine</v>
      </c>
      <c r="O454" s="254"/>
    </row>
    <row r="455" spans="1:15" x14ac:dyDescent="0.25">
      <c r="A455" s="11">
        <v>9088882460168</v>
      </c>
      <c r="B455" s="242">
        <v>2460160</v>
      </c>
      <c r="C455" s="243"/>
      <c r="D455" s="9" t="s">
        <v>39</v>
      </c>
      <c r="E455" s="272">
        <v>60</v>
      </c>
      <c r="F455" s="270">
        <v>8.0399999999999985E-2</v>
      </c>
      <c r="G455" s="272">
        <v>67</v>
      </c>
      <c r="H455" s="9" t="s">
        <v>36</v>
      </c>
      <c r="I455" s="9" t="s">
        <v>34</v>
      </c>
      <c r="J455" s="12" t="s">
        <v>1699</v>
      </c>
      <c r="K455" s="12" t="s">
        <v>1645</v>
      </c>
      <c r="L455" s="12" t="s">
        <v>1646</v>
      </c>
      <c r="M455" s="246">
        <f t="shared" si="15"/>
        <v>8.0399999999999985E-2</v>
      </c>
      <c r="N455" s="247" t="str">
        <f t="shared" si="16"/>
        <v>Dihydrocodeine</v>
      </c>
      <c r="O455" s="254"/>
    </row>
    <row r="456" spans="1:15" x14ac:dyDescent="0.25">
      <c r="A456" s="11">
        <v>9088882460083</v>
      </c>
      <c r="B456" s="248">
        <v>2460088</v>
      </c>
      <c r="C456" s="11"/>
      <c r="D456" s="9" t="s">
        <v>40</v>
      </c>
      <c r="E456" s="273">
        <v>10</v>
      </c>
      <c r="F456" s="245">
        <v>4.0199999999999993E-2</v>
      </c>
      <c r="G456" s="244">
        <v>67</v>
      </c>
      <c r="H456" s="9" t="s">
        <v>36</v>
      </c>
      <c r="I456" s="9" t="s">
        <v>34</v>
      </c>
      <c r="J456" s="12" t="s">
        <v>1699</v>
      </c>
      <c r="K456" s="12" t="s">
        <v>1645</v>
      </c>
      <c r="L456" s="12" t="s">
        <v>1646</v>
      </c>
      <c r="M456" s="246">
        <f t="shared" si="15"/>
        <v>4.0199999999999993E-2</v>
      </c>
      <c r="N456" s="247" t="str">
        <f t="shared" si="16"/>
        <v>Dihydrocodeine</v>
      </c>
      <c r="O456" s="12"/>
    </row>
    <row r="457" spans="1:15" x14ac:dyDescent="0.25">
      <c r="A457" s="11">
        <v>9088882460090</v>
      </c>
      <c r="B457" s="248">
        <v>2460094</v>
      </c>
      <c r="C457" s="11"/>
      <c r="D457" s="9" t="s">
        <v>40</v>
      </c>
      <c r="E457" s="272">
        <v>30</v>
      </c>
      <c r="F457" s="245">
        <v>4.0199999999999993E-2</v>
      </c>
      <c r="G457" s="272">
        <v>67</v>
      </c>
      <c r="H457" s="7" t="s">
        <v>36</v>
      </c>
      <c r="I457" s="7" t="s">
        <v>34</v>
      </c>
      <c r="J457" s="12" t="s">
        <v>1699</v>
      </c>
      <c r="K457" s="12" t="s">
        <v>1645</v>
      </c>
      <c r="L457" s="12" t="s">
        <v>1646</v>
      </c>
      <c r="M457" s="246">
        <f t="shared" si="15"/>
        <v>4.0199999999999993E-2</v>
      </c>
      <c r="N457" s="247" t="str">
        <f t="shared" si="16"/>
        <v>Dihydrocodeine</v>
      </c>
      <c r="O457" s="12"/>
    </row>
    <row r="458" spans="1:15" x14ac:dyDescent="0.25">
      <c r="A458" s="11">
        <v>9088882460106</v>
      </c>
      <c r="B458" s="248">
        <v>2460102</v>
      </c>
      <c r="C458" s="11"/>
      <c r="D458" s="9" t="s">
        <v>40</v>
      </c>
      <c r="E458" s="272">
        <v>60</v>
      </c>
      <c r="F458" s="245">
        <v>4.0199999999999993E-2</v>
      </c>
      <c r="G458" s="272">
        <v>67</v>
      </c>
      <c r="H458" s="7" t="s">
        <v>36</v>
      </c>
      <c r="I458" s="7" t="s">
        <v>34</v>
      </c>
      <c r="J458" s="12" t="s">
        <v>1699</v>
      </c>
      <c r="K458" s="12" t="s">
        <v>1645</v>
      </c>
      <c r="L458" s="12" t="s">
        <v>1646</v>
      </c>
      <c r="M458" s="246">
        <f t="shared" si="15"/>
        <v>4.0199999999999993E-2</v>
      </c>
      <c r="N458" s="247" t="str">
        <f t="shared" si="16"/>
        <v>Dihydrocodeine</v>
      </c>
      <c r="O458" s="12"/>
    </row>
    <row r="459" spans="1:15" x14ac:dyDescent="0.25">
      <c r="A459" s="11">
        <v>9088882460113</v>
      </c>
      <c r="B459" s="248">
        <v>2460119</v>
      </c>
      <c r="C459" s="11"/>
      <c r="D459" s="9" t="s">
        <v>41</v>
      </c>
      <c r="E459" s="272">
        <v>10</v>
      </c>
      <c r="F459" s="245">
        <v>6.0299999999999992E-2</v>
      </c>
      <c r="G459" s="272">
        <v>67</v>
      </c>
      <c r="H459" s="7" t="s">
        <v>36</v>
      </c>
      <c r="I459" s="7" t="s">
        <v>34</v>
      </c>
      <c r="J459" s="12" t="s">
        <v>1699</v>
      </c>
      <c r="K459" s="12" t="s">
        <v>1645</v>
      </c>
      <c r="L459" s="12" t="s">
        <v>1646</v>
      </c>
      <c r="M459" s="246">
        <f t="shared" si="15"/>
        <v>6.0299999999999992E-2</v>
      </c>
      <c r="N459" s="247" t="str">
        <f t="shared" si="16"/>
        <v>Dihydrocodeine</v>
      </c>
      <c r="O459" s="254"/>
    </row>
    <row r="460" spans="1:15" x14ac:dyDescent="0.25">
      <c r="A460" s="11">
        <v>9088882460120</v>
      </c>
      <c r="B460" s="242">
        <v>2460125</v>
      </c>
      <c r="C460" s="243"/>
      <c r="D460" s="9" t="s">
        <v>41</v>
      </c>
      <c r="E460" s="244">
        <v>30</v>
      </c>
      <c r="F460" s="245">
        <v>6.0299999999999992E-2</v>
      </c>
      <c r="G460" s="244">
        <v>67</v>
      </c>
      <c r="H460" s="9" t="s">
        <v>36</v>
      </c>
      <c r="I460" s="9" t="s">
        <v>34</v>
      </c>
      <c r="J460" s="12" t="s">
        <v>1699</v>
      </c>
      <c r="K460" s="12" t="s">
        <v>1645</v>
      </c>
      <c r="L460" s="12" t="s">
        <v>1646</v>
      </c>
      <c r="M460" s="246">
        <f t="shared" si="15"/>
        <v>6.0299999999999992E-2</v>
      </c>
      <c r="N460" s="247" t="str">
        <f t="shared" si="16"/>
        <v>Dihydrocodeine</v>
      </c>
      <c r="O460" s="254"/>
    </row>
    <row r="461" spans="1:15" x14ac:dyDescent="0.25">
      <c r="A461" s="11">
        <v>9088882460137</v>
      </c>
      <c r="B461" s="242">
        <v>2460131</v>
      </c>
      <c r="C461" s="243"/>
      <c r="D461" s="9" t="s">
        <v>41</v>
      </c>
      <c r="E461" s="244">
        <v>60</v>
      </c>
      <c r="F461" s="245">
        <v>6.0299999999999992E-2</v>
      </c>
      <c r="G461" s="244">
        <v>67</v>
      </c>
      <c r="H461" s="9" t="s">
        <v>36</v>
      </c>
      <c r="I461" s="9" t="s">
        <v>34</v>
      </c>
      <c r="J461" s="12" t="s">
        <v>1699</v>
      </c>
      <c r="K461" s="12" t="s">
        <v>1645</v>
      </c>
      <c r="L461" s="12" t="s">
        <v>1646</v>
      </c>
      <c r="M461" s="246">
        <f t="shared" si="15"/>
        <v>6.0299999999999992E-2</v>
      </c>
      <c r="N461" s="247" t="str">
        <f t="shared" si="16"/>
        <v>Dihydrocodeine</v>
      </c>
      <c r="O461" s="254"/>
    </row>
    <row r="462" spans="1:15" x14ac:dyDescent="0.25">
      <c r="A462" s="278" t="s">
        <v>4485</v>
      </c>
      <c r="B462" s="242"/>
      <c r="C462" s="278"/>
      <c r="D462" s="7" t="s">
        <v>4486</v>
      </c>
      <c r="E462" s="252">
        <v>10</v>
      </c>
      <c r="F462" s="253">
        <v>4.0199999999999993E-2</v>
      </c>
      <c r="G462" s="252">
        <v>67</v>
      </c>
      <c r="H462" s="9" t="s">
        <v>36</v>
      </c>
      <c r="I462" s="9" t="s">
        <v>34</v>
      </c>
      <c r="J462" s="12" t="s">
        <v>1699</v>
      </c>
      <c r="K462" s="12" t="s">
        <v>1645</v>
      </c>
      <c r="L462" s="12" t="s">
        <v>1646</v>
      </c>
      <c r="M462" s="246">
        <f t="shared" si="15"/>
        <v>4.0199999999999993E-2</v>
      </c>
      <c r="N462" s="247" t="str">
        <f t="shared" si="16"/>
        <v>Dihydrocodeine</v>
      </c>
      <c r="O462" s="254"/>
    </row>
    <row r="463" spans="1:15" x14ac:dyDescent="0.25">
      <c r="A463" s="278" t="s">
        <v>4487</v>
      </c>
      <c r="B463" s="242"/>
      <c r="C463" s="278"/>
      <c r="D463" s="7" t="s">
        <v>4486</v>
      </c>
      <c r="E463" s="252">
        <v>20</v>
      </c>
      <c r="F463" s="253">
        <v>4.0199999999999993E-2</v>
      </c>
      <c r="G463" s="252">
        <v>67</v>
      </c>
      <c r="H463" s="9" t="s">
        <v>36</v>
      </c>
      <c r="I463" s="9" t="s">
        <v>34</v>
      </c>
      <c r="J463" s="12" t="s">
        <v>1699</v>
      </c>
      <c r="K463" s="12" t="s">
        <v>1645</v>
      </c>
      <c r="L463" s="12" t="s">
        <v>1646</v>
      </c>
      <c r="M463" s="246">
        <f t="shared" si="15"/>
        <v>4.0199999999999993E-2</v>
      </c>
      <c r="N463" s="247" t="str">
        <f t="shared" si="16"/>
        <v>Dihydrocodeine</v>
      </c>
      <c r="O463" s="254"/>
    </row>
    <row r="464" spans="1:15" x14ac:dyDescent="0.25">
      <c r="A464" s="278" t="s">
        <v>4488</v>
      </c>
      <c r="B464" s="242"/>
      <c r="C464" s="278"/>
      <c r="D464" s="7" t="s">
        <v>4486</v>
      </c>
      <c r="E464" s="252">
        <v>56</v>
      </c>
      <c r="F464" s="253">
        <v>4.0199999999999993E-2</v>
      </c>
      <c r="G464" s="252">
        <v>67</v>
      </c>
      <c r="H464" s="9" t="s">
        <v>36</v>
      </c>
      <c r="I464" s="9" t="s">
        <v>34</v>
      </c>
      <c r="J464" s="12" t="s">
        <v>1699</v>
      </c>
      <c r="K464" s="12" t="s">
        <v>1645</v>
      </c>
      <c r="L464" s="12" t="s">
        <v>1646</v>
      </c>
      <c r="M464" s="246">
        <f t="shared" si="15"/>
        <v>4.0199999999999993E-2</v>
      </c>
      <c r="N464" s="247" t="str">
        <f t="shared" si="16"/>
        <v>Dihydrocodeine</v>
      </c>
      <c r="O464" s="254"/>
    </row>
    <row r="465" spans="1:15" x14ac:dyDescent="0.25">
      <c r="A465" s="278" t="s">
        <v>4489</v>
      </c>
      <c r="B465" s="242"/>
      <c r="C465" s="278"/>
      <c r="D465" s="7" t="s">
        <v>4486</v>
      </c>
      <c r="E465" s="252">
        <v>60</v>
      </c>
      <c r="F465" s="253">
        <v>4.0199999999999993E-2</v>
      </c>
      <c r="G465" s="252">
        <v>67</v>
      </c>
      <c r="H465" s="9" t="s">
        <v>36</v>
      </c>
      <c r="I465" s="9" t="s">
        <v>34</v>
      </c>
      <c r="J465" s="12" t="s">
        <v>1699</v>
      </c>
      <c r="K465" s="12" t="s">
        <v>1645</v>
      </c>
      <c r="L465" s="12" t="s">
        <v>1646</v>
      </c>
      <c r="M465" s="246">
        <f t="shared" si="15"/>
        <v>4.0199999999999993E-2</v>
      </c>
      <c r="N465" s="247" t="str">
        <f t="shared" si="16"/>
        <v>Dihydrocodeine</v>
      </c>
      <c r="O465" s="254"/>
    </row>
    <row r="466" spans="1:15" x14ac:dyDescent="0.25">
      <c r="A466" s="278" t="s">
        <v>4490</v>
      </c>
      <c r="B466" s="242"/>
      <c r="C466" s="278"/>
      <c r="D466" s="7" t="s">
        <v>4491</v>
      </c>
      <c r="E466" s="252">
        <v>10</v>
      </c>
      <c r="F466" s="253">
        <v>6.0299999999999992E-2</v>
      </c>
      <c r="G466" s="252">
        <v>67</v>
      </c>
      <c r="H466" s="9" t="s">
        <v>36</v>
      </c>
      <c r="I466" s="9" t="s">
        <v>34</v>
      </c>
      <c r="J466" s="12" t="s">
        <v>1699</v>
      </c>
      <c r="K466" s="12" t="s">
        <v>1645</v>
      </c>
      <c r="L466" s="12" t="s">
        <v>1646</v>
      </c>
      <c r="M466" s="246">
        <f t="shared" si="15"/>
        <v>6.0299999999999992E-2</v>
      </c>
      <c r="N466" s="247" t="str">
        <f t="shared" si="16"/>
        <v>Dihydrocodeine</v>
      </c>
      <c r="O466" s="254"/>
    </row>
    <row r="467" spans="1:15" x14ac:dyDescent="0.25">
      <c r="A467" s="278" t="s">
        <v>4492</v>
      </c>
      <c r="B467" s="242"/>
      <c r="C467" s="278"/>
      <c r="D467" s="7" t="s">
        <v>4491</v>
      </c>
      <c r="E467" s="252">
        <v>50</v>
      </c>
      <c r="F467" s="253">
        <v>6.0299999999999992E-2</v>
      </c>
      <c r="G467" s="252">
        <v>67</v>
      </c>
      <c r="H467" s="9" t="s">
        <v>36</v>
      </c>
      <c r="I467" s="9" t="s">
        <v>34</v>
      </c>
      <c r="J467" s="12" t="s">
        <v>1699</v>
      </c>
      <c r="K467" s="12" t="s">
        <v>1645</v>
      </c>
      <c r="L467" s="12" t="s">
        <v>1646</v>
      </c>
      <c r="M467" s="246">
        <f t="shared" si="15"/>
        <v>6.0299999999999992E-2</v>
      </c>
      <c r="N467" s="247" t="str">
        <f t="shared" si="16"/>
        <v>Dihydrocodeine</v>
      </c>
      <c r="O467" s="254"/>
    </row>
    <row r="468" spans="1:15" x14ac:dyDescent="0.25">
      <c r="A468" s="278" t="s">
        <v>4493</v>
      </c>
      <c r="B468" s="242"/>
      <c r="C468" s="278"/>
      <c r="D468" s="7" t="s">
        <v>4491</v>
      </c>
      <c r="E468" s="252">
        <v>56</v>
      </c>
      <c r="F468" s="253">
        <v>6.0299999999999992E-2</v>
      </c>
      <c r="G468" s="252">
        <v>67</v>
      </c>
      <c r="H468" s="9" t="s">
        <v>36</v>
      </c>
      <c r="I468" s="9" t="s">
        <v>34</v>
      </c>
      <c r="J468" s="12" t="s">
        <v>1699</v>
      </c>
      <c r="K468" s="12" t="s">
        <v>1645</v>
      </c>
      <c r="L468" s="12" t="s">
        <v>1646</v>
      </c>
      <c r="M468" s="246">
        <f t="shared" si="15"/>
        <v>6.0299999999999992E-2</v>
      </c>
      <c r="N468" s="247" t="str">
        <f t="shared" si="16"/>
        <v>Dihydrocodeine</v>
      </c>
      <c r="O468" s="254"/>
    </row>
    <row r="469" spans="1:15" x14ac:dyDescent="0.25">
      <c r="A469" s="278" t="s">
        <v>4494</v>
      </c>
      <c r="B469" s="242"/>
      <c r="C469" s="278"/>
      <c r="D469" s="7" t="s">
        <v>4491</v>
      </c>
      <c r="E469" s="252">
        <v>60</v>
      </c>
      <c r="F469" s="253">
        <v>6.0299999999999992E-2</v>
      </c>
      <c r="G469" s="252">
        <v>67</v>
      </c>
      <c r="H469" s="9" t="s">
        <v>36</v>
      </c>
      <c r="I469" s="9" t="s">
        <v>34</v>
      </c>
      <c r="J469" s="12" t="s">
        <v>1699</v>
      </c>
      <c r="K469" s="12" t="s">
        <v>1645</v>
      </c>
      <c r="L469" s="12" t="s">
        <v>1646</v>
      </c>
      <c r="M469" s="246">
        <f t="shared" si="15"/>
        <v>6.0299999999999992E-2</v>
      </c>
      <c r="N469" s="247" t="str">
        <f t="shared" si="16"/>
        <v>Dihydrocodeine</v>
      </c>
      <c r="O469" s="254"/>
    </row>
    <row r="470" spans="1:15" x14ac:dyDescent="0.25">
      <c r="A470" s="278" t="s">
        <v>4495</v>
      </c>
      <c r="B470" s="242"/>
      <c r="C470" s="278"/>
      <c r="D470" s="7" t="s">
        <v>4496</v>
      </c>
      <c r="E470" s="252">
        <v>56</v>
      </c>
      <c r="F470" s="253">
        <v>8.0399999999999985E-2</v>
      </c>
      <c r="G470" s="252">
        <v>67</v>
      </c>
      <c r="H470" s="9" t="s">
        <v>36</v>
      </c>
      <c r="I470" s="9" t="s">
        <v>34</v>
      </c>
      <c r="J470" s="12" t="s">
        <v>1699</v>
      </c>
      <c r="K470" s="12" t="s">
        <v>1645</v>
      </c>
      <c r="L470" s="12" t="s">
        <v>1646</v>
      </c>
      <c r="M470" s="246">
        <f t="shared" si="15"/>
        <v>8.0399999999999985E-2</v>
      </c>
      <c r="N470" s="247" t="str">
        <f t="shared" si="16"/>
        <v>Dihydrocodeine</v>
      </c>
      <c r="O470" s="254"/>
    </row>
    <row r="471" spans="1:15" x14ac:dyDescent="0.25">
      <c r="A471" s="278" t="s">
        <v>4497</v>
      </c>
      <c r="B471" s="242"/>
      <c r="C471" s="278"/>
      <c r="D471" s="7" t="s">
        <v>4496</v>
      </c>
      <c r="E471" s="252">
        <v>60</v>
      </c>
      <c r="F471" s="253">
        <v>8.0399999999999985E-2</v>
      </c>
      <c r="G471" s="252">
        <v>67</v>
      </c>
      <c r="H471" s="9" t="s">
        <v>36</v>
      </c>
      <c r="I471" s="9" t="s">
        <v>34</v>
      </c>
      <c r="J471" s="12" t="s">
        <v>1699</v>
      </c>
      <c r="K471" s="12" t="s">
        <v>1645</v>
      </c>
      <c r="L471" s="12" t="s">
        <v>1646</v>
      </c>
      <c r="M471" s="246">
        <f t="shared" si="15"/>
        <v>8.0399999999999985E-2</v>
      </c>
      <c r="N471" s="247" t="str">
        <f t="shared" si="16"/>
        <v>Dihydrocodeine</v>
      </c>
      <c r="O471" s="254"/>
    </row>
    <row r="472" spans="1:15" x14ac:dyDescent="0.25">
      <c r="A472" s="11">
        <v>9088880041840</v>
      </c>
      <c r="B472" s="248">
        <v>41849</v>
      </c>
      <c r="C472" s="11"/>
      <c r="D472" s="9" t="s">
        <v>33</v>
      </c>
      <c r="E472" s="273">
        <v>20</v>
      </c>
      <c r="F472" s="245">
        <v>6.7000000000000002E-3</v>
      </c>
      <c r="G472" s="244">
        <v>67</v>
      </c>
      <c r="H472" s="9" t="s">
        <v>36</v>
      </c>
      <c r="I472" s="9" t="s">
        <v>34</v>
      </c>
      <c r="J472" s="12" t="s">
        <v>1699</v>
      </c>
      <c r="K472" s="12" t="s">
        <v>1645</v>
      </c>
      <c r="L472" s="12" t="s">
        <v>1646</v>
      </c>
      <c r="M472" s="246">
        <f t="shared" si="15"/>
        <v>6.7000000000000002E-3</v>
      </c>
      <c r="N472" s="247" t="str">
        <f t="shared" si="16"/>
        <v>Dihydrocodeine</v>
      </c>
      <c r="O472" s="254"/>
    </row>
    <row r="473" spans="1:15" x14ac:dyDescent="0.25">
      <c r="A473" s="243">
        <v>7680392550319</v>
      </c>
      <c r="B473" s="248"/>
      <c r="C473" s="11"/>
      <c r="D473" s="9" t="s">
        <v>42</v>
      </c>
      <c r="E473" s="273">
        <v>1</v>
      </c>
      <c r="F473" s="245">
        <v>0.1424</v>
      </c>
      <c r="G473" s="244">
        <v>89</v>
      </c>
      <c r="H473" s="9" t="s">
        <v>43</v>
      </c>
      <c r="I473" s="9" t="s">
        <v>34</v>
      </c>
      <c r="J473" s="12" t="s">
        <v>1699</v>
      </c>
      <c r="K473" s="12" t="s">
        <v>1645</v>
      </c>
      <c r="L473" s="12" t="s">
        <v>1646</v>
      </c>
      <c r="M473" s="246">
        <f t="shared" si="15"/>
        <v>0.1424</v>
      </c>
      <c r="N473" s="247" t="str">
        <f t="shared" si="16"/>
        <v>Dihydrocodeine</v>
      </c>
      <c r="O473" s="254"/>
    </row>
    <row r="474" spans="1:15" x14ac:dyDescent="0.25">
      <c r="A474" s="243">
        <v>9088880041857</v>
      </c>
      <c r="B474" s="268">
        <v>41855</v>
      </c>
      <c r="C474" s="249"/>
      <c r="D474" s="9" t="s">
        <v>44</v>
      </c>
      <c r="E474" s="244">
        <v>1</v>
      </c>
      <c r="F474" s="245">
        <v>0.1245</v>
      </c>
      <c r="G474" s="244">
        <v>83</v>
      </c>
      <c r="H474" s="9" t="s">
        <v>45</v>
      </c>
      <c r="I474" s="9" t="s">
        <v>34</v>
      </c>
      <c r="J474" s="12" t="s">
        <v>1699</v>
      </c>
      <c r="K474" s="12" t="s">
        <v>1645</v>
      </c>
      <c r="L474" s="12" t="s">
        <v>1646</v>
      </c>
      <c r="M474" s="246">
        <f t="shared" si="15"/>
        <v>0.1245</v>
      </c>
      <c r="N474" s="247" t="str">
        <f t="shared" si="16"/>
        <v>Dihydrocodeine</v>
      </c>
      <c r="O474" s="254"/>
    </row>
    <row r="475" spans="1:15" x14ac:dyDescent="0.25">
      <c r="A475" s="243">
        <v>9088880154144</v>
      </c>
      <c r="B475" s="268">
        <v>154140</v>
      </c>
      <c r="C475" s="249"/>
      <c r="D475" s="9" t="s">
        <v>46</v>
      </c>
      <c r="E475" s="273">
        <v>1</v>
      </c>
      <c r="F475" s="245">
        <v>0.249</v>
      </c>
      <c r="G475" s="244">
        <v>83</v>
      </c>
      <c r="H475" s="9" t="s">
        <v>45</v>
      </c>
      <c r="I475" s="9" t="s">
        <v>34</v>
      </c>
      <c r="J475" s="12" t="s">
        <v>1699</v>
      </c>
      <c r="K475" s="12" t="s">
        <v>1645</v>
      </c>
      <c r="L475" s="12" t="s">
        <v>1646</v>
      </c>
      <c r="M475" s="246">
        <f t="shared" si="15"/>
        <v>0.249</v>
      </c>
      <c r="N475" s="247" t="str">
        <f t="shared" ref="N475:N506" si="17">I475</f>
        <v>Dihydrocodeine</v>
      </c>
      <c r="O475" s="254"/>
    </row>
    <row r="476" spans="1:15" x14ac:dyDescent="0.25">
      <c r="A476" s="268" t="s">
        <v>4755</v>
      </c>
      <c r="B476" s="242">
        <v>206463</v>
      </c>
      <c r="C476" s="243"/>
      <c r="D476" s="9" t="s">
        <v>47</v>
      </c>
      <c r="E476" s="244">
        <v>1</v>
      </c>
      <c r="F476" s="245">
        <v>81</v>
      </c>
      <c r="G476" s="244">
        <v>81</v>
      </c>
      <c r="H476" s="9" t="s">
        <v>48</v>
      </c>
      <c r="I476" s="9" t="s">
        <v>49</v>
      </c>
      <c r="J476" s="12" t="s">
        <v>1699</v>
      </c>
      <c r="K476" s="12" t="s">
        <v>1645</v>
      </c>
      <c r="L476" s="12" t="s">
        <v>1646</v>
      </c>
      <c r="M476" s="246">
        <f t="shared" si="15"/>
        <v>81</v>
      </c>
      <c r="N476" s="247" t="str">
        <f t="shared" si="17"/>
        <v>Ethylmorphine</v>
      </c>
      <c r="O476" s="254"/>
    </row>
    <row r="477" spans="1:15" x14ac:dyDescent="0.25">
      <c r="A477" s="11">
        <v>9008810528418</v>
      </c>
      <c r="B477" s="268">
        <v>161111</v>
      </c>
      <c r="C477" s="249"/>
      <c r="D477" s="9" t="s">
        <v>50</v>
      </c>
      <c r="E477" s="244">
        <v>1</v>
      </c>
      <c r="F477" s="245">
        <v>4.05</v>
      </c>
      <c r="G477" s="244">
        <v>81</v>
      </c>
      <c r="H477" s="9" t="s">
        <v>48</v>
      </c>
      <c r="I477" s="9" t="s">
        <v>49</v>
      </c>
      <c r="J477" s="12" t="s">
        <v>1699</v>
      </c>
      <c r="K477" s="12" t="s">
        <v>1645</v>
      </c>
      <c r="L477" s="12" t="s">
        <v>1646</v>
      </c>
      <c r="M477" s="246">
        <f t="shared" si="15"/>
        <v>4.05</v>
      </c>
      <c r="N477" s="247" t="str">
        <f t="shared" si="17"/>
        <v>Ethylmorphine</v>
      </c>
      <c r="O477" s="254"/>
    </row>
    <row r="478" spans="1:15" x14ac:dyDescent="0.25">
      <c r="A478" s="243">
        <v>6005538000823</v>
      </c>
      <c r="B478" s="242"/>
      <c r="C478" s="243"/>
      <c r="D478" s="9" t="s">
        <v>51</v>
      </c>
      <c r="E478" s="244">
        <v>1</v>
      </c>
      <c r="F478" s="245">
        <v>2.3667000000000001E-2</v>
      </c>
      <c r="G478" s="244">
        <v>92</v>
      </c>
      <c r="H478" s="9" t="s">
        <v>52</v>
      </c>
      <c r="I478" s="9" t="s">
        <v>1500</v>
      </c>
      <c r="J478" s="12" t="s">
        <v>1699</v>
      </c>
      <c r="K478" s="12" t="s">
        <v>1645</v>
      </c>
      <c r="L478" s="12" t="s">
        <v>1646</v>
      </c>
      <c r="M478" s="246">
        <f t="shared" si="15"/>
        <v>2.3667000000000001E-2</v>
      </c>
      <c r="N478" s="247" t="str">
        <f t="shared" si="17"/>
        <v>Etorphine</v>
      </c>
      <c r="O478" s="10"/>
    </row>
    <row r="479" spans="1:15" x14ac:dyDescent="0.25">
      <c r="A479" s="278">
        <v>50113561</v>
      </c>
      <c r="B479" s="264"/>
      <c r="C479" s="278">
        <v>50113561</v>
      </c>
      <c r="D479" s="7" t="s">
        <v>5613</v>
      </c>
      <c r="E479" s="252">
        <v>1</v>
      </c>
      <c r="F479" s="253">
        <v>4.5080000000000002E-2</v>
      </c>
      <c r="G479" s="252">
        <v>92</v>
      </c>
      <c r="H479" s="278" t="s">
        <v>4747</v>
      </c>
      <c r="I479" s="278" t="s">
        <v>1500</v>
      </c>
      <c r="J479" s="10" t="s">
        <v>1699</v>
      </c>
      <c r="K479" s="10" t="s">
        <v>1645</v>
      </c>
      <c r="L479" s="10" t="s">
        <v>1646</v>
      </c>
      <c r="M479" s="246">
        <f t="shared" si="15"/>
        <v>4.5080000000000002E-2</v>
      </c>
      <c r="N479" s="247" t="str">
        <f t="shared" si="17"/>
        <v>Etorphine</v>
      </c>
      <c r="O479" s="10"/>
    </row>
    <row r="480" spans="1:15" x14ac:dyDescent="0.25">
      <c r="A480" s="249">
        <v>50093670</v>
      </c>
      <c r="B480" s="264"/>
      <c r="C480" s="249">
        <v>50093670</v>
      </c>
      <c r="D480" s="323" t="s">
        <v>4746</v>
      </c>
      <c r="E480" s="272">
        <v>1</v>
      </c>
      <c r="F480" s="245">
        <v>4.5080000000000002E-2</v>
      </c>
      <c r="G480" s="244">
        <v>92</v>
      </c>
      <c r="H480" s="7" t="s">
        <v>4747</v>
      </c>
      <c r="I480" s="7" t="s">
        <v>1500</v>
      </c>
      <c r="J480" s="12" t="s">
        <v>1699</v>
      </c>
      <c r="K480" s="12" t="s">
        <v>1645</v>
      </c>
      <c r="L480" s="12" t="s">
        <v>1646</v>
      </c>
      <c r="M480" s="246">
        <f t="shared" si="15"/>
        <v>4.5080000000000002E-2</v>
      </c>
      <c r="N480" s="247" t="str">
        <f t="shared" si="17"/>
        <v>Etorphine</v>
      </c>
      <c r="O480" s="254"/>
    </row>
    <row r="481" spans="1:15" x14ac:dyDescent="0.25">
      <c r="A481" s="11">
        <v>9088881299332</v>
      </c>
      <c r="B481" s="268">
        <v>1299337</v>
      </c>
      <c r="C481" s="249"/>
      <c r="D481" s="266" t="s">
        <v>53</v>
      </c>
      <c r="E481" s="269">
        <v>5</v>
      </c>
      <c r="F481" s="270">
        <v>1.6800000000000002E-2</v>
      </c>
      <c r="G481" s="269">
        <v>100</v>
      </c>
      <c r="H481" s="266" t="s">
        <v>54</v>
      </c>
      <c r="I481" s="9" t="s">
        <v>54</v>
      </c>
      <c r="J481" s="12" t="s">
        <v>1699</v>
      </c>
      <c r="K481" s="12" t="s">
        <v>1645</v>
      </c>
      <c r="L481" s="12" t="s">
        <v>1646</v>
      </c>
      <c r="M481" s="246">
        <f t="shared" si="15"/>
        <v>1.6800000000000002E-2</v>
      </c>
      <c r="N481" s="247" t="str">
        <f t="shared" si="17"/>
        <v>Fentanyl</v>
      </c>
      <c r="O481" s="254"/>
    </row>
    <row r="482" spans="1:15" x14ac:dyDescent="0.25">
      <c r="A482" s="11">
        <v>9088882475100</v>
      </c>
      <c r="B482" s="242">
        <v>2475109</v>
      </c>
      <c r="C482" s="243"/>
      <c r="D482" s="9" t="s">
        <v>55</v>
      </c>
      <c r="E482" s="244">
        <v>5</v>
      </c>
      <c r="F482" s="245">
        <v>2.1000000000000003E-3</v>
      </c>
      <c r="G482" s="244">
        <v>100</v>
      </c>
      <c r="H482" s="9" t="s">
        <v>54</v>
      </c>
      <c r="I482" s="9" t="s">
        <v>54</v>
      </c>
      <c r="J482" s="12" t="s">
        <v>1699</v>
      </c>
      <c r="K482" s="12" t="s">
        <v>1645</v>
      </c>
      <c r="L482" s="12" t="s">
        <v>1646</v>
      </c>
      <c r="M482" s="246">
        <f t="shared" si="15"/>
        <v>2.1000000000000003E-3</v>
      </c>
      <c r="N482" s="247" t="str">
        <f t="shared" si="17"/>
        <v>Fentanyl</v>
      </c>
      <c r="O482" s="254"/>
    </row>
    <row r="483" spans="1:15" x14ac:dyDescent="0.25">
      <c r="A483" s="11">
        <v>9088881299301</v>
      </c>
      <c r="B483" s="242">
        <v>1299308</v>
      </c>
      <c r="C483" s="243"/>
      <c r="D483" s="9" t="s">
        <v>56</v>
      </c>
      <c r="E483" s="244">
        <v>5</v>
      </c>
      <c r="F483" s="245">
        <v>4.2000000000000006E-3</v>
      </c>
      <c r="G483" s="244">
        <v>100</v>
      </c>
      <c r="H483" s="9" t="s">
        <v>54</v>
      </c>
      <c r="I483" s="9" t="s">
        <v>54</v>
      </c>
      <c r="J483" s="12" t="s">
        <v>1699</v>
      </c>
      <c r="K483" s="12" t="s">
        <v>1645</v>
      </c>
      <c r="L483" s="12" t="s">
        <v>1646</v>
      </c>
      <c r="M483" s="246">
        <f t="shared" si="15"/>
        <v>4.2000000000000006E-3</v>
      </c>
      <c r="N483" s="247" t="str">
        <f t="shared" si="17"/>
        <v>Fentanyl</v>
      </c>
      <c r="O483" s="254"/>
    </row>
    <row r="484" spans="1:15" x14ac:dyDescent="0.25">
      <c r="A484" s="11">
        <v>9088881299318</v>
      </c>
      <c r="B484" s="242">
        <v>1299314</v>
      </c>
      <c r="C484" s="243"/>
      <c r="D484" s="9" t="s">
        <v>57</v>
      </c>
      <c r="E484" s="244">
        <v>5</v>
      </c>
      <c r="F484" s="245">
        <v>8.4000000000000012E-3</v>
      </c>
      <c r="G484" s="244">
        <v>100</v>
      </c>
      <c r="H484" s="9" t="s">
        <v>54</v>
      </c>
      <c r="I484" s="9" t="s">
        <v>54</v>
      </c>
      <c r="J484" s="12" t="s">
        <v>1699</v>
      </c>
      <c r="K484" s="12" t="s">
        <v>1645</v>
      </c>
      <c r="L484" s="12" t="s">
        <v>1646</v>
      </c>
      <c r="M484" s="246">
        <f t="shared" si="15"/>
        <v>8.4000000000000012E-3</v>
      </c>
      <c r="N484" s="247" t="str">
        <f t="shared" si="17"/>
        <v>Fentanyl</v>
      </c>
      <c r="O484" s="254"/>
    </row>
    <row r="485" spans="1:15" x14ac:dyDescent="0.25">
      <c r="A485" s="11">
        <v>9088881299325</v>
      </c>
      <c r="B485" s="242">
        <v>1299320</v>
      </c>
      <c r="C485" s="243"/>
      <c r="D485" s="9" t="s">
        <v>58</v>
      </c>
      <c r="E485" s="272">
        <v>5</v>
      </c>
      <c r="F485" s="245">
        <v>1.26E-2</v>
      </c>
      <c r="G485" s="272">
        <v>100</v>
      </c>
      <c r="H485" s="266" t="s">
        <v>54</v>
      </c>
      <c r="I485" s="9" t="s">
        <v>54</v>
      </c>
      <c r="J485" s="12" t="s">
        <v>1699</v>
      </c>
      <c r="K485" s="12" t="s">
        <v>1645</v>
      </c>
      <c r="L485" s="12" t="s">
        <v>1646</v>
      </c>
      <c r="M485" s="246">
        <f t="shared" si="15"/>
        <v>1.26E-2</v>
      </c>
      <c r="N485" s="247" t="str">
        <f t="shared" si="17"/>
        <v>Fentanyl</v>
      </c>
      <c r="O485" s="254"/>
    </row>
    <row r="486" spans="1:15" ht="25.5" x14ac:dyDescent="0.25">
      <c r="A486" s="11">
        <v>9088883513795</v>
      </c>
      <c r="B486" s="242">
        <v>3513792</v>
      </c>
      <c r="C486" s="243"/>
      <c r="D486" s="9" t="s">
        <v>59</v>
      </c>
      <c r="E486" s="244">
        <v>5</v>
      </c>
      <c r="F486" s="245">
        <v>2.3120000000000002E-2</v>
      </c>
      <c r="G486" s="244">
        <v>100</v>
      </c>
      <c r="H486" s="266" t="s">
        <v>54</v>
      </c>
      <c r="I486" s="9" t="s">
        <v>54</v>
      </c>
      <c r="J486" s="12" t="s">
        <v>1699</v>
      </c>
      <c r="K486" s="12" t="s">
        <v>1645</v>
      </c>
      <c r="L486" s="12" t="s">
        <v>1646</v>
      </c>
      <c r="M486" s="246">
        <f t="shared" si="15"/>
        <v>2.3120000000000002E-2</v>
      </c>
      <c r="N486" s="247" t="str">
        <f t="shared" si="17"/>
        <v>Fentanyl</v>
      </c>
      <c r="O486" s="10"/>
    </row>
    <row r="487" spans="1:15" ht="25.5" x14ac:dyDescent="0.25">
      <c r="A487" s="11">
        <v>9088884955068</v>
      </c>
      <c r="B487" s="242">
        <v>4955061</v>
      </c>
      <c r="C487" s="243"/>
      <c r="D487" s="9" t="s">
        <v>59</v>
      </c>
      <c r="E487" s="244">
        <v>10</v>
      </c>
      <c r="F487" s="245">
        <v>2.3120000000000002E-2</v>
      </c>
      <c r="G487" s="244">
        <v>100</v>
      </c>
      <c r="H487" s="266" t="s">
        <v>54</v>
      </c>
      <c r="I487" s="9" t="s">
        <v>54</v>
      </c>
      <c r="J487" s="12" t="s">
        <v>1699</v>
      </c>
      <c r="K487" s="12" t="s">
        <v>1645</v>
      </c>
      <c r="L487" s="12" t="s">
        <v>1646</v>
      </c>
      <c r="M487" s="246">
        <f t="shared" si="15"/>
        <v>2.3120000000000002E-2</v>
      </c>
      <c r="N487" s="247" t="str">
        <f t="shared" si="17"/>
        <v>Fentanyl</v>
      </c>
      <c r="O487" s="254"/>
    </row>
    <row r="488" spans="1:15" ht="25.5" x14ac:dyDescent="0.25">
      <c r="A488" s="11">
        <v>9088883531232</v>
      </c>
      <c r="B488" s="242">
        <v>3531235</v>
      </c>
      <c r="C488" s="243"/>
      <c r="D488" s="7" t="s">
        <v>60</v>
      </c>
      <c r="E488" s="244">
        <v>5</v>
      </c>
      <c r="F488" s="245">
        <v>3.465E-2</v>
      </c>
      <c r="G488" s="244">
        <v>100</v>
      </c>
      <c r="H488" s="7" t="s">
        <v>54</v>
      </c>
      <c r="I488" s="9" t="s">
        <v>54</v>
      </c>
      <c r="J488" s="12" t="s">
        <v>1699</v>
      </c>
      <c r="K488" s="12" t="s">
        <v>1645</v>
      </c>
      <c r="L488" s="12" t="s">
        <v>1646</v>
      </c>
      <c r="M488" s="246">
        <f t="shared" si="15"/>
        <v>3.465E-2</v>
      </c>
      <c r="N488" s="247" t="str">
        <f t="shared" si="17"/>
        <v>Fentanyl</v>
      </c>
      <c r="O488" s="254"/>
    </row>
    <row r="489" spans="1:15" ht="25.5" x14ac:dyDescent="0.25">
      <c r="A489" s="11">
        <v>9088883513757</v>
      </c>
      <c r="B489" s="268">
        <v>3513757</v>
      </c>
      <c r="C489" s="249"/>
      <c r="D489" s="266" t="s">
        <v>61</v>
      </c>
      <c r="E489" s="269">
        <v>5</v>
      </c>
      <c r="F489" s="270">
        <v>5.7800000000000004E-3</v>
      </c>
      <c r="G489" s="269">
        <v>100</v>
      </c>
      <c r="H489" s="266" t="s">
        <v>54</v>
      </c>
      <c r="I489" s="9" t="s">
        <v>54</v>
      </c>
      <c r="J489" s="12" t="s">
        <v>1699</v>
      </c>
      <c r="K489" s="12" t="s">
        <v>1645</v>
      </c>
      <c r="L489" s="12" t="s">
        <v>1646</v>
      </c>
      <c r="M489" s="246">
        <f t="shared" si="15"/>
        <v>5.7800000000000004E-3</v>
      </c>
      <c r="N489" s="247" t="str">
        <f t="shared" si="17"/>
        <v>Fentanyl</v>
      </c>
      <c r="O489" s="254"/>
    </row>
    <row r="490" spans="1:15" ht="25.5" x14ac:dyDescent="0.25">
      <c r="A490" s="11">
        <v>9088884955037</v>
      </c>
      <c r="B490" s="268">
        <v>4955032</v>
      </c>
      <c r="C490" s="249"/>
      <c r="D490" s="266" t="s">
        <v>61</v>
      </c>
      <c r="E490" s="269">
        <v>10</v>
      </c>
      <c r="F490" s="270">
        <v>5.7800000000000004E-3</v>
      </c>
      <c r="G490" s="269">
        <v>100</v>
      </c>
      <c r="H490" s="266" t="s">
        <v>54</v>
      </c>
      <c r="I490" s="9" t="s">
        <v>54</v>
      </c>
      <c r="J490" s="12" t="s">
        <v>1699</v>
      </c>
      <c r="K490" s="12" t="s">
        <v>1645</v>
      </c>
      <c r="L490" s="12" t="s">
        <v>1646</v>
      </c>
      <c r="M490" s="246">
        <f t="shared" si="15"/>
        <v>5.7800000000000004E-3</v>
      </c>
      <c r="N490" s="247" t="str">
        <f t="shared" si="17"/>
        <v>Fentanyl</v>
      </c>
      <c r="O490" s="254"/>
    </row>
    <row r="491" spans="1:15" ht="25.5" x14ac:dyDescent="0.25">
      <c r="A491" s="11">
        <v>9088883531225</v>
      </c>
      <c r="B491" s="268">
        <v>3531229</v>
      </c>
      <c r="C491" s="249"/>
      <c r="D491" s="266" t="s">
        <v>62</v>
      </c>
      <c r="E491" s="269">
        <v>5</v>
      </c>
      <c r="F491" s="270">
        <v>8.6599999999999993E-3</v>
      </c>
      <c r="G491" s="269">
        <v>100</v>
      </c>
      <c r="H491" s="266" t="s">
        <v>54</v>
      </c>
      <c r="I491" s="9" t="s">
        <v>54</v>
      </c>
      <c r="J491" s="12" t="s">
        <v>1699</v>
      </c>
      <c r="K491" s="12" t="s">
        <v>1645</v>
      </c>
      <c r="L491" s="12" t="s">
        <v>1646</v>
      </c>
      <c r="M491" s="246">
        <f t="shared" si="15"/>
        <v>8.6599999999999993E-3</v>
      </c>
      <c r="N491" s="247" t="str">
        <f t="shared" si="17"/>
        <v>Fentanyl</v>
      </c>
      <c r="O491" s="254"/>
    </row>
    <row r="492" spans="1:15" ht="25.5" x14ac:dyDescent="0.25">
      <c r="A492" s="11">
        <v>9088883513764</v>
      </c>
      <c r="B492" s="268">
        <v>3513763</v>
      </c>
      <c r="C492" s="249"/>
      <c r="D492" s="266" t="s">
        <v>63</v>
      </c>
      <c r="E492" s="269">
        <v>5</v>
      </c>
      <c r="F492" s="270">
        <v>1.1560000000000001E-2</v>
      </c>
      <c r="G492" s="269">
        <v>100</v>
      </c>
      <c r="H492" s="266" t="s">
        <v>54</v>
      </c>
      <c r="I492" s="9" t="s">
        <v>54</v>
      </c>
      <c r="J492" s="12" t="s">
        <v>1699</v>
      </c>
      <c r="K492" s="12" t="s">
        <v>1645</v>
      </c>
      <c r="L492" s="12" t="s">
        <v>1646</v>
      </c>
      <c r="M492" s="246">
        <f t="shared" si="15"/>
        <v>1.1560000000000001E-2</v>
      </c>
      <c r="N492" s="247" t="str">
        <f t="shared" si="17"/>
        <v>Fentanyl</v>
      </c>
      <c r="O492" s="254"/>
    </row>
    <row r="493" spans="1:15" ht="25.5" x14ac:dyDescent="0.25">
      <c r="A493" s="11">
        <v>9088884955044</v>
      </c>
      <c r="B493" s="242">
        <v>4955049</v>
      </c>
      <c r="C493" s="249"/>
      <c r="D493" s="266" t="s">
        <v>63</v>
      </c>
      <c r="E493" s="269">
        <v>10</v>
      </c>
      <c r="F493" s="270">
        <v>1.1560000000000001E-2</v>
      </c>
      <c r="G493" s="269">
        <v>100</v>
      </c>
      <c r="H493" s="266" t="s">
        <v>54</v>
      </c>
      <c r="I493" s="9" t="s">
        <v>54</v>
      </c>
      <c r="J493" s="12" t="s">
        <v>1699</v>
      </c>
      <c r="K493" s="12" t="s">
        <v>1645</v>
      </c>
      <c r="L493" s="12" t="s">
        <v>1646</v>
      </c>
      <c r="M493" s="246">
        <f t="shared" si="15"/>
        <v>1.1560000000000001E-2</v>
      </c>
      <c r="N493" s="247" t="str">
        <f t="shared" si="17"/>
        <v>Fentanyl</v>
      </c>
      <c r="O493" s="254"/>
    </row>
    <row r="494" spans="1:15" ht="25.5" x14ac:dyDescent="0.25">
      <c r="A494" s="11">
        <v>9088883513788</v>
      </c>
      <c r="B494" s="268">
        <v>3513786</v>
      </c>
      <c r="C494" s="249"/>
      <c r="D494" s="266" t="s">
        <v>64</v>
      </c>
      <c r="E494" s="269">
        <v>5</v>
      </c>
      <c r="F494" s="270">
        <v>1.7340000000000001E-2</v>
      </c>
      <c r="G494" s="269">
        <v>100</v>
      </c>
      <c r="H494" s="266" t="s">
        <v>54</v>
      </c>
      <c r="I494" s="9" t="s">
        <v>54</v>
      </c>
      <c r="J494" s="12" t="s">
        <v>1699</v>
      </c>
      <c r="K494" s="12" t="s">
        <v>1645</v>
      </c>
      <c r="L494" s="12" t="s">
        <v>1646</v>
      </c>
      <c r="M494" s="246">
        <f t="shared" si="15"/>
        <v>1.7340000000000001E-2</v>
      </c>
      <c r="N494" s="247" t="str">
        <f t="shared" si="17"/>
        <v>Fentanyl</v>
      </c>
      <c r="O494" s="254"/>
    </row>
    <row r="495" spans="1:15" ht="25.5" x14ac:dyDescent="0.25">
      <c r="A495" s="11">
        <v>9088884955051</v>
      </c>
      <c r="B495" s="242">
        <v>4955055</v>
      </c>
      <c r="C495" s="249"/>
      <c r="D495" s="266" t="s">
        <v>64</v>
      </c>
      <c r="E495" s="269">
        <v>10</v>
      </c>
      <c r="F495" s="270">
        <v>1.7340000000000001E-2</v>
      </c>
      <c r="G495" s="269">
        <v>100</v>
      </c>
      <c r="H495" s="266" t="s">
        <v>54</v>
      </c>
      <c r="I495" s="9" t="s">
        <v>54</v>
      </c>
      <c r="J495" s="12" t="s">
        <v>1699</v>
      </c>
      <c r="K495" s="12" t="s">
        <v>1645</v>
      </c>
      <c r="L495" s="12" t="s">
        <v>1646</v>
      </c>
      <c r="M495" s="246">
        <f t="shared" si="15"/>
        <v>1.7340000000000001E-2</v>
      </c>
      <c r="N495" s="247" t="str">
        <f t="shared" si="17"/>
        <v>Fentanyl</v>
      </c>
      <c r="O495" s="254"/>
    </row>
    <row r="496" spans="1:15" ht="25.5" x14ac:dyDescent="0.25">
      <c r="A496" s="11">
        <v>9088883533151</v>
      </c>
      <c r="B496" s="242">
        <v>3533151</v>
      </c>
      <c r="C496" s="243"/>
      <c r="D496" s="9" t="s">
        <v>65</v>
      </c>
      <c r="E496" s="244">
        <v>5</v>
      </c>
      <c r="F496" s="245">
        <v>1.6500000000000001E-2</v>
      </c>
      <c r="G496" s="244">
        <v>100</v>
      </c>
      <c r="H496" s="266" t="s">
        <v>54</v>
      </c>
      <c r="I496" s="9" t="s">
        <v>54</v>
      </c>
      <c r="J496" s="12" t="s">
        <v>1699</v>
      </c>
      <c r="K496" s="12" t="s">
        <v>1645</v>
      </c>
      <c r="L496" s="12" t="s">
        <v>1646</v>
      </c>
      <c r="M496" s="246">
        <f t="shared" si="15"/>
        <v>1.6500000000000001E-2</v>
      </c>
      <c r="N496" s="247" t="str">
        <f t="shared" si="17"/>
        <v>Fentanyl</v>
      </c>
      <c r="O496" s="254"/>
    </row>
    <row r="497" spans="1:15" ht="25.5" x14ac:dyDescent="0.25">
      <c r="A497" s="11">
        <v>9088883533120</v>
      </c>
      <c r="B497" s="242">
        <v>3533122</v>
      </c>
      <c r="C497" s="243"/>
      <c r="D497" s="9" t="s">
        <v>66</v>
      </c>
      <c r="E497" s="244">
        <v>5</v>
      </c>
      <c r="F497" s="245">
        <v>4.1250000000000002E-3</v>
      </c>
      <c r="G497" s="244">
        <v>100</v>
      </c>
      <c r="H497" s="266" t="s">
        <v>54</v>
      </c>
      <c r="I497" s="9" t="s">
        <v>54</v>
      </c>
      <c r="J497" s="12" t="s">
        <v>1699</v>
      </c>
      <c r="K497" s="12" t="s">
        <v>1645</v>
      </c>
      <c r="L497" s="12" t="s">
        <v>1646</v>
      </c>
      <c r="M497" s="246">
        <f t="shared" si="15"/>
        <v>4.1250000000000002E-3</v>
      </c>
      <c r="N497" s="247" t="str">
        <f t="shared" si="17"/>
        <v>Fentanyl</v>
      </c>
      <c r="O497" s="254"/>
    </row>
    <row r="498" spans="1:15" ht="25.5" x14ac:dyDescent="0.25">
      <c r="A498" s="11">
        <v>9088883533137</v>
      </c>
      <c r="B498" s="242">
        <v>3533139</v>
      </c>
      <c r="C498" s="243"/>
      <c r="D498" s="9" t="s">
        <v>67</v>
      </c>
      <c r="E498" s="244">
        <v>5</v>
      </c>
      <c r="F498" s="245">
        <v>8.2500000000000004E-3</v>
      </c>
      <c r="G498" s="244">
        <v>100</v>
      </c>
      <c r="H498" s="266" t="s">
        <v>54</v>
      </c>
      <c r="I498" s="9" t="s">
        <v>54</v>
      </c>
      <c r="J498" s="12" t="s">
        <v>1699</v>
      </c>
      <c r="K498" s="12" t="s">
        <v>1645</v>
      </c>
      <c r="L498" s="12" t="s">
        <v>1646</v>
      </c>
      <c r="M498" s="246">
        <f t="shared" si="15"/>
        <v>8.2500000000000004E-3</v>
      </c>
      <c r="N498" s="247" t="str">
        <f t="shared" si="17"/>
        <v>Fentanyl</v>
      </c>
      <c r="O498" s="254"/>
    </row>
    <row r="499" spans="1:15" ht="25.5" x14ac:dyDescent="0.25">
      <c r="A499" s="11">
        <v>9088883533144</v>
      </c>
      <c r="B499" s="242">
        <v>3533145</v>
      </c>
      <c r="C499" s="243"/>
      <c r="D499" s="9" t="s">
        <v>68</v>
      </c>
      <c r="E499" s="244">
        <v>5</v>
      </c>
      <c r="F499" s="245">
        <v>1.2375000000000001E-2</v>
      </c>
      <c r="G499" s="244">
        <v>100</v>
      </c>
      <c r="H499" s="266" t="s">
        <v>54</v>
      </c>
      <c r="I499" s="9" t="s">
        <v>54</v>
      </c>
      <c r="J499" s="12" t="s">
        <v>1699</v>
      </c>
      <c r="K499" s="12" t="s">
        <v>1645</v>
      </c>
      <c r="L499" s="12" t="s">
        <v>1646</v>
      </c>
      <c r="M499" s="246">
        <f t="shared" si="15"/>
        <v>1.2375000000000001E-2</v>
      </c>
      <c r="N499" s="247" t="str">
        <f t="shared" si="17"/>
        <v>Fentanyl</v>
      </c>
      <c r="O499" s="254"/>
    </row>
    <row r="500" spans="1:15" x14ac:dyDescent="0.25">
      <c r="A500" s="11">
        <v>9088883533946</v>
      </c>
      <c r="B500" s="242">
        <v>3533949</v>
      </c>
      <c r="C500" s="243"/>
      <c r="D500" s="9" t="s">
        <v>69</v>
      </c>
      <c r="E500" s="244">
        <v>5</v>
      </c>
      <c r="F500" s="245">
        <v>1.9200000000000002E-2</v>
      </c>
      <c r="G500" s="244">
        <v>100</v>
      </c>
      <c r="H500" s="266" t="s">
        <v>54</v>
      </c>
      <c r="I500" s="9" t="s">
        <v>54</v>
      </c>
      <c r="J500" s="12" t="s">
        <v>1699</v>
      </c>
      <c r="K500" s="12" t="s">
        <v>1645</v>
      </c>
      <c r="L500" s="12" t="s">
        <v>1646</v>
      </c>
      <c r="M500" s="246">
        <f t="shared" si="15"/>
        <v>1.9200000000000002E-2</v>
      </c>
      <c r="N500" s="247" t="str">
        <f t="shared" si="17"/>
        <v>Fentanyl</v>
      </c>
      <c r="O500" s="254"/>
    </row>
    <row r="501" spans="1:15" x14ac:dyDescent="0.25">
      <c r="A501" s="11">
        <v>9088884470585</v>
      </c>
      <c r="B501" s="242">
        <v>4470582</v>
      </c>
      <c r="C501" s="243"/>
      <c r="D501" s="9" t="s">
        <v>69</v>
      </c>
      <c r="E501" s="244">
        <v>10</v>
      </c>
      <c r="F501" s="245">
        <v>1.9200000000000002E-2</v>
      </c>
      <c r="G501" s="244">
        <v>100</v>
      </c>
      <c r="H501" s="266" t="s">
        <v>54</v>
      </c>
      <c r="I501" s="9" t="s">
        <v>54</v>
      </c>
      <c r="J501" s="12" t="s">
        <v>1699</v>
      </c>
      <c r="K501" s="12" t="s">
        <v>1645</v>
      </c>
      <c r="L501" s="12" t="s">
        <v>1646</v>
      </c>
      <c r="M501" s="246">
        <f t="shared" si="15"/>
        <v>1.9200000000000002E-2</v>
      </c>
      <c r="N501" s="247" t="str">
        <f t="shared" si="17"/>
        <v>Fentanyl</v>
      </c>
      <c r="O501" s="254"/>
    </row>
    <row r="502" spans="1:15" x14ac:dyDescent="0.25">
      <c r="A502" s="11">
        <v>9088883533922</v>
      </c>
      <c r="B502" s="242">
        <v>3533926</v>
      </c>
      <c r="C502" s="243"/>
      <c r="D502" s="9" t="s">
        <v>70</v>
      </c>
      <c r="E502" s="244">
        <v>5</v>
      </c>
      <c r="F502" s="245">
        <v>4.8000000000000004E-3</v>
      </c>
      <c r="G502" s="244">
        <v>100</v>
      </c>
      <c r="H502" s="266" t="s">
        <v>54</v>
      </c>
      <c r="I502" s="9" t="s">
        <v>54</v>
      </c>
      <c r="J502" s="12" t="s">
        <v>1699</v>
      </c>
      <c r="K502" s="12" t="s">
        <v>1645</v>
      </c>
      <c r="L502" s="12" t="s">
        <v>1646</v>
      </c>
      <c r="M502" s="246">
        <f t="shared" si="15"/>
        <v>4.8000000000000004E-3</v>
      </c>
      <c r="N502" s="247" t="str">
        <f t="shared" si="17"/>
        <v>Fentanyl</v>
      </c>
      <c r="O502" s="254"/>
    </row>
    <row r="503" spans="1:15" x14ac:dyDescent="0.25">
      <c r="A503" s="11">
        <v>9088884470547</v>
      </c>
      <c r="B503" s="242">
        <v>4470547</v>
      </c>
      <c r="C503" s="243"/>
      <c r="D503" s="9" t="s">
        <v>70</v>
      </c>
      <c r="E503" s="244">
        <v>10</v>
      </c>
      <c r="F503" s="245">
        <v>4.8000000000000004E-3</v>
      </c>
      <c r="G503" s="244">
        <v>100</v>
      </c>
      <c r="H503" s="266" t="s">
        <v>54</v>
      </c>
      <c r="I503" s="9" t="s">
        <v>54</v>
      </c>
      <c r="J503" s="12" t="s">
        <v>1699</v>
      </c>
      <c r="K503" s="12" t="s">
        <v>1645</v>
      </c>
      <c r="L503" s="12" t="s">
        <v>1646</v>
      </c>
      <c r="M503" s="246">
        <f t="shared" si="15"/>
        <v>4.8000000000000004E-3</v>
      </c>
      <c r="N503" s="247" t="str">
        <f t="shared" si="17"/>
        <v>Fentanyl</v>
      </c>
      <c r="O503" s="254"/>
    </row>
    <row r="504" spans="1:15" x14ac:dyDescent="0.25">
      <c r="A504" s="11">
        <v>9088883533939</v>
      </c>
      <c r="B504" s="242">
        <v>3533932</v>
      </c>
      <c r="C504" s="243"/>
      <c r="D504" s="9" t="s">
        <v>71</v>
      </c>
      <c r="E504" s="244">
        <v>5</v>
      </c>
      <c r="F504" s="245">
        <v>9.6000000000000009E-3</v>
      </c>
      <c r="G504" s="244">
        <v>100</v>
      </c>
      <c r="H504" s="266" t="s">
        <v>54</v>
      </c>
      <c r="I504" s="9" t="s">
        <v>54</v>
      </c>
      <c r="J504" s="12" t="s">
        <v>1699</v>
      </c>
      <c r="K504" s="12" t="s">
        <v>1645</v>
      </c>
      <c r="L504" s="12" t="s">
        <v>1646</v>
      </c>
      <c r="M504" s="246">
        <f t="shared" si="15"/>
        <v>9.6000000000000009E-3</v>
      </c>
      <c r="N504" s="247" t="str">
        <f t="shared" si="17"/>
        <v>Fentanyl</v>
      </c>
      <c r="O504" s="254"/>
    </row>
    <row r="505" spans="1:15" x14ac:dyDescent="0.25">
      <c r="A505" s="11">
        <v>9088884470554</v>
      </c>
      <c r="B505" s="242">
        <v>4470553</v>
      </c>
      <c r="C505" s="243"/>
      <c r="D505" s="9" t="s">
        <v>71</v>
      </c>
      <c r="E505" s="244">
        <v>10</v>
      </c>
      <c r="F505" s="245">
        <v>9.6000000000000009E-3</v>
      </c>
      <c r="G505" s="244">
        <v>100</v>
      </c>
      <c r="H505" s="266" t="s">
        <v>54</v>
      </c>
      <c r="I505" s="9" t="s">
        <v>54</v>
      </c>
      <c r="J505" s="12" t="s">
        <v>1699</v>
      </c>
      <c r="K505" s="12" t="s">
        <v>1645</v>
      </c>
      <c r="L505" s="12" t="s">
        <v>1646</v>
      </c>
      <c r="M505" s="246">
        <f t="shared" si="15"/>
        <v>9.6000000000000009E-3</v>
      </c>
      <c r="N505" s="247" t="str">
        <f t="shared" si="17"/>
        <v>Fentanyl</v>
      </c>
      <c r="O505" s="254"/>
    </row>
    <row r="506" spans="1:15" x14ac:dyDescent="0.25">
      <c r="A506" s="11">
        <v>9088883533953</v>
      </c>
      <c r="B506" s="242">
        <v>3533955</v>
      </c>
      <c r="C506" s="243"/>
      <c r="D506" s="9" t="s">
        <v>72</v>
      </c>
      <c r="E506" s="244">
        <v>5</v>
      </c>
      <c r="F506" s="245">
        <v>1.44E-2</v>
      </c>
      <c r="G506" s="244">
        <v>100</v>
      </c>
      <c r="H506" s="266" t="s">
        <v>54</v>
      </c>
      <c r="I506" s="9" t="s">
        <v>54</v>
      </c>
      <c r="J506" s="12" t="s">
        <v>1699</v>
      </c>
      <c r="K506" s="12" t="s">
        <v>1645</v>
      </c>
      <c r="L506" s="12" t="s">
        <v>1646</v>
      </c>
      <c r="M506" s="246">
        <f t="shared" si="15"/>
        <v>1.44E-2</v>
      </c>
      <c r="N506" s="247" t="str">
        <f t="shared" si="17"/>
        <v>Fentanyl</v>
      </c>
      <c r="O506" s="254"/>
    </row>
    <row r="507" spans="1:15" x14ac:dyDescent="0.25">
      <c r="A507" s="11">
        <v>9088884470578</v>
      </c>
      <c r="B507" s="242">
        <v>4470576</v>
      </c>
      <c r="C507" s="243"/>
      <c r="D507" s="9" t="s">
        <v>72</v>
      </c>
      <c r="E507" s="244">
        <v>10</v>
      </c>
      <c r="F507" s="245">
        <v>1.44E-2</v>
      </c>
      <c r="G507" s="244">
        <v>100</v>
      </c>
      <c r="H507" s="266" t="s">
        <v>54</v>
      </c>
      <c r="I507" s="9" t="s">
        <v>54</v>
      </c>
      <c r="J507" s="12" t="s">
        <v>1699</v>
      </c>
      <c r="K507" s="12" t="s">
        <v>1645</v>
      </c>
      <c r="L507" s="12" t="s">
        <v>1646</v>
      </c>
      <c r="M507" s="246">
        <f t="shared" ref="M507:M570" si="18">F507</f>
        <v>1.44E-2</v>
      </c>
      <c r="N507" s="247" t="str">
        <f t="shared" ref="N507:N519" si="19">I507</f>
        <v>Fentanyl</v>
      </c>
      <c r="O507" s="254"/>
    </row>
    <row r="508" spans="1:15" x14ac:dyDescent="0.25">
      <c r="A508" s="11">
        <v>9088883513740</v>
      </c>
      <c r="B508" s="242">
        <v>3513740</v>
      </c>
      <c r="C508" s="243"/>
      <c r="D508" s="7" t="s">
        <v>73</v>
      </c>
      <c r="E508" s="244">
        <v>5</v>
      </c>
      <c r="F508" s="245">
        <v>2.3120000000000002E-2</v>
      </c>
      <c r="G508" s="244">
        <v>100</v>
      </c>
      <c r="H508" s="7" t="s">
        <v>54</v>
      </c>
      <c r="I508" s="9" t="s">
        <v>54</v>
      </c>
      <c r="J508" s="12" t="s">
        <v>1699</v>
      </c>
      <c r="K508" s="12" t="s">
        <v>1645</v>
      </c>
      <c r="L508" s="12" t="s">
        <v>1646</v>
      </c>
      <c r="M508" s="246">
        <f t="shared" si="18"/>
        <v>2.3120000000000002E-2</v>
      </c>
      <c r="N508" s="247" t="str">
        <f t="shared" si="19"/>
        <v>Fentanyl</v>
      </c>
      <c r="O508" s="10"/>
    </row>
    <row r="509" spans="1:15" x14ac:dyDescent="0.25">
      <c r="A509" s="11">
        <v>9088884955020</v>
      </c>
      <c r="B509" s="242">
        <v>4955026</v>
      </c>
      <c r="C509" s="278"/>
      <c r="D509" s="7" t="s">
        <v>73</v>
      </c>
      <c r="E509" s="244">
        <v>10</v>
      </c>
      <c r="F509" s="245">
        <v>2.3120000000000002E-2</v>
      </c>
      <c r="G509" s="244">
        <v>100</v>
      </c>
      <c r="H509" s="7" t="s">
        <v>54</v>
      </c>
      <c r="I509" s="9" t="s">
        <v>54</v>
      </c>
      <c r="J509" s="12" t="s">
        <v>1699</v>
      </c>
      <c r="K509" s="12" t="s">
        <v>1645</v>
      </c>
      <c r="L509" s="12" t="s">
        <v>1646</v>
      </c>
      <c r="M509" s="246">
        <f t="shared" si="18"/>
        <v>2.3120000000000002E-2</v>
      </c>
      <c r="N509" s="247" t="str">
        <f t="shared" si="19"/>
        <v>Fentanyl</v>
      </c>
      <c r="O509" s="254"/>
    </row>
    <row r="510" spans="1:15" x14ac:dyDescent="0.25">
      <c r="A510" s="11">
        <v>9088883513702</v>
      </c>
      <c r="B510" s="242">
        <v>3513705</v>
      </c>
      <c r="C510" s="243"/>
      <c r="D510" s="9" t="s">
        <v>74</v>
      </c>
      <c r="E510" s="244">
        <v>5</v>
      </c>
      <c r="F510" s="245">
        <v>2.8900000000000002E-3</v>
      </c>
      <c r="G510" s="244">
        <v>100</v>
      </c>
      <c r="H510" s="266" t="s">
        <v>54</v>
      </c>
      <c r="I510" s="9" t="s">
        <v>54</v>
      </c>
      <c r="J510" s="12" t="s">
        <v>1699</v>
      </c>
      <c r="K510" s="12" t="s">
        <v>1645</v>
      </c>
      <c r="L510" s="12" t="s">
        <v>1646</v>
      </c>
      <c r="M510" s="246">
        <f t="shared" si="18"/>
        <v>2.8900000000000002E-3</v>
      </c>
      <c r="N510" s="247" t="str">
        <f t="shared" si="19"/>
        <v>Fentanyl</v>
      </c>
      <c r="O510" s="10"/>
    </row>
    <row r="511" spans="1:15" x14ac:dyDescent="0.25">
      <c r="A511" s="11">
        <v>9088884954979</v>
      </c>
      <c r="B511" s="242">
        <v>4954972</v>
      </c>
      <c r="C511" s="243"/>
      <c r="D511" s="9" t="s">
        <v>74</v>
      </c>
      <c r="E511" s="244">
        <v>10</v>
      </c>
      <c r="F511" s="245">
        <v>2.8900000000000002E-3</v>
      </c>
      <c r="G511" s="244">
        <v>100</v>
      </c>
      <c r="H511" s="266" t="s">
        <v>54</v>
      </c>
      <c r="I511" s="9" t="s">
        <v>54</v>
      </c>
      <c r="J511" s="12" t="s">
        <v>1699</v>
      </c>
      <c r="K511" s="12" t="s">
        <v>1645</v>
      </c>
      <c r="L511" s="12" t="s">
        <v>1646</v>
      </c>
      <c r="M511" s="246">
        <f t="shared" si="18"/>
        <v>2.8900000000000002E-3</v>
      </c>
      <c r="N511" s="247" t="str">
        <f t="shared" si="19"/>
        <v>Fentanyl</v>
      </c>
      <c r="O511" s="254"/>
    </row>
    <row r="512" spans="1:15" x14ac:dyDescent="0.25">
      <c r="A512" s="11">
        <v>9088883531287</v>
      </c>
      <c r="B512" s="242">
        <v>3531287</v>
      </c>
      <c r="C512" s="243"/>
      <c r="D512" s="7" t="s">
        <v>75</v>
      </c>
      <c r="E512" s="244">
        <v>5</v>
      </c>
      <c r="F512" s="245">
        <v>3.465E-2</v>
      </c>
      <c r="G512" s="244">
        <v>100</v>
      </c>
      <c r="H512" s="7" t="s">
        <v>54</v>
      </c>
      <c r="I512" s="9" t="s">
        <v>54</v>
      </c>
      <c r="J512" s="12" t="s">
        <v>1699</v>
      </c>
      <c r="K512" s="12" t="s">
        <v>1645</v>
      </c>
      <c r="L512" s="12" t="s">
        <v>1646</v>
      </c>
      <c r="M512" s="246">
        <f t="shared" si="18"/>
        <v>3.465E-2</v>
      </c>
      <c r="N512" s="247" t="str">
        <f t="shared" si="19"/>
        <v>Fentanyl</v>
      </c>
      <c r="O512" s="254"/>
    </row>
    <row r="513" spans="1:15" x14ac:dyDescent="0.25">
      <c r="A513" s="11">
        <v>9088883513719</v>
      </c>
      <c r="B513" s="242">
        <v>3513711</v>
      </c>
      <c r="C513" s="243"/>
      <c r="D513" s="9" t="s">
        <v>76</v>
      </c>
      <c r="E513" s="244">
        <v>5</v>
      </c>
      <c r="F513" s="245">
        <v>5.7800000000000004E-3</v>
      </c>
      <c r="G513" s="244">
        <v>100</v>
      </c>
      <c r="H513" s="266" t="s">
        <v>54</v>
      </c>
      <c r="I513" s="9" t="s">
        <v>54</v>
      </c>
      <c r="J513" s="12" t="s">
        <v>1699</v>
      </c>
      <c r="K513" s="12" t="s">
        <v>1645</v>
      </c>
      <c r="L513" s="12" t="s">
        <v>1646</v>
      </c>
      <c r="M513" s="246">
        <f t="shared" si="18"/>
        <v>5.7800000000000004E-3</v>
      </c>
      <c r="N513" s="247" t="str">
        <f t="shared" si="19"/>
        <v>Fentanyl</v>
      </c>
      <c r="O513" s="10"/>
    </row>
    <row r="514" spans="1:15" x14ac:dyDescent="0.25">
      <c r="A514" s="11">
        <v>9088884954986</v>
      </c>
      <c r="B514" s="242">
        <v>4954989</v>
      </c>
      <c r="C514" s="243"/>
      <c r="D514" s="9" t="s">
        <v>76</v>
      </c>
      <c r="E514" s="244">
        <v>10</v>
      </c>
      <c r="F514" s="245">
        <v>5.7800000000000004E-3</v>
      </c>
      <c r="G514" s="244">
        <v>100</v>
      </c>
      <c r="H514" s="266" t="s">
        <v>54</v>
      </c>
      <c r="I514" s="9" t="s">
        <v>54</v>
      </c>
      <c r="J514" s="12" t="s">
        <v>1699</v>
      </c>
      <c r="K514" s="12" t="s">
        <v>1645</v>
      </c>
      <c r="L514" s="12" t="s">
        <v>1646</v>
      </c>
      <c r="M514" s="246">
        <f t="shared" si="18"/>
        <v>5.7800000000000004E-3</v>
      </c>
      <c r="N514" s="247" t="str">
        <f t="shared" si="19"/>
        <v>Fentanyl</v>
      </c>
      <c r="O514" s="254"/>
    </row>
    <row r="515" spans="1:15" ht="25.5" x14ac:dyDescent="0.25">
      <c r="A515" s="11">
        <v>9088883531270</v>
      </c>
      <c r="B515" s="242">
        <v>3531270</v>
      </c>
      <c r="C515" s="243"/>
      <c r="D515" s="9" t="s">
        <v>77</v>
      </c>
      <c r="E515" s="244">
        <v>5</v>
      </c>
      <c r="F515" s="245">
        <v>8.6599999999999993E-3</v>
      </c>
      <c r="G515" s="244">
        <v>100</v>
      </c>
      <c r="H515" s="266" t="s">
        <v>54</v>
      </c>
      <c r="I515" s="9" t="s">
        <v>54</v>
      </c>
      <c r="J515" s="12" t="s">
        <v>1699</v>
      </c>
      <c r="K515" s="12" t="s">
        <v>1645</v>
      </c>
      <c r="L515" s="12" t="s">
        <v>1646</v>
      </c>
      <c r="M515" s="246">
        <f t="shared" si="18"/>
        <v>8.6599999999999993E-3</v>
      </c>
      <c r="N515" s="247" t="str">
        <f t="shared" si="19"/>
        <v>Fentanyl</v>
      </c>
      <c r="O515" s="254"/>
    </row>
    <row r="516" spans="1:15" x14ac:dyDescent="0.25">
      <c r="A516" s="11">
        <v>9088883513726</v>
      </c>
      <c r="B516" s="242">
        <v>3513728</v>
      </c>
      <c r="C516" s="243"/>
      <c r="D516" s="7" t="s">
        <v>78</v>
      </c>
      <c r="E516" s="244">
        <v>5</v>
      </c>
      <c r="F516" s="245">
        <v>1.1560000000000001E-2</v>
      </c>
      <c r="G516" s="244">
        <v>100</v>
      </c>
      <c r="H516" s="7" t="s">
        <v>54</v>
      </c>
      <c r="I516" s="9" t="s">
        <v>54</v>
      </c>
      <c r="J516" s="12" t="s">
        <v>1699</v>
      </c>
      <c r="K516" s="12" t="s">
        <v>1645</v>
      </c>
      <c r="L516" s="12" t="s">
        <v>1646</v>
      </c>
      <c r="M516" s="246">
        <f t="shared" si="18"/>
        <v>1.1560000000000001E-2</v>
      </c>
      <c r="N516" s="247" t="str">
        <f t="shared" si="19"/>
        <v>Fentanyl</v>
      </c>
      <c r="O516" s="10"/>
    </row>
    <row r="517" spans="1:15" x14ac:dyDescent="0.25">
      <c r="A517" s="11">
        <v>9088884954993</v>
      </c>
      <c r="B517" s="242">
        <v>4954995</v>
      </c>
      <c r="C517" s="243"/>
      <c r="D517" s="7" t="s">
        <v>78</v>
      </c>
      <c r="E517" s="244">
        <v>10</v>
      </c>
      <c r="F517" s="245">
        <v>1.1560000000000001E-2</v>
      </c>
      <c r="G517" s="244">
        <v>100</v>
      </c>
      <c r="H517" s="7" t="s">
        <v>54</v>
      </c>
      <c r="I517" s="9" t="s">
        <v>54</v>
      </c>
      <c r="J517" s="12" t="s">
        <v>1699</v>
      </c>
      <c r="K517" s="12" t="s">
        <v>1645</v>
      </c>
      <c r="L517" s="12" t="s">
        <v>1646</v>
      </c>
      <c r="M517" s="246">
        <f t="shared" si="18"/>
        <v>1.1560000000000001E-2</v>
      </c>
      <c r="N517" s="247" t="str">
        <f t="shared" si="19"/>
        <v>Fentanyl</v>
      </c>
      <c r="O517" s="254"/>
    </row>
    <row r="518" spans="1:15" x14ac:dyDescent="0.25">
      <c r="A518" s="11">
        <v>9088883513733</v>
      </c>
      <c r="B518" s="242">
        <v>3513734</v>
      </c>
      <c r="C518" s="243"/>
      <c r="D518" s="7" t="s">
        <v>79</v>
      </c>
      <c r="E518" s="244">
        <v>5</v>
      </c>
      <c r="F518" s="245">
        <v>1.7340000000000001E-2</v>
      </c>
      <c r="G518" s="244">
        <v>100</v>
      </c>
      <c r="H518" s="7" t="s">
        <v>54</v>
      </c>
      <c r="I518" s="9" t="s">
        <v>54</v>
      </c>
      <c r="J518" s="12" t="s">
        <v>1699</v>
      </c>
      <c r="K518" s="12" t="s">
        <v>1645</v>
      </c>
      <c r="L518" s="12" t="s">
        <v>1646</v>
      </c>
      <c r="M518" s="246">
        <f t="shared" si="18"/>
        <v>1.7340000000000001E-2</v>
      </c>
      <c r="N518" s="247" t="str">
        <f t="shared" si="19"/>
        <v>Fentanyl</v>
      </c>
      <c r="O518" s="10"/>
    </row>
    <row r="519" spans="1:15" x14ac:dyDescent="0.25">
      <c r="A519" s="11">
        <v>9088884955006</v>
      </c>
      <c r="B519" s="242">
        <v>4955003</v>
      </c>
      <c r="C519" s="243"/>
      <c r="D519" s="7" t="s">
        <v>79</v>
      </c>
      <c r="E519" s="244">
        <v>10</v>
      </c>
      <c r="F519" s="245">
        <v>1.7340000000000001E-2</v>
      </c>
      <c r="G519" s="244">
        <v>100</v>
      </c>
      <c r="H519" s="7" t="s">
        <v>54</v>
      </c>
      <c r="I519" s="9" t="s">
        <v>54</v>
      </c>
      <c r="J519" s="12" t="s">
        <v>1699</v>
      </c>
      <c r="K519" s="12" t="s">
        <v>1645</v>
      </c>
      <c r="L519" s="12" t="s">
        <v>1646</v>
      </c>
      <c r="M519" s="246">
        <f t="shared" si="18"/>
        <v>1.7340000000000001E-2</v>
      </c>
      <c r="N519" s="247" t="str">
        <f t="shared" si="19"/>
        <v>Fentanyl</v>
      </c>
      <c r="O519" s="254"/>
    </row>
    <row r="520" spans="1:15" ht="25.5" x14ac:dyDescent="0.25">
      <c r="A520" s="11">
        <v>9088885542229</v>
      </c>
      <c r="B520" s="266">
        <v>5542220</v>
      </c>
      <c r="C520" s="278"/>
      <c r="D520" s="7" t="s">
        <v>6931</v>
      </c>
      <c r="E520" s="252">
        <v>10</v>
      </c>
      <c r="F520" s="245">
        <v>5.0000000000000001E-4</v>
      </c>
      <c r="G520" s="265">
        <v>100</v>
      </c>
      <c r="H520" s="7" t="s">
        <v>54</v>
      </c>
      <c r="I520" s="9" t="s">
        <v>54</v>
      </c>
      <c r="J520" s="10" t="s">
        <v>1699</v>
      </c>
      <c r="K520" s="10" t="s">
        <v>1645</v>
      </c>
      <c r="L520" s="10" t="s">
        <v>1646</v>
      </c>
      <c r="M520" s="246">
        <f t="shared" si="18"/>
        <v>5.0000000000000001E-4</v>
      </c>
      <c r="N520" s="316" t="s">
        <v>54</v>
      </c>
      <c r="O520" s="278"/>
    </row>
    <row r="521" spans="1:15" ht="25.5" x14ac:dyDescent="0.25">
      <c r="A521" s="11">
        <v>9088885542212</v>
      </c>
      <c r="B521" s="266">
        <v>5542214</v>
      </c>
      <c r="C521" s="278"/>
      <c r="D521" s="7" t="s">
        <v>6932</v>
      </c>
      <c r="E521" s="252">
        <v>10</v>
      </c>
      <c r="F521" s="245">
        <v>1E-4</v>
      </c>
      <c r="G521" s="265">
        <v>100</v>
      </c>
      <c r="H521" s="7" t="s">
        <v>54</v>
      </c>
      <c r="I521" s="9" t="s">
        <v>54</v>
      </c>
      <c r="J521" s="10" t="s">
        <v>1699</v>
      </c>
      <c r="K521" s="10" t="s">
        <v>1645</v>
      </c>
      <c r="L521" s="10" t="s">
        <v>1646</v>
      </c>
      <c r="M521" s="246">
        <f t="shared" si="18"/>
        <v>1E-4</v>
      </c>
      <c r="N521" s="316" t="s">
        <v>54</v>
      </c>
      <c r="O521" s="278"/>
    </row>
    <row r="522" spans="1:15" ht="25.5" x14ac:dyDescent="0.25">
      <c r="A522" s="11">
        <v>9088883513306</v>
      </c>
      <c r="B522" s="242">
        <v>3513303</v>
      </c>
      <c r="C522" s="243"/>
      <c r="D522" s="9" t="s">
        <v>80</v>
      </c>
      <c r="E522" s="244">
        <v>5</v>
      </c>
      <c r="F522" s="245">
        <v>2.3120000000000002E-2</v>
      </c>
      <c r="G522" s="244">
        <v>100</v>
      </c>
      <c r="H522" s="9" t="s">
        <v>54</v>
      </c>
      <c r="I522" s="9" t="s">
        <v>54</v>
      </c>
      <c r="J522" s="12" t="s">
        <v>1699</v>
      </c>
      <c r="K522" s="12" t="s">
        <v>1645</v>
      </c>
      <c r="L522" s="12" t="s">
        <v>1646</v>
      </c>
      <c r="M522" s="246">
        <f t="shared" si="18"/>
        <v>2.3120000000000002E-2</v>
      </c>
      <c r="N522" s="247" t="str">
        <f t="shared" ref="N522:N553" si="20">I522</f>
        <v>Fentanyl</v>
      </c>
      <c r="O522" s="10"/>
    </row>
    <row r="523" spans="1:15" ht="25.5" x14ac:dyDescent="0.25">
      <c r="A523" s="11">
        <v>9088884479168</v>
      </c>
      <c r="B523" s="242">
        <v>4479169</v>
      </c>
      <c r="C523" s="243"/>
      <c r="D523" s="9" t="s">
        <v>80</v>
      </c>
      <c r="E523" s="244">
        <v>10</v>
      </c>
      <c r="F523" s="245">
        <v>2.3120000000000002E-2</v>
      </c>
      <c r="G523" s="244">
        <v>100</v>
      </c>
      <c r="H523" s="9" t="s">
        <v>54</v>
      </c>
      <c r="I523" s="9" t="s">
        <v>54</v>
      </c>
      <c r="J523" s="12" t="s">
        <v>1699</v>
      </c>
      <c r="K523" s="12" t="s">
        <v>1645</v>
      </c>
      <c r="L523" s="12" t="s">
        <v>1646</v>
      </c>
      <c r="M523" s="246">
        <f t="shared" si="18"/>
        <v>2.3120000000000002E-2</v>
      </c>
      <c r="N523" s="247" t="str">
        <f t="shared" si="20"/>
        <v>Fentanyl</v>
      </c>
      <c r="O523" s="10"/>
    </row>
    <row r="524" spans="1:15" ht="25.5" x14ac:dyDescent="0.25">
      <c r="A524" s="11">
        <v>9088883513276</v>
      </c>
      <c r="B524" s="242">
        <v>3513272</v>
      </c>
      <c r="C524" s="243"/>
      <c r="D524" s="9" t="s">
        <v>81</v>
      </c>
      <c r="E524" s="244">
        <v>5</v>
      </c>
      <c r="F524" s="245">
        <v>5.7800000000000004E-3</v>
      </c>
      <c r="G524" s="244">
        <v>100</v>
      </c>
      <c r="H524" s="9" t="s">
        <v>54</v>
      </c>
      <c r="I524" s="9" t="s">
        <v>54</v>
      </c>
      <c r="J524" s="12" t="s">
        <v>1699</v>
      </c>
      <c r="K524" s="12" t="s">
        <v>1645</v>
      </c>
      <c r="L524" s="12" t="s">
        <v>1646</v>
      </c>
      <c r="M524" s="246">
        <f t="shared" si="18"/>
        <v>5.7800000000000004E-3</v>
      </c>
      <c r="N524" s="247" t="str">
        <f t="shared" si="20"/>
        <v>Fentanyl</v>
      </c>
      <c r="O524" s="10"/>
    </row>
    <row r="525" spans="1:15" ht="25.5" x14ac:dyDescent="0.25">
      <c r="A525" s="11">
        <v>9088884479120</v>
      </c>
      <c r="B525" s="242">
        <v>4479123</v>
      </c>
      <c r="C525" s="243"/>
      <c r="D525" s="9" t="s">
        <v>81</v>
      </c>
      <c r="E525" s="244">
        <v>10</v>
      </c>
      <c r="F525" s="245">
        <v>5.7800000000000004E-3</v>
      </c>
      <c r="G525" s="244">
        <v>100</v>
      </c>
      <c r="H525" s="9" t="s">
        <v>54</v>
      </c>
      <c r="I525" s="9" t="s">
        <v>54</v>
      </c>
      <c r="J525" s="12" t="s">
        <v>1699</v>
      </c>
      <c r="K525" s="12" t="s">
        <v>1645</v>
      </c>
      <c r="L525" s="12" t="s">
        <v>1646</v>
      </c>
      <c r="M525" s="246">
        <f t="shared" si="18"/>
        <v>5.7800000000000004E-3</v>
      </c>
      <c r="N525" s="247" t="str">
        <f t="shared" si="20"/>
        <v>Fentanyl</v>
      </c>
      <c r="O525" s="10"/>
    </row>
    <row r="526" spans="1:15" ht="25.5" x14ac:dyDescent="0.25">
      <c r="A526" s="11">
        <v>9088883513283</v>
      </c>
      <c r="B526" s="242">
        <v>3513289</v>
      </c>
      <c r="C526" s="243"/>
      <c r="D526" s="9" t="s">
        <v>82</v>
      </c>
      <c r="E526" s="244">
        <v>5</v>
      </c>
      <c r="F526" s="245">
        <v>1.1560000000000001E-2</v>
      </c>
      <c r="G526" s="244">
        <v>100</v>
      </c>
      <c r="H526" s="9" t="s">
        <v>54</v>
      </c>
      <c r="I526" s="9" t="s">
        <v>54</v>
      </c>
      <c r="J526" s="12" t="s">
        <v>1699</v>
      </c>
      <c r="K526" s="12" t="s">
        <v>1645</v>
      </c>
      <c r="L526" s="12" t="s">
        <v>1646</v>
      </c>
      <c r="M526" s="246">
        <f t="shared" si="18"/>
        <v>1.1560000000000001E-2</v>
      </c>
      <c r="N526" s="247" t="str">
        <f t="shared" si="20"/>
        <v>Fentanyl</v>
      </c>
      <c r="O526" s="10"/>
    </row>
    <row r="527" spans="1:15" ht="25.5" x14ac:dyDescent="0.25">
      <c r="A527" s="11">
        <v>9088884479144</v>
      </c>
      <c r="B527" s="242">
        <v>4479146</v>
      </c>
      <c r="C527" s="243"/>
      <c r="D527" s="9" t="s">
        <v>82</v>
      </c>
      <c r="E527" s="244">
        <v>10</v>
      </c>
      <c r="F527" s="245">
        <v>1.1560000000000001E-2</v>
      </c>
      <c r="G527" s="244">
        <v>100</v>
      </c>
      <c r="H527" s="9" t="s">
        <v>54</v>
      </c>
      <c r="I527" s="9" t="s">
        <v>54</v>
      </c>
      <c r="J527" s="12" t="s">
        <v>1699</v>
      </c>
      <c r="K527" s="12" t="s">
        <v>1645</v>
      </c>
      <c r="L527" s="12" t="s">
        <v>1646</v>
      </c>
      <c r="M527" s="246">
        <f t="shared" si="18"/>
        <v>1.1560000000000001E-2</v>
      </c>
      <c r="N527" s="247" t="str">
        <f t="shared" si="20"/>
        <v>Fentanyl</v>
      </c>
      <c r="O527" s="10"/>
    </row>
    <row r="528" spans="1:15" ht="25.5" x14ac:dyDescent="0.25">
      <c r="A528" s="11">
        <v>9088883513290</v>
      </c>
      <c r="B528" s="242">
        <v>3513295</v>
      </c>
      <c r="C528" s="243"/>
      <c r="D528" s="9" t="s">
        <v>83</v>
      </c>
      <c r="E528" s="244">
        <v>5</v>
      </c>
      <c r="F528" s="245">
        <v>1.7340000000000001E-2</v>
      </c>
      <c r="G528" s="244">
        <v>100</v>
      </c>
      <c r="H528" s="9" t="s">
        <v>54</v>
      </c>
      <c r="I528" s="9" t="s">
        <v>54</v>
      </c>
      <c r="J528" s="12" t="s">
        <v>1699</v>
      </c>
      <c r="K528" s="12" t="s">
        <v>1645</v>
      </c>
      <c r="L528" s="12" t="s">
        <v>1646</v>
      </c>
      <c r="M528" s="246">
        <f t="shared" si="18"/>
        <v>1.7340000000000001E-2</v>
      </c>
      <c r="N528" s="247" t="str">
        <f t="shared" si="20"/>
        <v>Fentanyl</v>
      </c>
      <c r="O528" s="10"/>
    </row>
    <row r="529" spans="1:15" ht="25.5" x14ac:dyDescent="0.25">
      <c r="A529" s="11">
        <v>9088884479151</v>
      </c>
      <c r="B529" s="242">
        <v>4479152</v>
      </c>
      <c r="C529" s="243"/>
      <c r="D529" s="9" t="s">
        <v>83</v>
      </c>
      <c r="E529" s="244">
        <v>10</v>
      </c>
      <c r="F529" s="245">
        <v>1.7340000000000001E-2</v>
      </c>
      <c r="G529" s="244">
        <v>100</v>
      </c>
      <c r="H529" s="9" t="s">
        <v>54</v>
      </c>
      <c r="I529" s="9" t="s">
        <v>54</v>
      </c>
      <c r="J529" s="12" t="s">
        <v>1699</v>
      </c>
      <c r="K529" s="12" t="s">
        <v>1645</v>
      </c>
      <c r="L529" s="12" t="s">
        <v>1646</v>
      </c>
      <c r="M529" s="246">
        <f t="shared" si="18"/>
        <v>1.7340000000000001E-2</v>
      </c>
      <c r="N529" s="247" t="str">
        <f t="shared" si="20"/>
        <v>Fentanyl</v>
      </c>
      <c r="O529" s="10"/>
    </row>
    <row r="530" spans="1:15" ht="25.5" x14ac:dyDescent="0.25">
      <c r="A530" s="11">
        <v>9088883762650</v>
      </c>
      <c r="B530" s="242">
        <v>3762650</v>
      </c>
      <c r="C530" s="243"/>
      <c r="D530" s="9" t="s">
        <v>84</v>
      </c>
      <c r="E530" s="244">
        <v>5</v>
      </c>
      <c r="F530" s="245">
        <v>1.6500000000000001E-2</v>
      </c>
      <c r="G530" s="244">
        <v>100</v>
      </c>
      <c r="H530" s="9" t="s">
        <v>54</v>
      </c>
      <c r="I530" s="9" t="s">
        <v>54</v>
      </c>
      <c r="J530" s="12" t="s">
        <v>1699</v>
      </c>
      <c r="K530" s="12" t="s">
        <v>1645</v>
      </c>
      <c r="L530" s="12" t="s">
        <v>1646</v>
      </c>
      <c r="M530" s="246">
        <f t="shared" si="18"/>
        <v>1.6500000000000001E-2</v>
      </c>
      <c r="N530" s="247" t="str">
        <f t="shared" si="20"/>
        <v>Fentanyl</v>
      </c>
      <c r="O530" s="10"/>
    </row>
    <row r="531" spans="1:15" ht="25.5" x14ac:dyDescent="0.25">
      <c r="A531" s="11">
        <v>9088884956997</v>
      </c>
      <c r="B531" s="242">
        <v>4956994</v>
      </c>
      <c r="C531" s="243"/>
      <c r="D531" s="9" t="s">
        <v>84</v>
      </c>
      <c r="E531" s="244">
        <v>10</v>
      </c>
      <c r="F531" s="245">
        <v>1.6500000000000001E-2</v>
      </c>
      <c r="G531" s="244">
        <v>100</v>
      </c>
      <c r="H531" s="9" t="s">
        <v>54</v>
      </c>
      <c r="I531" s="9" t="s">
        <v>54</v>
      </c>
      <c r="J531" s="12" t="s">
        <v>1699</v>
      </c>
      <c r="K531" s="12" t="s">
        <v>1645</v>
      </c>
      <c r="L531" s="12" t="s">
        <v>1646</v>
      </c>
      <c r="M531" s="246">
        <f t="shared" si="18"/>
        <v>1.6500000000000001E-2</v>
      </c>
      <c r="N531" s="247" t="str">
        <f t="shared" si="20"/>
        <v>Fentanyl</v>
      </c>
      <c r="O531" s="10"/>
    </row>
    <row r="532" spans="1:15" ht="25.5" x14ac:dyDescent="0.25">
      <c r="A532" s="11">
        <v>9088883762667</v>
      </c>
      <c r="B532" s="242">
        <v>3762667</v>
      </c>
      <c r="C532" s="243"/>
      <c r="D532" s="7" t="s">
        <v>85</v>
      </c>
      <c r="E532" s="244">
        <v>5</v>
      </c>
      <c r="F532" s="245">
        <v>2.0630000000000002E-3</v>
      </c>
      <c r="G532" s="244">
        <v>100</v>
      </c>
      <c r="H532" s="7" t="s">
        <v>54</v>
      </c>
      <c r="I532" s="9" t="s">
        <v>54</v>
      </c>
      <c r="J532" s="12" t="s">
        <v>1699</v>
      </c>
      <c r="K532" s="12" t="s">
        <v>1645</v>
      </c>
      <c r="L532" s="12" t="s">
        <v>1646</v>
      </c>
      <c r="M532" s="246">
        <f t="shared" si="18"/>
        <v>2.0630000000000002E-3</v>
      </c>
      <c r="N532" s="247" t="str">
        <f t="shared" si="20"/>
        <v>Fentanyl</v>
      </c>
      <c r="O532" s="10"/>
    </row>
    <row r="533" spans="1:15" ht="25.5" x14ac:dyDescent="0.25">
      <c r="A533" s="11">
        <v>9088884956959</v>
      </c>
      <c r="B533" s="242">
        <v>4956959</v>
      </c>
      <c r="C533" s="278"/>
      <c r="D533" s="7" t="s">
        <v>85</v>
      </c>
      <c r="E533" s="244">
        <v>10</v>
      </c>
      <c r="F533" s="245">
        <v>2.0630000000000002E-3</v>
      </c>
      <c r="G533" s="244">
        <v>100</v>
      </c>
      <c r="H533" s="7" t="s">
        <v>54</v>
      </c>
      <c r="I533" s="9" t="s">
        <v>54</v>
      </c>
      <c r="J533" s="12" t="s">
        <v>1699</v>
      </c>
      <c r="K533" s="12" t="s">
        <v>1645</v>
      </c>
      <c r="L533" s="12" t="s">
        <v>1646</v>
      </c>
      <c r="M533" s="246">
        <f t="shared" si="18"/>
        <v>2.0630000000000002E-3</v>
      </c>
      <c r="N533" s="247" t="str">
        <f t="shared" si="20"/>
        <v>Fentanyl</v>
      </c>
      <c r="O533" s="10"/>
    </row>
    <row r="534" spans="1:15" ht="25.5" x14ac:dyDescent="0.25">
      <c r="A534" s="11">
        <v>9088883762674</v>
      </c>
      <c r="B534" s="242">
        <v>3762673</v>
      </c>
      <c r="C534" s="243"/>
      <c r="D534" s="7" t="s">
        <v>86</v>
      </c>
      <c r="E534" s="244">
        <v>5</v>
      </c>
      <c r="F534" s="245">
        <v>4.1250000000000002E-3</v>
      </c>
      <c r="G534" s="244">
        <v>100</v>
      </c>
      <c r="H534" s="7" t="s">
        <v>54</v>
      </c>
      <c r="I534" s="9" t="s">
        <v>54</v>
      </c>
      <c r="J534" s="12" t="s">
        <v>1699</v>
      </c>
      <c r="K534" s="12" t="s">
        <v>1645</v>
      </c>
      <c r="L534" s="12" t="s">
        <v>1646</v>
      </c>
      <c r="M534" s="246">
        <f t="shared" si="18"/>
        <v>4.1250000000000002E-3</v>
      </c>
      <c r="N534" s="247" t="str">
        <f t="shared" si="20"/>
        <v>Fentanyl</v>
      </c>
      <c r="O534" s="10"/>
    </row>
    <row r="535" spans="1:15" ht="25.5" x14ac:dyDescent="0.25">
      <c r="A535" s="11">
        <v>9088884956966</v>
      </c>
      <c r="B535" s="242">
        <v>4956965</v>
      </c>
      <c r="C535" s="278"/>
      <c r="D535" s="7" t="s">
        <v>86</v>
      </c>
      <c r="E535" s="244">
        <v>10</v>
      </c>
      <c r="F535" s="245">
        <v>4.1250000000000002E-3</v>
      </c>
      <c r="G535" s="244">
        <v>100</v>
      </c>
      <c r="H535" s="7" t="s">
        <v>54</v>
      </c>
      <c r="I535" s="9" t="s">
        <v>54</v>
      </c>
      <c r="J535" s="12" t="s">
        <v>1699</v>
      </c>
      <c r="K535" s="12" t="s">
        <v>1645</v>
      </c>
      <c r="L535" s="12" t="s">
        <v>1646</v>
      </c>
      <c r="M535" s="246">
        <f t="shared" si="18"/>
        <v>4.1250000000000002E-3</v>
      </c>
      <c r="N535" s="247" t="str">
        <f t="shared" si="20"/>
        <v>Fentanyl</v>
      </c>
      <c r="O535" s="10"/>
    </row>
    <row r="536" spans="1:15" ht="25.5" x14ac:dyDescent="0.25">
      <c r="A536" s="11">
        <v>9088883762698</v>
      </c>
      <c r="B536" s="242">
        <v>3762696</v>
      </c>
      <c r="C536" s="243"/>
      <c r="D536" s="7" t="s">
        <v>87</v>
      </c>
      <c r="E536" s="244">
        <v>5</v>
      </c>
      <c r="F536" s="245">
        <v>8.2500000000000004E-3</v>
      </c>
      <c r="G536" s="244">
        <v>100</v>
      </c>
      <c r="H536" s="7" t="s">
        <v>54</v>
      </c>
      <c r="I536" s="9" t="s">
        <v>54</v>
      </c>
      <c r="J536" s="12" t="s">
        <v>1699</v>
      </c>
      <c r="K536" s="12" t="s">
        <v>1645</v>
      </c>
      <c r="L536" s="12" t="s">
        <v>1646</v>
      </c>
      <c r="M536" s="246">
        <f t="shared" si="18"/>
        <v>8.2500000000000004E-3</v>
      </c>
      <c r="N536" s="247" t="str">
        <f t="shared" si="20"/>
        <v>Fentanyl</v>
      </c>
      <c r="O536" s="10"/>
    </row>
    <row r="537" spans="1:15" ht="25.5" x14ac:dyDescent="0.25">
      <c r="A537" s="11">
        <v>9088884956973</v>
      </c>
      <c r="B537" s="242">
        <v>4956971</v>
      </c>
      <c r="C537" s="278"/>
      <c r="D537" s="7" t="s">
        <v>87</v>
      </c>
      <c r="E537" s="244">
        <v>10</v>
      </c>
      <c r="F537" s="245">
        <v>8.2500000000000004E-3</v>
      </c>
      <c r="G537" s="244">
        <v>100</v>
      </c>
      <c r="H537" s="7" t="s">
        <v>54</v>
      </c>
      <c r="I537" s="9" t="s">
        <v>54</v>
      </c>
      <c r="J537" s="12" t="s">
        <v>1699</v>
      </c>
      <c r="K537" s="12" t="s">
        <v>1645</v>
      </c>
      <c r="L537" s="12" t="s">
        <v>1646</v>
      </c>
      <c r="M537" s="246">
        <f t="shared" si="18"/>
        <v>8.2500000000000004E-3</v>
      </c>
      <c r="N537" s="247" t="str">
        <f t="shared" si="20"/>
        <v>Fentanyl</v>
      </c>
      <c r="O537" s="10"/>
    </row>
    <row r="538" spans="1:15" ht="25.5" x14ac:dyDescent="0.25">
      <c r="A538" s="11">
        <v>9088883762704</v>
      </c>
      <c r="B538" s="242">
        <v>3762704</v>
      </c>
      <c r="C538" s="243"/>
      <c r="D538" s="9" t="s">
        <v>88</v>
      </c>
      <c r="E538" s="244">
        <v>5</v>
      </c>
      <c r="F538" s="245">
        <v>1.2375000000000001E-2</v>
      </c>
      <c r="G538" s="244">
        <v>100</v>
      </c>
      <c r="H538" s="9" t="s">
        <v>54</v>
      </c>
      <c r="I538" s="9" t="s">
        <v>54</v>
      </c>
      <c r="J538" s="12" t="s">
        <v>1699</v>
      </c>
      <c r="K538" s="12" t="s">
        <v>1645</v>
      </c>
      <c r="L538" s="12" t="s">
        <v>1646</v>
      </c>
      <c r="M538" s="246">
        <f t="shared" si="18"/>
        <v>1.2375000000000001E-2</v>
      </c>
      <c r="N538" s="247" t="str">
        <f t="shared" si="20"/>
        <v>Fentanyl</v>
      </c>
      <c r="O538" s="10"/>
    </row>
    <row r="539" spans="1:15" ht="25.5" x14ac:dyDescent="0.25">
      <c r="A539" s="11">
        <v>9088884956980</v>
      </c>
      <c r="B539" s="242">
        <v>4956988</v>
      </c>
      <c r="C539" s="278"/>
      <c r="D539" s="9" t="s">
        <v>88</v>
      </c>
      <c r="E539" s="244">
        <v>10</v>
      </c>
      <c r="F539" s="245">
        <v>1.2375000000000001E-2</v>
      </c>
      <c r="G539" s="244">
        <v>100</v>
      </c>
      <c r="H539" s="9" t="s">
        <v>54</v>
      </c>
      <c r="I539" s="9" t="s">
        <v>54</v>
      </c>
      <c r="J539" s="12" t="s">
        <v>1699</v>
      </c>
      <c r="K539" s="12" t="s">
        <v>1645</v>
      </c>
      <c r="L539" s="12" t="s">
        <v>1646</v>
      </c>
      <c r="M539" s="246">
        <f t="shared" si="18"/>
        <v>1.2375000000000001E-2</v>
      </c>
      <c r="N539" s="247" t="str">
        <f t="shared" si="20"/>
        <v>Fentanyl</v>
      </c>
      <c r="O539" s="10"/>
    </row>
    <row r="540" spans="1:15" ht="25.5" x14ac:dyDescent="0.25">
      <c r="A540" s="249" t="s">
        <v>5710</v>
      </c>
      <c r="B540" s="308"/>
      <c r="C540" s="276"/>
      <c r="D540" s="171" t="s">
        <v>5711</v>
      </c>
      <c r="E540" s="4">
        <v>50</v>
      </c>
      <c r="F540" s="8">
        <v>1E-4</v>
      </c>
      <c r="G540" s="265">
        <v>100</v>
      </c>
      <c r="H540" s="276" t="s">
        <v>54</v>
      </c>
      <c r="I540" s="9" t="s">
        <v>54</v>
      </c>
      <c r="J540" s="12" t="s">
        <v>1699</v>
      </c>
      <c r="K540" s="12" t="s">
        <v>1645</v>
      </c>
      <c r="L540" s="12" t="s">
        <v>1646</v>
      </c>
      <c r="M540" s="246">
        <f t="shared" si="18"/>
        <v>1E-4</v>
      </c>
      <c r="N540" s="247" t="str">
        <f t="shared" si="20"/>
        <v>Fentanyl</v>
      </c>
      <c r="O540" s="10"/>
    </row>
    <row r="541" spans="1:15" x14ac:dyDescent="0.25">
      <c r="A541" s="249">
        <v>9088884954351</v>
      </c>
      <c r="B541" s="264">
        <v>4954357</v>
      </c>
      <c r="C541" s="278">
        <v>28332</v>
      </c>
      <c r="D541" s="9" t="s">
        <v>4866</v>
      </c>
      <c r="E541" s="252">
        <v>10</v>
      </c>
      <c r="F541" s="253">
        <v>1.9199999999999998E-2</v>
      </c>
      <c r="G541" s="273">
        <v>100</v>
      </c>
      <c r="H541" s="7" t="s">
        <v>54</v>
      </c>
      <c r="I541" s="7" t="s">
        <v>54</v>
      </c>
      <c r="J541" s="12" t="s">
        <v>1699</v>
      </c>
      <c r="K541" s="12" t="s">
        <v>1645</v>
      </c>
      <c r="L541" s="12" t="s">
        <v>1646</v>
      </c>
      <c r="M541" s="246">
        <f t="shared" si="18"/>
        <v>1.9199999999999998E-2</v>
      </c>
      <c r="N541" s="247" t="str">
        <f t="shared" si="20"/>
        <v>Fentanyl</v>
      </c>
      <c r="O541" s="10"/>
    </row>
    <row r="542" spans="1:15" x14ac:dyDescent="0.25">
      <c r="A542" s="11">
        <v>9088884224775</v>
      </c>
      <c r="B542" s="248">
        <v>4224771</v>
      </c>
      <c r="C542" s="11"/>
      <c r="D542" s="323" t="s">
        <v>89</v>
      </c>
      <c r="E542" s="325">
        <v>5</v>
      </c>
      <c r="F542" s="326">
        <v>1.9200000000000002E-2</v>
      </c>
      <c r="G542" s="327">
        <v>100</v>
      </c>
      <c r="H542" s="323" t="s">
        <v>54</v>
      </c>
      <c r="I542" s="7" t="s">
        <v>54</v>
      </c>
      <c r="J542" s="12" t="s">
        <v>1699</v>
      </c>
      <c r="K542" s="12" t="s">
        <v>1645</v>
      </c>
      <c r="L542" s="12" t="s">
        <v>1646</v>
      </c>
      <c r="M542" s="246">
        <f t="shared" si="18"/>
        <v>1.9200000000000002E-2</v>
      </c>
      <c r="N542" s="247" t="str">
        <f t="shared" si="20"/>
        <v>Fentanyl</v>
      </c>
      <c r="O542" s="10"/>
    </row>
    <row r="543" spans="1:15" x14ac:dyDescent="0.25">
      <c r="A543" s="249">
        <v>9088884954320</v>
      </c>
      <c r="B543" s="264">
        <v>4954328</v>
      </c>
      <c r="C543" s="278">
        <v>28302</v>
      </c>
      <c r="D543" s="9" t="s">
        <v>4863</v>
      </c>
      <c r="E543" s="244">
        <v>10</v>
      </c>
      <c r="F543" s="253">
        <v>4.7999999999999996E-3</v>
      </c>
      <c r="G543" s="273">
        <v>100</v>
      </c>
      <c r="H543" s="7" t="s">
        <v>54</v>
      </c>
      <c r="I543" s="7" t="s">
        <v>54</v>
      </c>
      <c r="J543" s="12" t="s">
        <v>1699</v>
      </c>
      <c r="K543" s="12" t="s">
        <v>1645</v>
      </c>
      <c r="L543" s="12" t="s">
        <v>1646</v>
      </c>
      <c r="M543" s="246">
        <f t="shared" si="18"/>
        <v>4.7999999999999996E-3</v>
      </c>
      <c r="N543" s="247" t="str">
        <f t="shared" si="20"/>
        <v>Fentanyl</v>
      </c>
      <c r="O543" s="10"/>
    </row>
    <row r="544" spans="1:15" x14ac:dyDescent="0.25">
      <c r="A544" s="11">
        <v>9088884224744</v>
      </c>
      <c r="B544" s="248">
        <v>4224742</v>
      </c>
      <c r="C544" s="11"/>
      <c r="D544" s="323" t="s">
        <v>90</v>
      </c>
      <c r="E544" s="325">
        <v>5</v>
      </c>
      <c r="F544" s="326">
        <v>4.8000000000000004E-3</v>
      </c>
      <c r="G544" s="327">
        <v>100</v>
      </c>
      <c r="H544" s="323" t="s">
        <v>54</v>
      </c>
      <c r="I544" s="7" t="s">
        <v>54</v>
      </c>
      <c r="J544" s="12" t="s">
        <v>1699</v>
      </c>
      <c r="K544" s="12" t="s">
        <v>1645</v>
      </c>
      <c r="L544" s="12" t="s">
        <v>1646</v>
      </c>
      <c r="M544" s="246">
        <f t="shared" si="18"/>
        <v>4.8000000000000004E-3</v>
      </c>
      <c r="N544" s="247" t="str">
        <f t="shared" si="20"/>
        <v>Fentanyl</v>
      </c>
      <c r="O544" s="10"/>
    </row>
    <row r="545" spans="1:15" x14ac:dyDescent="0.25">
      <c r="A545" s="249">
        <v>9088884954337</v>
      </c>
      <c r="B545" s="264">
        <v>4954334</v>
      </c>
      <c r="C545" s="278">
        <v>28312</v>
      </c>
      <c r="D545" s="9" t="s">
        <v>4864</v>
      </c>
      <c r="E545" s="252">
        <v>10</v>
      </c>
      <c r="F545" s="253">
        <v>9.5999999999999992E-3</v>
      </c>
      <c r="G545" s="273">
        <v>100</v>
      </c>
      <c r="H545" s="7" t="s">
        <v>54</v>
      </c>
      <c r="I545" s="7" t="s">
        <v>54</v>
      </c>
      <c r="J545" s="12" t="s">
        <v>1699</v>
      </c>
      <c r="K545" s="12" t="s">
        <v>1645</v>
      </c>
      <c r="L545" s="12" t="s">
        <v>1646</v>
      </c>
      <c r="M545" s="246">
        <f t="shared" si="18"/>
        <v>9.5999999999999992E-3</v>
      </c>
      <c r="N545" s="247" t="str">
        <f t="shared" si="20"/>
        <v>Fentanyl</v>
      </c>
      <c r="O545" s="10"/>
    </row>
    <row r="546" spans="1:15" x14ac:dyDescent="0.25">
      <c r="A546" s="11">
        <v>9088884224751</v>
      </c>
      <c r="B546" s="248">
        <v>4224759</v>
      </c>
      <c r="C546" s="11"/>
      <c r="D546" s="323" t="s">
        <v>91</v>
      </c>
      <c r="E546" s="325">
        <v>5</v>
      </c>
      <c r="F546" s="326">
        <v>9.6000000000000009E-3</v>
      </c>
      <c r="G546" s="327">
        <v>100</v>
      </c>
      <c r="H546" s="323" t="s">
        <v>54</v>
      </c>
      <c r="I546" s="7" t="s">
        <v>54</v>
      </c>
      <c r="J546" s="12" t="s">
        <v>1699</v>
      </c>
      <c r="K546" s="12" t="s">
        <v>1645</v>
      </c>
      <c r="L546" s="12" t="s">
        <v>1646</v>
      </c>
      <c r="M546" s="246">
        <f t="shared" si="18"/>
        <v>9.6000000000000009E-3</v>
      </c>
      <c r="N546" s="247" t="str">
        <f t="shared" si="20"/>
        <v>Fentanyl</v>
      </c>
      <c r="O546" s="10"/>
    </row>
    <row r="547" spans="1:15" x14ac:dyDescent="0.25">
      <c r="A547" s="249">
        <v>9088884954344</v>
      </c>
      <c r="B547" s="264">
        <v>4954340</v>
      </c>
      <c r="C547" s="278">
        <v>28322</v>
      </c>
      <c r="D547" s="9" t="s">
        <v>4865</v>
      </c>
      <c r="E547" s="244">
        <v>10</v>
      </c>
      <c r="F547" s="253">
        <v>1.44E-2</v>
      </c>
      <c r="G547" s="273">
        <v>100</v>
      </c>
      <c r="H547" s="7" t="s">
        <v>54</v>
      </c>
      <c r="I547" s="7" t="s">
        <v>54</v>
      </c>
      <c r="J547" s="12" t="s">
        <v>1699</v>
      </c>
      <c r="K547" s="12" t="s">
        <v>1645</v>
      </c>
      <c r="L547" s="12" t="s">
        <v>1646</v>
      </c>
      <c r="M547" s="246">
        <f t="shared" si="18"/>
        <v>1.44E-2</v>
      </c>
      <c r="N547" s="247" t="str">
        <f t="shared" si="20"/>
        <v>Fentanyl</v>
      </c>
      <c r="O547" s="10"/>
    </row>
    <row r="548" spans="1:15" x14ac:dyDescent="0.25">
      <c r="A548" s="11">
        <v>9088884224768</v>
      </c>
      <c r="B548" s="248">
        <v>4224765</v>
      </c>
      <c r="C548" s="11"/>
      <c r="D548" s="323" t="s">
        <v>92</v>
      </c>
      <c r="E548" s="325">
        <v>5</v>
      </c>
      <c r="F548" s="326">
        <v>1.44E-2</v>
      </c>
      <c r="G548" s="327">
        <v>100</v>
      </c>
      <c r="H548" s="323" t="s">
        <v>54</v>
      </c>
      <c r="I548" s="7" t="s">
        <v>54</v>
      </c>
      <c r="J548" s="12" t="s">
        <v>1699</v>
      </c>
      <c r="K548" s="12" t="s">
        <v>1645</v>
      </c>
      <c r="L548" s="12" t="s">
        <v>1646</v>
      </c>
      <c r="M548" s="246">
        <f t="shared" si="18"/>
        <v>1.44E-2</v>
      </c>
      <c r="N548" s="247" t="str">
        <f t="shared" si="20"/>
        <v>Fentanyl</v>
      </c>
      <c r="O548" s="10"/>
    </row>
    <row r="549" spans="1:15" x14ac:dyDescent="0.25">
      <c r="A549" s="11">
        <v>9088883519131</v>
      </c>
      <c r="B549" s="242">
        <v>3519139</v>
      </c>
      <c r="C549" s="243"/>
      <c r="D549" s="9" t="s">
        <v>93</v>
      </c>
      <c r="E549" s="244">
        <v>5</v>
      </c>
      <c r="F549" s="245">
        <v>1.6500000000000001E-2</v>
      </c>
      <c r="G549" s="244">
        <v>100</v>
      </c>
      <c r="H549" s="9" t="s">
        <v>54</v>
      </c>
      <c r="I549" s="9" t="s">
        <v>54</v>
      </c>
      <c r="J549" s="12" t="s">
        <v>1699</v>
      </c>
      <c r="K549" s="12" t="s">
        <v>1645</v>
      </c>
      <c r="L549" s="12" t="s">
        <v>1646</v>
      </c>
      <c r="M549" s="246">
        <f t="shared" si="18"/>
        <v>1.6500000000000001E-2</v>
      </c>
      <c r="N549" s="247" t="str">
        <f t="shared" si="20"/>
        <v>Fentanyl</v>
      </c>
      <c r="O549" s="10"/>
    </row>
    <row r="550" spans="1:15" ht="25.5" x14ac:dyDescent="0.25">
      <c r="A550" s="11">
        <v>9088883517519</v>
      </c>
      <c r="B550" s="248">
        <v>3517519</v>
      </c>
      <c r="C550" s="11"/>
      <c r="D550" s="7" t="s">
        <v>94</v>
      </c>
      <c r="E550" s="244">
        <v>5</v>
      </c>
      <c r="F550" s="245">
        <v>2.0630000000000002E-3</v>
      </c>
      <c r="G550" s="244">
        <v>100</v>
      </c>
      <c r="H550" s="7" t="s">
        <v>54</v>
      </c>
      <c r="I550" s="7" t="s">
        <v>54</v>
      </c>
      <c r="J550" s="12" t="s">
        <v>1699</v>
      </c>
      <c r="K550" s="12" t="s">
        <v>1645</v>
      </c>
      <c r="L550" s="12" t="s">
        <v>1646</v>
      </c>
      <c r="M550" s="246">
        <f t="shared" si="18"/>
        <v>2.0630000000000002E-3</v>
      </c>
      <c r="N550" s="247" t="str">
        <f t="shared" si="20"/>
        <v>Fentanyl</v>
      </c>
      <c r="O550" s="10"/>
    </row>
    <row r="551" spans="1:15" x14ac:dyDescent="0.25">
      <c r="A551" s="11">
        <v>9088883519094</v>
      </c>
      <c r="B551" s="302">
        <v>3519091</v>
      </c>
      <c r="C551" s="267"/>
      <c r="D551" s="303" t="s">
        <v>95</v>
      </c>
      <c r="E551" s="304">
        <v>5</v>
      </c>
      <c r="F551" s="317">
        <v>4.1250000000000002E-3</v>
      </c>
      <c r="G551" s="304">
        <v>100</v>
      </c>
      <c r="H551" s="303" t="s">
        <v>54</v>
      </c>
      <c r="I551" s="303" t="s">
        <v>54</v>
      </c>
      <c r="J551" s="12" t="s">
        <v>1699</v>
      </c>
      <c r="K551" s="12" t="s">
        <v>1645</v>
      </c>
      <c r="L551" s="12" t="s">
        <v>1646</v>
      </c>
      <c r="M551" s="246">
        <f t="shared" si="18"/>
        <v>4.1250000000000002E-3</v>
      </c>
      <c r="N551" s="247" t="str">
        <f t="shared" si="20"/>
        <v>Fentanyl</v>
      </c>
      <c r="O551" s="10"/>
    </row>
    <row r="552" spans="1:15" x14ac:dyDescent="0.25">
      <c r="A552" s="11">
        <v>9088883519117</v>
      </c>
      <c r="B552" s="242">
        <v>3519116</v>
      </c>
      <c r="C552" s="243"/>
      <c r="D552" s="9" t="s">
        <v>96</v>
      </c>
      <c r="E552" s="244">
        <v>5</v>
      </c>
      <c r="F552" s="245">
        <v>8.2500000000000004E-3</v>
      </c>
      <c r="G552" s="244">
        <v>100</v>
      </c>
      <c r="H552" s="9" t="s">
        <v>54</v>
      </c>
      <c r="I552" s="9" t="s">
        <v>54</v>
      </c>
      <c r="J552" s="12" t="s">
        <v>1699</v>
      </c>
      <c r="K552" s="12" t="s">
        <v>1645</v>
      </c>
      <c r="L552" s="12" t="s">
        <v>1646</v>
      </c>
      <c r="M552" s="246">
        <f t="shared" si="18"/>
        <v>8.2500000000000004E-3</v>
      </c>
      <c r="N552" s="247" t="str">
        <f t="shared" si="20"/>
        <v>Fentanyl</v>
      </c>
      <c r="O552" s="10"/>
    </row>
    <row r="553" spans="1:15" x14ac:dyDescent="0.25">
      <c r="A553" s="11">
        <v>9088883519124</v>
      </c>
      <c r="B553" s="242">
        <v>3519122</v>
      </c>
      <c r="C553" s="243"/>
      <c r="D553" s="9" t="s">
        <v>97</v>
      </c>
      <c r="E553" s="244">
        <v>5</v>
      </c>
      <c r="F553" s="245">
        <v>1.2375000000000001E-2</v>
      </c>
      <c r="G553" s="244">
        <v>100</v>
      </c>
      <c r="H553" s="9" t="s">
        <v>54</v>
      </c>
      <c r="I553" s="9" t="s">
        <v>54</v>
      </c>
      <c r="J553" s="12" t="s">
        <v>1699</v>
      </c>
      <c r="K553" s="12" t="s">
        <v>1645</v>
      </c>
      <c r="L553" s="12" t="s">
        <v>1646</v>
      </c>
      <c r="M553" s="246">
        <f t="shared" si="18"/>
        <v>1.2375000000000001E-2</v>
      </c>
      <c r="N553" s="247" t="str">
        <f t="shared" si="20"/>
        <v>Fentanyl</v>
      </c>
      <c r="O553" s="10"/>
    </row>
    <row r="554" spans="1:15" x14ac:dyDescent="0.25">
      <c r="A554" s="11">
        <v>9088883785352</v>
      </c>
      <c r="B554" s="242">
        <v>3785355</v>
      </c>
      <c r="C554" s="243"/>
      <c r="D554" s="9" t="s">
        <v>98</v>
      </c>
      <c r="E554" s="272">
        <v>5</v>
      </c>
      <c r="F554" s="245">
        <v>1.0999999999999999E-2</v>
      </c>
      <c r="G554" s="272">
        <v>100</v>
      </c>
      <c r="H554" s="9" t="s">
        <v>54</v>
      </c>
      <c r="I554" s="9" t="s">
        <v>54</v>
      </c>
      <c r="J554" s="12" t="s">
        <v>1699</v>
      </c>
      <c r="K554" s="12" t="s">
        <v>1645</v>
      </c>
      <c r="L554" s="12" t="s">
        <v>1646</v>
      </c>
      <c r="M554" s="246">
        <f t="shared" si="18"/>
        <v>1.0999999999999999E-2</v>
      </c>
      <c r="N554" s="247" t="str">
        <f t="shared" ref="N554:N585" si="21">I554</f>
        <v>Fentanyl</v>
      </c>
      <c r="O554" s="10"/>
    </row>
    <row r="555" spans="1:15" x14ac:dyDescent="0.25">
      <c r="A555" s="11">
        <v>9088884458200</v>
      </c>
      <c r="B555" s="242">
        <v>4458204</v>
      </c>
      <c r="C555" s="243"/>
      <c r="D555" s="9" t="s">
        <v>98</v>
      </c>
      <c r="E555" s="272">
        <v>10</v>
      </c>
      <c r="F555" s="245">
        <v>1.0999999999999999E-2</v>
      </c>
      <c r="G555" s="272">
        <v>100</v>
      </c>
      <c r="H555" s="9" t="s">
        <v>54</v>
      </c>
      <c r="I555" s="9" t="s">
        <v>54</v>
      </c>
      <c r="J555" s="12" t="s">
        <v>1699</v>
      </c>
      <c r="K555" s="12" t="s">
        <v>1645</v>
      </c>
      <c r="L555" s="12" t="s">
        <v>1646</v>
      </c>
      <c r="M555" s="246">
        <f t="shared" si="18"/>
        <v>1.0999999999999999E-2</v>
      </c>
      <c r="N555" s="247" t="str">
        <f t="shared" si="21"/>
        <v>Fentanyl</v>
      </c>
      <c r="O555" s="10"/>
    </row>
    <row r="556" spans="1:15" x14ac:dyDescent="0.25">
      <c r="A556" s="11">
        <v>9088883908904</v>
      </c>
      <c r="B556" s="242">
        <v>3908906</v>
      </c>
      <c r="C556" s="243"/>
      <c r="D556" s="9" t="s">
        <v>99</v>
      </c>
      <c r="E556" s="272">
        <v>5</v>
      </c>
      <c r="F556" s="245">
        <v>1.3749999999999999E-3</v>
      </c>
      <c r="G556" s="272">
        <v>100</v>
      </c>
      <c r="H556" s="9" t="s">
        <v>54</v>
      </c>
      <c r="I556" s="9" t="s">
        <v>54</v>
      </c>
      <c r="J556" s="12" t="s">
        <v>1699</v>
      </c>
      <c r="K556" s="12" t="s">
        <v>1645</v>
      </c>
      <c r="L556" s="12" t="s">
        <v>1646</v>
      </c>
      <c r="M556" s="246">
        <f t="shared" si="18"/>
        <v>1.3749999999999999E-3</v>
      </c>
      <c r="N556" s="247" t="str">
        <f t="shared" si="21"/>
        <v>Fentanyl</v>
      </c>
      <c r="O556" s="10"/>
    </row>
    <row r="557" spans="1:15" x14ac:dyDescent="0.25">
      <c r="A557" s="11">
        <v>9088884458156</v>
      </c>
      <c r="B557" s="242">
        <v>4458150</v>
      </c>
      <c r="C557" s="243"/>
      <c r="D557" s="9" t="s">
        <v>99</v>
      </c>
      <c r="E557" s="272">
        <v>10</v>
      </c>
      <c r="F557" s="245">
        <v>1.3749999999999999E-3</v>
      </c>
      <c r="G557" s="272">
        <v>100</v>
      </c>
      <c r="H557" s="9" t="s">
        <v>54</v>
      </c>
      <c r="I557" s="9" t="s">
        <v>54</v>
      </c>
      <c r="J557" s="12" t="s">
        <v>1699</v>
      </c>
      <c r="K557" s="12" t="s">
        <v>1645</v>
      </c>
      <c r="L557" s="12" t="s">
        <v>1646</v>
      </c>
      <c r="M557" s="246">
        <f t="shared" si="18"/>
        <v>1.3749999999999999E-3</v>
      </c>
      <c r="N557" s="247" t="str">
        <f t="shared" si="21"/>
        <v>Fentanyl</v>
      </c>
      <c r="O557" s="10"/>
    </row>
    <row r="558" spans="1:15" x14ac:dyDescent="0.25">
      <c r="A558" s="11">
        <v>9088883785321</v>
      </c>
      <c r="B558" s="242">
        <v>3785326</v>
      </c>
      <c r="C558" s="243"/>
      <c r="D558" s="9" t="s">
        <v>100</v>
      </c>
      <c r="E558" s="272">
        <v>5</v>
      </c>
      <c r="F558" s="245">
        <v>2.7499999999999998E-3</v>
      </c>
      <c r="G558" s="272">
        <v>100</v>
      </c>
      <c r="H558" s="9" t="s">
        <v>54</v>
      </c>
      <c r="I558" s="9" t="s">
        <v>54</v>
      </c>
      <c r="J558" s="12" t="s">
        <v>1699</v>
      </c>
      <c r="K558" s="12" t="s">
        <v>1645</v>
      </c>
      <c r="L558" s="12" t="s">
        <v>1646</v>
      </c>
      <c r="M558" s="246">
        <f t="shared" si="18"/>
        <v>2.7499999999999998E-3</v>
      </c>
      <c r="N558" s="247" t="str">
        <f t="shared" si="21"/>
        <v>Fentanyl</v>
      </c>
      <c r="O558" s="10"/>
    </row>
    <row r="559" spans="1:15" x14ac:dyDescent="0.25">
      <c r="A559" s="11">
        <v>9088884458163</v>
      </c>
      <c r="B559" s="242">
        <v>4458167</v>
      </c>
      <c r="C559" s="243"/>
      <c r="D559" s="9" t="s">
        <v>100</v>
      </c>
      <c r="E559" s="272">
        <v>10</v>
      </c>
      <c r="F559" s="245">
        <v>2.7499999999999998E-3</v>
      </c>
      <c r="G559" s="272">
        <v>100</v>
      </c>
      <c r="H559" s="9" t="s">
        <v>54</v>
      </c>
      <c r="I559" s="9" t="s">
        <v>54</v>
      </c>
      <c r="J559" s="12" t="s">
        <v>1699</v>
      </c>
      <c r="K559" s="12" t="s">
        <v>1645</v>
      </c>
      <c r="L559" s="12" t="s">
        <v>1646</v>
      </c>
      <c r="M559" s="246">
        <f t="shared" si="18"/>
        <v>2.7499999999999998E-3</v>
      </c>
      <c r="N559" s="247" t="str">
        <f t="shared" si="21"/>
        <v>Fentanyl</v>
      </c>
      <c r="O559" s="10"/>
    </row>
    <row r="560" spans="1:15" x14ac:dyDescent="0.25">
      <c r="A560" s="11">
        <v>9088883785338</v>
      </c>
      <c r="B560" s="242">
        <v>3785332</v>
      </c>
      <c r="C560" s="243"/>
      <c r="D560" s="9" t="s">
        <v>101</v>
      </c>
      <c r="E560" s="272">
        <v>5</v>
      </c>
      <c r="F560" s="245">
        <v>5.4999999999999997E-3</v>
      </c>
      <c r="G560" s="272">
        <v>100</v>
      </c>
      <c r="H560" s="9" t="s">
        <v>54</v>
      </c>
      <c r="I560" s="9" t="s">
        <v>54</v>
      </c>
      <c r="J560" s="12" t="s">
        <v>1699</v>
      </c>
      <c r="K560" s="12" t="s">
        <v>1645</v>
      </c>
      <c r="L560" s="12" t="s">
        <v>1646</v>
      </c>
      <c r="M560" s="246">
        <f t="shared" si="18"/>
        <v>5.4999999999999997E-3</v>
      </c>
      <c r="N560" s="247" t="str">
        <f t="shared" si="21"/>
        <v>Fentanyl</v>
      </c>
      <c r="O560" s="10"/>
    </row>
    <row r="561" spans="1:15" x14ac:dyDescent="0.25">
      <c r="A561" s="11">
        <v>9088884458170</v>
      </c>
      <c r="B561" s="242">
        <v>4458173</v>
      </c>
      <c r="C561" s="243"/>
      <c r="D561" s="9" t="s">
        <v>101</v>
      </c>
      <c r="E561" s="272">
        <v>10</v>
      </c>
      <c r="F561" s="245">
        <v>5.4999999999999997E-3</v>
      </c>
      <c r="G561" s="272">
        <v>100</v>
      </c>
      <c r="H561" s="9" t="s">
        <v>54</v>
      </c>
      <c r="I561" s="9" t="s">
        <v>54</v>
      </c>
      <c r="J561" s="12" t="s">
        <v>1699</v>
      </c>
      <c r="K561" s="12" t="s">
        <v>1645</v>
      </c>
      <c r="L561" s="12" t="s">
        <v>1646</v>
      </c>
      <c r="M561" s="246">
        <f t="shared" si="18"/>
        <v>5.4999999999999997E-3</v>
      </c>
      <c r="N561" s="247" t="str">
        <f t="shared" si="21"/>
        <v>Fentanyl</v>
      </c>
      <c r="O561" s="10"/>
    </row>
    <row r="562" spans="1:15" x14ac:dyDescent="0.25">
      <c r="A562" s="11">
        <v>9088883785345</v>
      </c>
      <c r="B562" s="242">
        <v>3785349</v>
      </c>
      <c r="C562" s="243"/>
      <c r="D562" s="9" t="s">
        <v>102</v>
      </c>
      <c r="E562" s="272">
        <v>5</v>
      </c>
      <c r="F562" s="245">
        <v>8.2500000000000004E-3</v>
      </c>
      <c r="G562" s="272">
        <v>100</v>
      </c>
      <c r="H562" s="9" t="s">
        <v>54</v>
      </c>
      <c r="I562" s="9" t="s">
        <v>54</v>
      </c>
      <c r="J562" s="12" t="s">
        <v>1699</v>
      </c>
      <c r="K562" s="12" t="s">
        <v>1645</v>
      </c>
      <c r="L562" s="12" t="s">
        <v>1646</v>
      </c>
      <c r="M562" s="246">
        <f t="shared" si="18"/>
        <v>8.2500000000000004E-3</v>
      </c>
      <c r="N562" s="247" t="str">
        <f t="shared" si="21"/>
        <v>Fentanyl</v>
      </c>
      <c r="O562" s="10"/>
    </row>
    <row r="563" spans="1:15" x14ac:dyDescent="0.25">
      <c r="A563" s="11">
        <v>9088884458194</v>
      </c>
      <c r="B563" s="242">
        <v>4458196</v>
      </c>
      <c r="C563" s="243"/>
      <c r="D563" s="9" t="s">
        <v>102</v>
      </c>
      <c r="E563" s="272">
        <v>10</v>
      </c>
      <c r="F563" s="245">
        <v>8.2500000000000004E-3</v>
      </c>
      <c r="G563" s="272">
        <v>100</v>
      </c>
      <c r="H563" s="9" t="s">
        <v>54</v>
      </c>
      <c r="I563" s="9" t="s">
        <v>54</v>
      </c>
      <c r="J563" s="12" t="s">
        <v>1699</v>
      </c>
      <c r="K563" s="12" t="s">
        <v>1645</v>
      </c>
      <c r="L563" s="12" t="s">
        <v>1646</v>
      </c>
      <c r="M563" s="246">
        <f t="shared" si="18"/>
        <v>8.2500000000000004E-3</v>
      </c>
      <c r="N563" s="247" t="str">
        <f t="shared" si="21"/>
        <v>Fentanyl</v>
      </c>
      <c r="O563" s="10"/>
    </row>
    <row r="564" spans="1:15" ht="38.25" x14ac:dyDescent="0.25">
      <c r="A564" s="11">
        <v>9088882836680</v>
      </c>
      <c r="B564" s="242">
        <v>2836688</v>
      </c>
      <c r="C564" s="243"/>
      <c r="D564" s="9" t="s">
        <v>103</v>
      </c>
      <c r="E564" s="272">
        <v>30</v>
      </c>
      <c r="F564" s="245">
        <v>1.2065280000000001E-3</v>
      </c>
      <c r="G564" s="272">
        <v>64</v>
      </c>
      <c r="H564" s="9" t="s">
        <v>104</v>
      </c>
      <c r="I564" s="9" t="s">
        <v>54</v>
      </c>
      <c r="J564" s="12" t="s">
        <v>1699</v>
      </c>
      <c r="K564" s="12" t="s">
        <v>1645</v>
      </c>
      <c r="L564" s="12" t="s">
        <v>1646</v>
      </c>
      <c r="M564" s="246">
        <f t="shared" si="18"/>
        <v>1.2065280000000001E-3</v>
      </c>
      <c r="N564" s="247" t="str">
        <f t="shared" si="21"/>
        <v>Fentanyl</v>
      </c>
      <c r="O564" s="328"/>
    </row>
    <row r="565" spans="1:15" ht="38.25" x14ac:dyDescent="0.25">
      <c r="A565" s="11">
        <v>9088882836703</v>
      </c>
      <c r="B565" s="248">
        <v>2836702</v>
      </c>
      <c r="C565" s="11"/>
      <c r="D565" s="7" t="s">
        <v>105</v>
      </c>
      <c r="E565" s="244">
        <v>30</v>
      </c>
      <c r="F565" s="245">
        <v>1.6087039999999999E-3</v>
      </c>
      <c r="G565" s="244">
        <v>64</v>
      </c>
      <c r="H565" s="9" t="s">
        <v>104</v>
      </c>
      <c r="I565" s="9" t="s">
        <v>54</v>
      </c>
      <c r="J565" s="12" t="s">
        <v>1699</v>
      </c>
      <c r="K565" s="12" t="s">
        <v>1645</v>
      </c>
      <c r="L565" s="12" t="s">
        <v>1646</v>
      </c>
      <c r="M565" s="246">
        <f t="shared" si="18"/>
        <v>1.6087039999999999E-3</v>
      </c>
      <c r="N565" s="247" t="str">
        <f t="shared" si="21"/>
        <v>Fentanyl</v>
      </c>
      <c r="O565" s="328"/>
    </row>
    <row r="566" spans="1:15" ht="38.25" x14ac:dyDescent="0.25">
      <c r="A566" s="11">
        <v>9088882836598</v>
      </c>
      <c r="B566" s="242">
        <v>2836599</v>
      </c>
      <c r="C566" s="243"/>
      <c r="D566" s="9" t="s">
        <v>106</v>
      </c>
      <c r="E566" s="272">
        <v>30</v>
      </c>
      <c r="F566" s="245">
        <v>2.0108799999999998E-4</v>
      </c>
      <c r="G566" s="272">
        <v>64</v>
      </c>
      <c r="H566" s="9" t="s">
        <v>104</v>
      </c>
      <c r="I566" s="9" t="s">
        <v>54</v>
      </c>
      <c r="J566" s="12" t="s">
        <v>1699</v>
      </c>
      <c r="K566" s="12" t="s">
        <v>1645</v>
      </c>
      <c r="L566" s="12" t="s">
        <v>1646</v>
      </c>
      <c r="M566" s="246">
        <f t="shared" si="18"/>
        <v>2.0108799999999998E-4</v>
      </c>
      <c r="N566" s="247" t="str">
        <f t="shared" si="21"/>
        <v>Fentanyl</v>
      </c>
      <c r="O566" s="328"/>
    </row>
    <row r="567" spans="1:15" ht="38.25" x14ac:dyDescent="0.25">
      <c r="A567" s="11">
        <v>9088882836611</v>
      </c>
      <c r="B567" s="242">
        <v>2836613</v>
      </c>
      <c r="C567" s="243"/>
      <c r="D567" s="9" t="s">
        <v>107</v>
      </c>
      <c r="E567" s="272">
        <v>30</v>
      </c>
      <c r="F567" s="245">
        <v>4.0217599999999997E-4</v>
      </c>
      <c r="G567" s="272">
        <v>64</v>
      </c>
      <c r="H567" s="9" t="s">
        <v>104</v>
      </c>
      <c r="I567" s="9" t="s">
        <v>54</v>
      </c>
      <c r="J567" s="12" t="s">
        <v>1699</v>
      </c>
      <c r="K567" s="12" t="s">
        <v>1645</v>
      </c>
      <c r="L567" s="12" t="s">
        <v>1646</v>
      </c>
      <c r="M567" s="246">
        <f t="shared" si="18"/>
        <v>4.0217599999999997E-4</v>
      </c>
      <c r="N567" s="247" t="str">
        <f t="shared" si="21"/>
        <v>Fentanyl</v>
      </c>
      <c r="O567" s="328"/>
    </row>
    <row r="568" spans="1:15" ht="38.25" x14ac:dyDescent="0.25">
      <c r="A568" s="11">
        <v>9088882836642</v>
      </c>
      <c r="B568" s="242">
        <v>2836642</v>
      </c>
      <c r="C568" s="243"/>
      <c r="D568" s="9" t="s">
        <v>108</v>
      </c>
      <c r="E568" s="272">
        <v>30</v>
      </c>
      <c r="F568" s="245">
        <v>6.0326400000000006E-4</v>
      </c>
      <c r="G568" s="272">
        <v>64</v>
      </c>
      <c r="H568" s="9" t="s">
        <v>104</v>
      </c>
      <c r="I568" s="9" t="s">
        <v>54</v>
      </c>
      <c r="J568" s="12" t="s">
        <v>1699</v>
      </c>
      <c r="K568" s="12" t="s">
        <v>1645</v>
      </c>
      <c r="L568" s="12" t="s">
        <v>1646</v>
      </c>
      <c r="M568" s="246">
        <f t="shared" si="18"/>
        <v>6.0326400000000006E-4</v>
      </c>
      <c r="N568" s="247" t="str">
        <f t="shared" si="21"/>
        <v>Fentanyl</v>
      </c>
      <c r="O568" s="328"/>
    </row>
    <row r="569" spans="1:15" ht="38.25" x14ac:dyDescent="0.25">
      <c r="A569" s="11">
        <v>9088882836666</v>
      </c>
      <c r="B569" s="242">
        <v>2836665</v>
      </c>
      <c r="C569" s="243"/>
      <c r="D569" s="9" t="s">
        <v>109</v>
      </c>
      <c r="E569" s="272">
        <v>30</v>
      </c>
      <c r="F569" s="245">
        <v>8.0435199999999993E-4</v>
      </c>
      <c r="G569" s="272">
        <v>64</v>
      </c>
      <c r="H569" s="9" t="s">
        <v>104</v>
      </c>
      <c r="I569" s="9" t="s">
        <v>54</v>
      </c>
      <c r="J569" s="12" t="s">
        <v>1699</v>
      </c>
      <c r="K569" s="12" t="s">
        <v>1645</v>
      </c>
      <c r="L569" s="12" t="s">
        <v>1646</v>
      </c>
      <c r="M569" s="246">
        <f t="shared" si="18"/>
        <v>8.0435199999999993E-4</v>
      </c>
      <c r="N569" s="247" t="str">
        <f t="shared" si="21"/>
        <v>Fentanyl</v>
      </c>
      <c r="O569" s="10"/>
    </row>
    <row r="570" spans="1:15" x14ac:dyDescent="0.25">
      <c r="A570" s="11">
        <v>9088883909406</v>
      </c>
      <c r="B570" s="242">
        <v>3909403</v>
      </c>
      <c r="C570" s="243"/>
      <c r="D570" s="9" t="s">
        <v>110</v>
      </c>
      <c r="E570" s="272">
        <v>28</v>
      </c>
      <c r="F570" s="245">
        <v>4.0319999999999999E-4</v>
      </c>
      <c r="G570" s="272">
        <v>64</v>
      </c>
      <c r="H570" s="9" t="s">
        <v>104</v>
      </c>
      <c r="I570" s="9" t="s">
        <v>54</v>
      </c>
      <c r="J570" s="12" t="s">
        <v>1699</v>
      </c>
      <c r="K570" s="12" t="s">
        <v>1645</v>
      </c>
      <c r="L570" s="12" t="s">
        <v>1646</v>
      </c>
      <c r="M570" s="246">
        <f t="shared" si="18"/>
        <v>4.0319999999999999E-4</v>
      </c>
      <c r="N570" s="247" t="str">
        <f t="shared" si="21"/>
        <v>Fentanyl</v>
      </c>
      <c r="O570" s="10"/>
    </row>
    <row r="571" spans="1:15" x14ac:dyDescent="0.25">
      <c r="A571" s="11">
        <v>9088883909451</v>
      </c>
      <c r="B571" s="242">
        <v>3909455</v>
      </c>
      <c r="C571" s="243"/>
      <c r="D571" s="9" t="s">
        <v>111</v>
      </c>
      <c r="E571" s="272">
        <v>28</v>
      </c>
      <c r="F571" s="245">
        <v>8.0639999999999998E-4</v>
      </c>
      <c r="G571" s="272">
        <v>64</v>
      </c>
      <c r="H571" s="9" t="s">
        <v>104</v>
      </c>
      <c r="I571" s="9" t="s">
        <v>54</v>
      </c>
      <c r="J571" s="12" t="s">
        <v>1699</v>
      </c>
      <c r="K571" s="12" t="s">
        <v>1645</v>
      </c>
      <c r="L571" s="12" t="s">
        <v>1646</v>
      </c>
      <c r="M571" s="246">
        <f t="shared" ref="M571:M634" si="22">F571</f>
        <v>8.0639999999999998E-4</v>
      </c>
      <c r="N571" s="247" t="str">
        <f t="shared" si="21"/>
        <v>Fentanyl</v>
      </c>
      <c r="O571" s="10"/>
    </row>
    <row r="572" spans="1:15" x14ac:dyDescent="0.25">
      <c r="A572" s="11">
        <v>9088884452994</v>
      </c>
      <c r="B572" s="242">
        <v>4452992</v>
      </c>
      <c r="C572" s="243"/>
      <c r="D572" s="9" t="s">
        <v>111</v>
      </c>
      <c r="E572" s="272">
        <v>10</v>
      </c>
      <c r="F572" s="245">
        <v>8.0639999999999998E-4</v>
      </c>
      <c r="G572" s="272">
        <v>64</v>
      </c>
      <c r="H572" s="9" t="s">
        <v>104</v>
      </c>
      <c r="I572" s="9" t="s">
        <v>54</v>
      </c>
      <c r="J572" s="12" t="s">
        <v>1699</v>
      </c>
      <c r="K572" s="12" t="s">
        <v>1645</v>
      </c>
      <c r="L572" s="12" t="s">
        <v>1646</v>
      </c>
      <c r="M572" s="246">
        <f t="shared" si="22"/>
        <v>8.0639999999999998E-4</v>
      </c>
      <c r="N572" s="247" t="str">
        <f t="shared" si="21"/>
        <v>Fentanyl</v>
      </c>
      <c r="O572" s="10"/>
    </row>
    <row r="573" spans="1:15" ht="25.5" x14ac:dyDescent="0.25">
      <c r="A573" s="11">
        <v>9088883532222</v>
      </c>
      <c r="B573" s="242">
        <v>3532223</v>
      </c>
      <c r="C573" s="243"/>
      <c r="D573" s="9" t="s">
        <v>112</v>
      </c>
      <c r="E573" s="272">
        <v>28</v>
      </c>
      <c r="F573" s="245">
        <v>1E-4</v>
      </c>
      <c r="G573" s="272">
        <v>64</v>
      </c>
      <c r="H573" s="9" t="s">
        <v>104</v>
      </c>
      <c r="I573" s="9" t="s">
        <v>54</v>
      </c>
      <c r="J573" s="12" t="s">
        <v>1699</v>
      </c>
      <c r="K573" s="12" t="s">
        <v>1645</v>
      </c>
      <c r="L573" s="12" t="s">
        <v>1646</v>
      </c>
      <c r="M573" s="246">
        <f t="shared" si="22"/>
        <v>1E-4</v>
      </c>
      <c r="N573" s="247" t="str">
        <f t="shared" si="21"/>
        <v>Fentanyl</v>
      </c>
      <c r="O573" s="10"/>
    </row>
    <row r="574" spans="1:15" ht="25.5" x14ac:dyDescent="0.25">
      <c r="A574" s="11">
        <v>9088883532215</v>
      </c>
      <c r="B574" s="242">
        <v>3532217</v>
      </c>
      <c r="C574" s="243"/>
      <c r="D574" s="9" t="s">
        <v>113</v>
      </c>
      <c r="E574" s="272">
        <v>4</v>
      </c>
      <c r="F574" s="245">
        <v>1E-4</v>
      </c>
      <c r="G574" s="272">
        <v>64</v>
      </c>
      <c r="H574" s="9" t="s">
        <v>104</v>
      </c>
      <c r="I574" s="9" t="s">
        <v>54</v>
      </c>
      <c r="J574" s="12" t="s">
        <v>1699</v>
      </c>
      <c r="K574" s="12" t="s">
        <v>1645</v>
      </c>
      <c r="L574" s="12" t="s">
        <v>1646</v>
      </c>
      <c r="M574" s="246">
        <f t="shared" si="22"/>
        <v>1E-4</v>
      </c>
      <c r="N574" s="247" t="str">
        <f t="shared" si="21"/>
        <v>Fentanyl</v>
      </c>
      <c r="O574" s="10"/>
    </row>
    <row r="575" spans="1:15" ht="25.5" x14ac:dyDescent="0.25">
      <c r="A575" s="11">
        <v>9088883532246</v>
      </c>
      <c r="B575" s="242">
        <v>3532246</v>
      </c>
      <c r="C575" s="243"/>
      <c r="D575" s="9" t="s">
        <v>114</v>
      </c>
      <c r="E575" s="272">
        <v>4</v>
      </c>
      <c r="F575" s="245">
        <v>2.0000000000000001E-4</v>
      </c>
      <c r="G575" s="272">
        <v>64</v>
      </c>
      <c r="H575" s="9" t="s">
        <v>104</v>
      </c>
      <c r="I575" s="9" t="s">
        <v>54</v>
      </c>
      <c r="J575" s="12" t="s">
        <v>1699</v>
      </c>
      <c r="K575" s="12" t="s">
        <v>1645</v>
      </c>
      <c r="L575" s="12" t="s">
        <v>1646</v>
      </c>
      <c r="M575" s="246">
        <f t="shared" si="22"/>
        <v>2.0000000000000001E-4</v>
      </c>
      <c r="N575" s="247" t="str">
        <f t="shared" si="21"/>
        <v>Fentanyl</v>
      </c>
      <c r="O575" s="10"/>
    </row>
    <row r="576" spans="1:15" ht="25.5" x14ac:dyDescent="0.25">
      <c r="A576" s="11">
        <v>9088883532253</v>
      </c>
      <c r="B576" s="242">
        <v>3532252</v>
      </c>
      <c r="C576" s="243"/>
      <c r="D576" s="9" t="s">
        <v>114</v>
      </c>
      <c r="E576" s="272">
        <v>28</v>
      </c>
      <c r="F576" s="245">
        <v>2.0000000000000001E-4</v>
      </c>
      <c r="G576" s="272">
        <v>64</v>
      </c>
      <c r="H576" s="9" t="s">
        <v>104</v>
      </c>
      <c r="I576" s="9" t="s">
        <v>54</v>
      </c>
      <c r="J576" s="12" t="s">
        <v>1699</v>
      </c>
      <c r="K576" s="12" t="s">
        <v>1645</v>
      </c>
      <c r="L576" s="12" t="s">
        <v>1646</v>
      </c>
      <c r="M576" s="246">
        <f t="shared" si="22"/>
        <v>2.0000000000000001E-4</v>
      </c>
      <c r="N576" s="247" t="str">
        <f t="shared" si="21"/>
        <v>Fentanyl</v>
      </c>
      <c r="O576" s="10"/>
    </row>
    <row r="577" spans="1:15" ht="25.5" x14ac:dyDescent="0.25">
      <c r="A577" s="11">
        <v>9088883532277</v>
      </c>
      <c r="B577" s="242">
        <v>3532275</v>
      </c>
      <c r="C577" s="243"/>
      <c r="D577" s="9" t="s">
        <v>115</v>
      </c>
      <c r="E577" s="272">
        <v>28</v>
      </c>
      <c r="F577" s="245">
        <v>4.0000000000000002E-4</v>
      </c>
      <c r="G577" s="272">
        <v>64</v>
      </c>
      <c r="H577" s="9" t="s">
        <v>104</v>
      </c>
      <c r="I577" s="9" t="s">
        <v>54</v>
      </c>
      <c r="J577" s="12" t="s">
        <v>1699</v>
      </c>
      <c r="K577" s="12" t="s">
        <v>1645</v>
      </c>
      <c r="L577" s="12" t="s">
        <v>1646</v>
      </c>
      <c r="M577" s="246">
        <f t="shared" si="22"/>
        <v>4.0000000000000002E-4</v>
      </c>
      <c r="N577" s="247" t="str">
        <f t="shared" si="21"/>
        <v>Fentanyl</v>
      </c>
      <c r="O577" s="10"/>
    </row>
    <row r="578" spans="1:15" ht="25.5" x14ac:dyDescent="0.25">
      <c r="A578" s="11">
        <v>9088883532291</v>
      </c>
      <c r="B578" s="242">
        <v>3532298</v>
      </c>
      <c r="C578" s="243"/>
      <c r="D578" s="9" t="s">
        <v>116</v>
      </c>
      <c r="E578" s="272">
        <v>28</v>
      </c>
      <c r="F578" s="245">
        <v>5.9999999999999995E-4</v>
      </c>
      <c r="G578" s="272">
        <v>64</v>
      </c>
      <c r="H578" s="9" t="s">
        <v>104</v>
      </c>
      <c r="I578" s="9" t="s">
        <v>54</v>
      </c>
      <c r="J578" s="12" t="s">
        <v>1699</v>
      </c>
      <c r="K578" s="12" t="s">
        <v>1645</v>
      </c>
      <c r="L578" s="12" t="s">
        <v>1646</v>
      </c>
      <c r="M578" s="246">
        <f t="shared" si="22"/>
        <v>5.9999999999999995E-4</v>
      </c>
      <c r="N578" s="247" t="str">
        <f t="shared" si="21"/>
        <v>Fentanyl</v>
      </c>
      <c r="O578" s="10"/>
    </row>
    <row r="579" spans="1:15" ht="25.5" x14ac:dyDescent="0.25">
      <c r="A579" s="11">
        <v>9088883532321</v>
      </c>
      <c r="B579" s="242">
        <v>3532329</v>
      </c>
      <c r="C579" s="243"/>
      <c r="D579" s="9" t="s">
        <v>117</v>
      </c>
      <c r="E579" s="272">
        <v>28</v>
      </c>
      <c r="F579" s="245">
        <v>8.0000000000000004E-4</v>
      </c>
      <c r="G579" s="272">
        <v>64</v>
      </c>
      <c r="H579" s="9" t="s">
        <v>104</v>
      </c>
      <c r="I579" s="9" t="s">
        <v>54</v>
      </c>
      <c r="J579" s="12" t="s">
        <v>1699</v>
      </c>
      <c r="K579" s="12" t="s">
        <v>1645</v>
      </c>
      <c r="L579" s="12" t="s">
        <v>1646</v>
      </c>
      <c r="M579" s="246">
        <f t="shared" si="22"/>
        <v>8.0000000000000004E-4</v>
      </c>
      <c r="N579" s="247" t="str">
        <f t="shared" si="21"/>
        <v>Fentanyl</v>
      </c>
      <c r="O579" s="10"/>
    </row>
    <row r="580" spans="1:15" x14ac:dyDescent="0.25">
      <c r="A580" s="243">
        <v>9088884969225</v>
      </c>
      <c r="B580" s="242">
        <v>4969229</v>
      </c>
      <c r="C580" s="278"/>
      <c r="D580" s="9" t="s">
        <v>5582</v>
      </c>
      <c r="E580" s="272">
        <v>4</v>
      </c>
      <c r="F580" s="245">
        <v>1.02E-4</v>
      </c>
      <c r="G580" s="272">
        <v>64</v>
      </c>
      <c r="H580" s="9" t="s">
        <v>104</v>
      </c>
      <c r="I580" s="9" t="s">
        <v>54</v>
      </c>
      <c r="J580" s="12" t="s">
        <v>1699</v>
      </c>
      <c r="K580" s="12" t="s">
        <v>1645</v>
      </c>
      <c r="L580" s="12" t="s">
        <v>1646</v>
      </c>
      <c r="M580" s="246">
        <f t="shared" si="22"/>
        <v>1.02E-4</v>
      </c>
      <c r="N580" s="247" t="str">
        <f t="shared" si="21"/>
        <v>Fentanyl</v>
      </c>
      <c r="O580" s="10"/>
    </row>
    <row r="581" spans="1:15" x14ac:dyDescent="0.25">
      <c r="A581" s="243">
        <v>9088884969232</v>
      </c>
      <c r="B581" s="242">
        <v>4969235</v>
      </c>
      <c r="C581" s="278"/>
      <c r="D581" s="9" t="s">
        <v>5582</v>
      </c>
      <c r="E581" s="272">
        <v>28</v>
      </c>
      <c r="F581" s="245">
        <v>1.02E-4</v>
      </c>
      <c r="G581" s="272">
        <v>64</v>
      </c>
      <c r="H581" s="9" t="s">
        <v>104</v>
      </c>
      <c r="I581" s="9" t="s">
        <v>54</v>
      </c>
      <c r="J581" s="12" t="s">
        <v>1699</v>
      </c>
      <c r="K581" s="12" t="s">
        <v>1645</v>
      </c>
      <c r="L581" s="12" t="s">
        <v>1646</v>
      </c>
      <c r="M581" s="246">
        <f t="shared" si="22"/>
        <v>1.02E-4</v>
      </c>
      <c r="N581" s="247" t="str">
        <f t="shared" si="21"/>
        <v>Fentanyl</v>
      </c>
      <c r="O581" s="10"/>
    </row>
    <row r="582" spans="1:15" x14ac:dyDescent="0.25">
      <c r="A582" s="243">
        <v>9088884969249</v>
      </c>
      <c r="B582" s="242">
        <v>4969241</v>
      </c>
      <c r="C582" s="278"/>
      <c r="D582" s="9" t="s">
        <v>5583</v>
      </c>
      <c r="E582" s="272">
        <v>4</v>
      </c>
      <c r="F582" s="245">
        <v>1.9799999999999999E-4</v>
      </c>
      <c r="G582" s="272">
        <v>64</v>
      </c>
      <c r="H582" s="9" t="s">
        <v>104</v>
      </c>
      <c r="I582" s="9" t="s">
        <v>54</v>
      </c>
      <c r="J582" s="12" t="s">
        <v>1699</v>
      </c>
      <c r="K582" s="12" t="s">
        <v>1645</v>
      </c>
      <c r="L582" s="12" t="s">
        <v>1646</v>
      </c>
      <c r="M582" s="246">
        <f t="shared" si="22"/>
        <v>1.9799999999999999E-4</v>
      </c>
      <c r="N582" s="247" t="str">
        <f t="shared" si="21"/>
        <v>Fentanyl</v>
      </c>
      <c r="O582" s="10"/>
    </row>
    <row r="583" spans="1:15" x14ac:dyDescent="0.25">
      <c r="A583" s="243">
        <v>9088884969256</v>
      </c>
      <c r="B583" s="242">
        <v>4969258</v>
      </c>
      <c r="C583" s="278"/>
      <c r="D583" s="9" t="s">
        <v>5583</v>
      </c>
      <c r="E583" s="272">
        <v>28</v>
      </c>
      <c r="F583" s="245">
        <v>1.9799999999999999E-4</v>
      </c>
      <c r="G583" s="272">
        <v>64</v>
      </c>
      <c r="H583" s="9" t="s">
        <v>104</v>
      </c>
      <c r="I583" s="9" t="s">
        <v>54</v>
      </c>
      <c r="J583" s="12" t="s">
        <v>1699</v>
      </c>
      <c r="K583" s="12" t="s">
        <v>1645</v>
      </c>
      <c r="L583" s="12" t="s">
        <v>1646</v>
      </c>
      <c r="M583" s="246">
        <f t="shared" si="22"/>
        <v>1.9799999999999999E-4</v>
      </c>
      <c r="N583" s="247" t="str">
        <f t="shared" si="21"/>
        <v>Fentanyl</v>
      </c>
      <c r="O583" s="10"/>
    </row>
    <row r="584" spans="1:15" x14ac:dyDescent="0.25">
      <c r="A584" s="243">
        <v>9088884969263</v>
      </c>
      <c r="B584" s="242">
        <v>4969264</v>
      </c>
      <c r="C584" s="278"/>
      <c r="D584" s="9" t="s">
        <v>5584</v>
      </c>
      <c r="E584" s="272">
        <v>28</v>
      </c>
      <c r="F584" s="245">
        <v>4.0299999999999998E-4</v>
      </c>
      <c r="G584" s="272">
        <v>64</v>
      </c>
      <c r="H584" s="9" t="s">
        <v>104</v>
      </c>
      <c r="I584" s="9" t="s">
        <v>54</v>
      </c>
      <c r="J584" s="12" t="s">
        <v>1699</v>
      </c>
      <c r="K584" s="12" t="s">
        <v>1645</v>
      </c>
      <c r="L584" s="12" t="s">
        <v>1646</v>
      </c>
      <c r="M584" s="246">
        <f t="shared" si="22"/>
        <v>4.0299999999999998E-4</v>
      </c>
      <c r="N584" s="247" t="str">
        <f t="shared" si="21"/>
        <v>Fentanyl</v>
      </c>
      <c r="O584" s="10"/>
    </row>
    <row r="585" spans="1:15" x14ac:dyDescent="0.25">
      <c r="A585" s="243">
        <v>9088884969270</v>
      </c>
      <c r="B585" s="242">
        <v>4969270</v>
      </c>
      <c r="C585" s="278"/>
      <c r="D585" s="9" t="s">
        <v>5585</v>
      </c>
      <c r="E585" s="272">
        <v>28</v>
      </c>
      <c r="F585" s="245">
        <v>6.02E-4</v>
      </c>
      <c r="G585" s="272">
        <v>64</v>
      </c>
      <c r="H585" s="9" t="s">
        <v>104</v>
      </c>
      <c r="I585" s="9" t="s">
        <v>54</v>
      </c>
      <c r="J585" s="12" t="s">
        <v>1699</v>
      </c>
      <c r="K585" s="12" t="s">
        <v>1645</v>
      </c>
      <c r="L585" s="12" t="s">
        <v>1646</v>
      </c>
      <c r="M585" s="246">
        <f t="shared" si="22"/>
        <v>6.02E-4</v>
      </c>
      <c r="N585" s="247" t="str">
        <f t="shared" si="21"/>
        <v>Fentanyl</v>
      </c>
      <c r="O585" s="10"/>
    </row>
    <row r="586" spans="1:15" x14ac:dyDescent="0.25">
      <c r="A586" s="243">
        <v>9088884969287</v>
      </c>
      <c r="B586" s="242">
        <v>4969287</v>
      </c>
      <c r="C586" s="278"/>
      <c r="D586" s="9" t="s">
        <v>5586</v>
      </c>
      <c r="E586" s="272">
        <v>28</v>
      </c>
      <c r="F586" s="245">
        <v>8.0599999999999997E-4</v>
      </c>
      <c r="G586" s="272">
        <v>64</v>
      </c>
      <c r="H586" s="9" t="s">
        <v>104</v>
      </c>
      <c r="I586" s="9" t="s">
        <v>54</v>
      </c>
      <c r="J586" s="12" t="s">
        <v>1699</v>
      </c>
      <c r="K586" s="12" t="s">
        <v>1645</v>
      </c>
      <c r="L586" s="12" t="s">
        <v>1646</v>
      </c>
      <c r="M586" s="246">
        <f t="shared" si="22"/>
        <v>8.0599999999999997E-4</v>
      </c>
      <c r="N586" s="247" t="str">
        <f t="shared" ref="N586:N617" si="23">I586</f>
        <v>Fentanyl</v>
      </c>
      <c r="O586" s="10"/>
    </row>
    <row r="587" spans="1:15" x14ac:dyDescent="0.25">
      <c r="A587" s="267">
        <v>9088884456473</v>
      </c>
      <c r="B587" s="242">
        <v>4456470</v>
      </c>
      <c r="C587" s="11"/>
      <c r="D587" s="7" t="s">
        <v>118</v>
      </c>
      <c r="E587" s="244">
        <v>1</v>
      </c>
      <c r="F587" s="245">
        <v>5.0239999999999996E-4</v>
      </c>
      <c r="G587" s="244">
        <v>64</v>
      </c>
      <c r="H587" s="9" t="s">
        <v>104</v>
      </c>
      <c r="I587" s="9" t="s">
        <v>54</v>
      </c>
      <c r="J587" s="12" t="s">
        <v>1699</v>
      </c>
      <c r="K587" s="12" t="s">
        <v>1645</v>
      </c>
      <c r="L587" s="12" t="s">
        <v>1646</v>
      </c>
      <c r="M587" s="246">
        <f t="shared" si="22"/>
        <v>5.0239999999999996E-4</v>
      </c>
      <c r="N587" s="247" t="str">
        <f t="shared" si="23"/>
        <v>Fentanyl</v>
      </c>
      <c r="O587" s="254"/>
    </row>
    <row r="588" spans="1:15" x14ac:dyDescent="0.25">
      <c r="A588" s="278" t="s">
        <v>5570</v>
      </c>
      <c r="B588" s="264"/>
      <c r="C588" s="278"/>
      <c r="D588" s="7" t="s">
        <v>5564</v>
      </c>
      <c r="E588" s="252">
        <v>5</v>
      </c>
      <c r="F588" s="253">
        <v>5.0239999999999996E-4</v>
      </c>
      <c r="G588" s="252">
        <v>64</v>
      </c>
      <c r="H588" s="278" t="s">
        <v>104</v>
      </c>
      <c r="I588" s="278" t="s">
        <v>54</v>
      </c>
      <c r="J588" s="10" t="s">
        <v>1699</v>
      </c>
      <c r="K588" s="10" t="s">
        <v>1645</v>
      </c>
      <c r="L588" s="10" t="s">
        <v>1646</v>
      </c>
      <c r="M588" s="246">
        <f t="shared" si="22"/>
        <v>5.0239999999999996E-4</v>
      </c>
      <c r="N588" s="247" t="str">
        <f t="shared" si="23"/>
        <v>Fentanyl</v>
      </c>
      <c r="O588" s="10"/>
    </row>
    <row r="589" spans="1:15" x14ac:dyDescent="0.25">
      <c r="A589" s="278" t="s">
        <v>5569</v>
      </c>
      <c r="B589" s="264"/>
      <c r="C589" s="278"/>
      <c r="D589" s="7" t="s">
        <v>5565</v>
      </c>
      <c r="E589" s="252">
        <v>5</v>
      </c>
      <c r="F589" s="253">
        <v>1.0048E-4</v>
      </c>
      <c r="G589" s="252">
        <v>64</v>
      </c>
      <c r="H589" s="278" t="s">
        <v>104</v>
      </c>
      <c r="I589" s="278" t="s">
        <v>54</v>
      </c>
      <c r="J589" s="10" t="s">
        <v>1699</v>
      </c>
      <c r="K589" s="10" t="s">
        <v>1645</v>
      </c>
      <c r="L589" s="10" t="s">
        <v>1646</v>
      </c>
      <c r="M589" s="246">
        <f t="shared" si="22"/>
        <v>1.0048E-4</v>
      </c>
      <c r="N589" s="247" t="str">
        <f t="shared" si="23"/>
        <v>Fentanyl</v>
      </c>
      <c r="O589" s="10"/>
    </row>
    <row r="590" spans="1:15" x14ac:dyDescent="0.25">
      <c r="A590" s="11">
        <v>9088880651681</v>
      </c>
      <c r="B590" s="242">
        <v>651683</v>
      </c>
      <c r="C590" s="243"/>
      <c r="D590" s="9" t="s">
        <v>5556</v>
      </c>
      <c r="E590" s="272">
        <v>5</v>
      </c>
      <c r="F590" s="245">
        <v>1.0048E-4</v>
      </c>
      <c r="G590" s="272">
        <v>64</v>
      </c>
      <c r="H590" s="9" t="s">
        <v>104</v>
      </c>
      <c r="I590" s="9" t="s">
        <v>54</v>
      </c>
      <c r="J590" s="12" t="s">
        <v>1699</v>
      </c>
      <c r="K590" s="12" t="s">
        <v>1645</v>
      </c>
      <c r="L590" s="12" t="s">
        <v>1646</v>
      </c>
      <c r="M590" s="246">
        <f t="shared" si="22"/>
        <v>1.0048E-4</v>
      </c>
      <c r="N590" s="247" t="str">
        <f t="shared" si="23"/>
        <v>Fentanyl</v>
      </c>
      <c r="O590" s="10"/>
    </row>
    <row r="591" spans="1:15" x14ac:dyDescent="0.25">
      <c r="A591" s="11">
        <v>9088881340478</v>
      </c>
      <c r="B591" s="242">
        <v>1340471</v>
      </c>
      <c r="C591" s="243"/>
      <c r="D591" s="9" t="s">
        <v>5557</v>
      </c>
      <c r="E591" s="272">
        <v>5</v>
      </c>
      <c r="F591" s="245">
        <v>5.0239999999999996E-4</v>
      </c>
      <c r="G591" s="272">
        <v>64</v>
      </c>
      <c r="H591" s="9" t="s">
        <v>104</v>
      </c>
      <c r="I591" s="9" t="s">
        <v>54</v>
      </c>
      <c r="J591" s="12" t="s">
        <v>1699</v>
      </c>
      <c r="K591" s="12" t="s">
        <v>1645</v>
      </c>
      <c r="L591" s="12" t="s">
        <v>1646</v>
      </c>
      <c r="M591" s="246">
        <f t="shared" si="22"/>
        <v>5.0239999999999996E-4</v>
      </c>
      <c r="N591" s="247" t="str">
        <f t="shared" si="23"/>
        <v>Fentanyl</v>
      </c>
      <c r="O591" s="10"/>
    </row>
    <row r="592" spans="1:15" ht="25.5" x14ac:dyDescent="0.25">
      <c r="A592" s="11">
        <v>9088883915629</v>
      </c>
      <c r="B592" s="302">
        <v>3915622</v>
      </c>
      <c r="C592" s="267"/>
      <c r="D592" s="7" t="s">
        <v>119</v>
      </c>
      <c r="E592" s="329">
        <v>10</v>
      </c>
      <c r="F592" s="245">
        <v>5.0239999999999996E-4</v>
      </c>
      <c r="G592" s="272">
        <v>64</v>
      </c>
      <c r="H592" s="9" t="s">
        <v>104</v>
      </c>
      <c r="I592" s="9" t="s">
        <v>54</v>
      </c>
      <c r="J592" s="12" t="s">
        <v>1699</v>
      </c>
      <c r="K592" s="12" t="s">
        <v>1645</v>
      </c>
      <c r="L592" s="12" t="s">
        <v>1646</v>
      </c>
      <c r="M592" s="246">
        <f t="shared" si="22"/>
        <v>5.0239999999999996E-4</v>
      </c>
      <c r="N592" s="247" t="str">
        <f t="shared" si="23"/>
        <v>Fentanyl</v>
      </c>
      <c r="O592" s="10"/>
    </row>
    <row r="593" spans="1:15" ht="25.5" x14ac:dyDescent="0.25">
      <c r="A593" s="11">
        <v>9088883915612</v>
      </c>
      <c r="B593" s="302">
        <v>3915616</v>
      </c>
      <c r="C593" s="267"/>
      <c r="D593" s="7" t="s">
        <v>120</v>
      </c>
      <c r="E593" s="329">
        <v>10</v>
      </c>
      <c r="F593" s="245">
        <v>1.0048E-4</v>
      </c>
      <c r="G593" s="272">
        <v>64</v>
      </c>
      <c r="H593" s="9" t="s">
        <v>104</v>
      </c>
      <c r="I593" s="9" t="s">
        <v>54</v>
      </c>
      <c r="J593" s="12" t="s">
        <v>1699</v>
      </c>
      <c r="K593" s="12" t="s">
        <v>1645</v>
      </c>
      <c r="L593" s="12" t="s">
        <v>1646</v>
      </c>
      <c r="M593" s="246">
        <f t="shared" si="22"/>
        <v>1.0048E-4</v>
      </c>
      <c r="N593" s="247" t="str">
        <f t="shared" si="23"/>
        <v>Fentanyl</v>
      </c>
      <c r="O593" s="10"/>
    </row>
    <row r="594" spans="1:15" ht="25.5" x14ac:dyDescent="0.25">
      <c r="A594" s="11">
        <v>9088884209208</v>
      </c>
      <c r="B594" s="302">
        <v>4209205</v>
      </c>
      <c r="C594" s="267"/>
      <c r="D594" s="7" t="s">
        <v>121</v>
      </c>
      <c r="E594" s="329">
        <v>1</v>
      </c>
      <c r="F594" s="245">
        <v>2.5119999999999999E-3</v>
      </c>
      <c r="G594" s="272">
        <v>64</v>
      </c>
      <c r="H594" s="9" t="s">
        <v>104</v>
      </c>
      <c r="I594" s="9" t="s">
        <v>54</v>
      </c>
      <c r="J594" s="12" t="s">
        <v>1699</v>
      </c>
      <c r="K594" s="12" t="s">
        <v>1645</v>
      </c>
      <c r="L594" s="12" t="s">
        <v>1646</v>
      </c>
      <c r="M594" s="246">
        <f t="shared" si="22"/>
        <v>2.5119999999999999E-3</v>
      </c>
      <c r="N594" s="247" t="str">
        <f t="shared" si="23"/>
        <v>Fentanyl</v>
      </c>
      <c r="O594" s="10"/>
    </row>
    <row r="595" spans="1:15" x14ac:dyDescent="0.25">
      <c r="A595" s="255">
        <v>3400930173701</v>
      </c>
      <c r="B595" s="256"/>
      <c r="C595" s="286" t="s">
        <v>6040</v>
      </c>
      <c r="D595" s="286" t="s">
        <v>6041</v>
      </c>
      <c r="E595" s="281">
        <v>3</v>
      </c>
      <c r="F595" s="282">
        <v>1.206E-3</v>
      </c>
      <c r="G595" s="289">
        <v>64</v>
      </c>
      <c r="H595" s="290" t="s">
        <v>104</v>
      </c>
      <c r="I595" s="290" t="s">
        <v>54</v>
      </c>
      <c r="J595" s="324" t="s">
        <v>1699</v>
      </c>
      <c r="K595" s="324" t="s">
        <v>1645</v>
      </c>
      <c r="L595" s="324" t="s">
        <v>1646</v>
      </c>
      <c r="M595" s="246">
        <f t="shared" si="22"/>
        <v>1.206E-3</v>
      </c>
      <c r="N595" s="247" t="str">
        <f t="shared" si="23"/>
        <v>Fentanyl</v>
      </c>
      <c r="O595" s="262"/>
    </row>
    <row r="596" spans="1:15" x14ac:dyDescent="0.25">
      <c r="A596" s="255" t="s">
        <v>6042</v>
      </c>
      <c r="B596" s="256"/>
      <c r="C596" s="286" t="s">
        <v>6042</v>
      </c>
      <c r="D596" s="286" t="s">
        <v>6043</v>
      </c>
      <c r="E596" s="281">
        <v>15</v>
      </c>
      <c r="F596" s="282">
        <v>1.206E-3</v>
      </c>
      <c r="G596" s="289">
        <v>64</v>
      </c>
      <c r="H596" s="290" t="s">
        <v>104</v>
      </c>
      <c r="I596" s="290" t="s">
        <v>54</v>
      </c>
      <c r="J596" s="324" t="s">
        <v>1699</v>
      </c>
      <c r="K596" s="324" t="s">
        <v>1645</v>
      </c>
      <c r="L596" s="324" t="s">
        <v>1646</v>
      </c>
      <c r="M596" s="246">
        <f t="shared" si="22"/>
        <v>1.206E-3</v>
      </c>
      <c r="N596" s="247" t="str">
        <f t="shared" si="23"/>
        <v>Fentanyl</v>
      </c>
      <c r="O596" s="262"/>
    </row>
    <row r="597" spans="1:15" x14ac:dyDescent="0.25">
      <c r="A597" s="255">
        <v>3400930173749</v>
      </c>
      <c r="B597" s="256"/>
      <c r="C597" s="286" t="s">
        <v>6044</v>
      </c>
      <c r="D597" s="286" t="s">
        <v>6045</v>
      </c>
      <c r="E597" s="281">
        <v>3</v>
      </c>
      <c r="F597" s="282">
        <v>1.609E-3</v>
      </c>
      <c r="G597" s="289">
        <v>64</v>
      </c>
      <c r="H597" s="290" t="s">
        <v>104</v>
      </c>
      <c r="I597" s="290" t="s">
        <v>54</v>
      </c>
      <c r="J597" s="324" t="s">
        <v>1699</v>
      </c>
      <c r="K597" s="324" t="s">
        <v>1645</v>
      </c>
      <c r="L597" s="324" t="s">
        <v>1646</v>
      </c>
      <c r="M597" s="246">
        <f t="shared" si="22"/>
        <v>1.609E-3</v>
      </c>
      <c r="N597" s="247" t="str">
        <f t="shared" si="23"/>
        <v>Fentanyl</v>
      </c>
      <c r="O597" s="262"/>
    </row>
    <row r="598" spans="1:15" x14ac:dyDescent="0.25">
      <c r="A598" s="255" t="s">
        <v>6046</v>
      </c>
      <c r="B598" s="256"/>
      <c r="C598" s="286" t="s">
        <v>6046</v>
      </c>
      <c r="D598" s="286" t="s">
        <v>6047</v>
      </c>
      <c r="E598" s="281">
        <v>15</v>
      </c>
      <c r="F598" s="282">
        <v>1.609E-3</v>
      </c>
      <c r="G598" s="289">
        <v>64</v>
      </c>
      <c r="H598" s="290" t="s">
        <v>104</v>
      </c>
      <c r="I598" s="290" t="s">
        <v>54</v>
      </c>
      <c r="J598" s="324" t="s">
        <v>1699</v>
      </c>
      <c r="K598" s="324" t="s">
        <v>1645</v>
      </c>
      <c r="L598" s="324" t="s">
        <v>1646</v>
      </c>
      <c r="M598" s="246">
        <f t="shared" si="22"/>
        <v>1.609E-3</v>
      </c>
      <c r="N598" s="247" t="str">
        <f t="shared" si="23"/>
        <v>Fentanyl</v>
      </c>
      <c r="O598" s="262"/>
    </row>
    <row r="599" spans="1:15" x14ac:dyDescent="0.25">
      <c r="A599" s="255">
        <v>3400930173558</v>
      </c>
      <c r="B599" s="256"/>
      <c r="C599" s="286" t="s">
        <v>6024</v>
      </c>
      <c r="D599" s="286" t="s">
        <v>6025</v>
      </c>
      <c r="E599" s="281">
        <v>3</v>
      </c>
      <c r="F599" s="282">
        <v>2.0100000000000001E-4</v>
      </c>
      <c r="G599" s="289">
        <v>64</v>
      </c>
      <c r="H599" s="290" t="s">
        <v>104</v>
      </c>
      <c r="I599" s="290" t="s">
        <v>54</v>
      </c>
      <c r="J599" s="324" t="s">
        <v>1699</v>
      </c>
      <c r="K599" s="324" t="s">
        <v>1645</v>
      </c>
      <c r="L599" s="324" t="s">
        <v>1646</v>
      </c>
      <c r="M599" s="246">
        <f t="shared" si="22"/>
        <v>2.0100000000000001E-4</v>
      </c>
      <c r="N599" s="247" t="str">
        <f t="shared" si="23"/>
        <v>Fentanyl</v>
      </c>
      <c r="O599" s="262"/>
    </row>
    <row r="600" spans="1:15" x14ac:dyDescent="0.25">
      <c r="A600" s="255" t="s">
        <v>6026</v>
      </c>
      <c r="B600" s="256"/>
      <c r="C600" s="286" t="s">
        <v>6026</v>
      </c>
      <c r="D600" s="286" t="s">
        <v>6027</v>
      </c>
      <c r="E600" s="281">
        <v>15</v>
      </c>
      <c r="F600" s="282">
        <v>2.0100000000000001E-4</v>
      </c>
      <c r="G600" s="289">
        <v>64</v>
      </c>
      <c r="H600" s="290" t="s">
        <v>104</v>
      </c>
      <c r="I600" s="290" t="s">
        <v>54</v>
      </c>
      <c r="J600" s="324" t="s">
        <v>1699</v>
      </c>
      <c r="K600" s="324" t="s">
        <v>1645</v>
      </c>
      <c r="L600" s="324" t="s">
        <v>1646</v>
      </c>
      <c r="M600" s="246">
        <f t="shared" si="22"/>
        <v>2.0100000000000001E-4</v>
      </c>
      <c r="N600" s="247" t="str">
        <f t="shared" si="23"/>
        <v>Fentanyl</v>
      </c>
      <c r="O600" s="262"/>
    </row>
    <row r="601" spans="1:15" x14ac:dyDescent="0.25">
      <c r="A601" s="255">
        <v>3400930173602</v>
      </c>
      <c r="B601" s="256"/>
      <c r="C601" s="286" t="s">
        <v>6028</v>
      </c>
      <c r="D601" s="286" t="s">
        <v>6029</v>
      </c>
      <c r="E601" s="281">
        <v>3</v>
      </c>
      <c r="F601" s="282">
        <v>4.0200000000000001E-4</v>
      </c>
      <c r="G601" s="289">
        <v>64</v>
      </c>
      <c r="H601" s="290" t="s">
        <v>104</v>
      </c>
      <c r="I601" s="290" t="s">
        <v>54</v>
      </c>
      <c r="J601" s="324" t="s">
        <v>1699</v>
      </c>
      <c r="K601" s="324" t="s">
        <v>1645</v>
      </c>
      <c r="L601" s="324" t="s">
        <v>1646</v>
      </c>
      <c r="M601" s="246">
        <f t="shared" si="22"/>
        <v>4.0200000000000001E-4</v>
      </c>
      <c r="N601" s="247" t="str">
        <f t="shared" si="23"/>
        <v>Fentanyl</v>
      </c>
      <c r="O601" s="262"/>
    </row>
    <row r="602" spans="1:15" x14ac:dyDescent="0.25">
      <c r="A602" s="255" t="s">
        <v>6030</v>
      </c>
      <c r="B602" s="256"/>
      <c r="C602" s="286" t="s">
        <v>6030</v>
      </c>
      <c r="D602" s="286" t="s">
        <v>6031</v>
      </c>
      <c r="E602" s="281">
        <v>15</v>
      </c>
      <c r="F602" s="282">
        <v>4.0200000000000001E-4</v>
      </c>
      <c r="G602" s="289">
        <v>64</v>
      </c>
      <c r="H602" s="290" t="s">
        <v>104</v>
      </c>
      <c r="I602" s="290" t="s">
        <v>54</v>
      </c>
      <c r="J602" s="324" t="s">
        <v>1699</v>
      </c>
      <c r="K602" s="324" t="s">
        <v>1645</v>
      </c>
      <c r="L602" s="324" t="s">
        <v>1646</v>
      </c>
      <c r="M602" s="246">
        <f t="shared" si="22"/>
        <v>4.0200000000000001E-4</v>
      </c>
      <c r="N602" s="247" t="str">
        <f t="shared" si="23"/>
        <v>Fentanyl</v>
      </c>
      <c r="O602" s="262"/>
    </row>
    <row r="603" spans="1:15" x14ac:dyDescent="0.25">
      <c r="A603" s="255">
        <v>3400930173633</v>
      </c>
      <c r="B603" s="256"/>
      <c r="C603" s="286" t="s">
        <v>6032</v>
      </c>
      <c r="D603" s="286" t="s">
        <v>6033</v>
      </c>
      <c r="E603" s="281">
        <v>3</v>
      </c>
      <c r="F603" s="282">
        <v>6.0300000000000002E-4</v>
      </c>
      <c r="G603" s="289">
        <v>64</v>
      </c>
      <c r="H603" s="290" t="s">
        <v>104</v>
      </c>
      <c r="I603" s="290" t="s">
        <v>54</v>
      </c>
      <c r="J603" s="324" t="s">
        <v>1699</v>
      </c>
      <c r="K603" s="324" t="s">
        <v>1645</v>
      </c>
      <c r="L603" s="324" t="s">
        <v>1646</v>
      </c>
      <c r="M603" s="246">
        <f t="shared" si="22"/>
        <v>6.0300000000000002E-4</v>
      </c>
      <c r="N603" s="247" t="str">
        <f t="shared" si="23"/>
        <v>Fentanyl</v>
      </c>
      <c r="O603" s="262"/>
    </row>
    <row r="604" spans="1:15" x14ac:dyDescent="0.25">
      <c r="A604" s="255" t="s">
        <v>6034</v>
      </c>
      <c r="B604" s="256"/>
      <c r="C604" s="286" t="s">
        <v>6034</v>
      </c>
      <c r="D604" s="286" t="s">
        <v>6035</v>
      </c>
      <c r="E604" s="281">
        <v>15</v>
      </c>
      <c r="F604" s="282">
        <v>6.0300000000000002E-4</v>
      </c>
      <c r="G604" s="289">
        <v>64</v>
      </c>
      <c r="H604" s="290" t="s">
        <v>104</v>
      </c>
      <c r="I604" s="290" t="s">
        <v>54</v>
      </c>
      <c r="J604" s="324" t="s">
        <v>1699</v>
      </c>
      <c r="K604" s="324" t="s">
        <v>1645</v>
      </c>
      <c r="L604" s="324" t="s">
        <v>1646</v>
      </c>
      <c r="M604" s="246">
        <f t="shared" si="22"/>
        <v>6.0300000000000002E-4</v>
      </c>
      <c r="N604" s="247" t="str">
        <f t="shared" si="23"/>
        <v>Fentanyl</v>
      </c>
      <c r="O604" s="262"/>
    </row>
    <row r="605" spans="1:15" x14ac:dyDescent="0.25">
      <c r="A605" s="255">
        <v>3400930173671</v>
      </c>
      <c r="B605" s="256"/>
      <c r="C605" s="286" t="s">
        <v>6036</v>
      </c>
      <c r="D605" s="286" t="s">
        <v>6037</v>
      </c>
      <c r="E605" s="281">
        <v>3</v>
      </c>
      <c r="F605" s="282">
        <v>8.0400000000000003E-4</v>
      </c>
      <c r="G605" s="289">
        <v>64</v>
      </c>
      <c r="H605" s="290" t="s">
        <v>104</v>
      </c>
      <c r="I605" s="290" t="s">
        <v>54</v>
      </c>
      <c r="J605" s="324" t="s">
        <v>1699</v>
      </c>
      <c r="K605" s="324" t="s">
        <v>1645</v>
      </c>
      <c r="L605" s="324" t="s">
        <v>1646</v>
      </c>
      <c r="M605" s="246">
        <f t="shared" si="22"/>
        <v>8.0400000000000003E-4</v>
      </c>
      <c r="N605" s="247" t="str">
        <f t="shared" si="23"/>
        <v>Fentanyl</v>
      </c>
      <c r="O605" s="262"/>
    </row>
    <row r="606" spans="1:15" x14ac:dyDescent="0.25">
      <c r="A606" s="255" t="s">
        <v>6038</v>
      </c>
      <c r="B606" s="256"/>
      <c r="C606" s="286" t="s">
        <v>6038</v>
      </c>
      <c r="D606" s="286" t="s">
        <v>6039</v>
      </c>
      <c r="E606" s="281">
        <v>15</v>
      </c>
      <c r="F606" s="282">
        <v>8.0400000000000003E-4</v>
      </c>
      <c r="G606" s="289">
        <v>64</v>
      </c>
      <c r="H606" s="290" t="s">
        <v>104</v>
      </c>
      <c r="I606" s="290" t="s">
        <v>54</v>
      </c>
      <c r="J606" s="324" t="s">
        <v>1699</v>
      </c>
      <c r="K606" s="324" t="s">
        <v>1645</v>
      </c>
      <c r="L606" s="324" t="s">
        <v>1646</v>
      </c>
      <c r="M606" s="246">
        <f t="shared" si="22"/>
        <v>8.0400000000000003E-4</v>
      </c>
      <c r="N606" s="247" t="str">
        <f t="shared" si="23"/>
        <v>Fentanyl</v>
      </c>
      <c r="O606" s="262"/>
    </row>
    <row r="607" spans="1:15" x14ac:dyDescent="0.25">
      <c r="A607" s="163">
        <v>9008732014686</v>
      </c>
      <c r="B607" s="144"/>
      <c r="C607" s="143" t="s">
        <v>5832</v>
      </c>
      <c r="D607" s="143" t="s">
        <v>5833</v>
      </c>
      <c r="E607" s="145">
        <v>30</v>
      </c>
      <c r="F607" s="253">
        <v>1E-4</v>
      </c>
      <c r="G607" s="252">
        <v>64</v>
      </c>
      <c r="H607" s="9" t="s">
        <v>104</v>
      </c>
      <c r="I607" s="9" t="s">
        <v>54</v>
      </c>
      <c r="J607" s="12" t="s">
        <v>1699</v>
      </c>
      <c r="K607" s="12" t="s">
        <v>1645</v>
      </c>
      <c r="L607" s="12" t="s">
        <v>1646</v>
      </c>
      <c r="M607" s="246">
        <f t="shared" si="22"/>
        <v>1E-4</v>
      </c>
      <c r="N607" s="247" t="str">
        <f t="shared" si="23"/>
        <v>Fentanyl</v>
      </c>
      <c r="O607" s="10"/>
    </row>
    <row r="608" spans="1:15" x14ac:dyDescent="0.25">
      <c r="A608" s="163">
        <v>9008732014693</v>
      </c>
      <c r="B608" s="144"/>
      <c r="C608" s="143" t="s">
        <v>5836</v>
      </c>
      <c r="D608" s="143" t="s">
        <v>5837</v>
      </c>
      <c r="E608" s="145">
        <v>30</v>
      </c>
      <c r="F608" s="253">
        <v>2.0100000000000001E-4</v>
      </c>
      <c r="G608" s="252">
        <v>64</v>
      </c>
      <c r="H608" s="9" t="s">
        <v>104</v>
      </c>
      <c r="I608" s="9" t="s">
        <v>54</v>
      </c>
      <c r="J608" s="12" t="s">
        <v>1699</v>
      </c>
      <c r="K608" s="12" t="s">
        <v>1645</v>
      </c>
      <c r="L608" s="12" t="s">
        <v>1646</v>
      </c>
      <c r="M608" s="246">
        <f t="shared" si="22"/>
        <v>2.0100000000000001E-4</v>
      </c>
      <c r="N608" s="247" t="str">
        <f t="shared" si="23"/>
        <v>Fentanyl</v>
      </c>
      <c r="O608" s="10"/>
    </row>
    <row r="609" spans="1:15" x14ac:dyDescent="0.25">
      <c r="A609" s="163">
        <v>9008732014709</v>
      </c>
      <c r="B609" s="144"/>
      <c r="C609" s="143" t="s">
        <v>5840</v>
      </c>
      <c r="D609" s="143" t="s">
        <v>5841</v>
      </c>
      <c r="E609" s="145">
        <v>30</v>
      </c>
      <c r="F609" s="253">
        <v>4.0200000000000001E-4</v>
      </c>
      <c r="G609" s="252">
        <v>64</v>
      </c>
      <c r="H609" s="9" t="s">
        <v>104</v>
      </c>
      <c r="I609" s="9" t="s">
        <v>54</v>
      </c>
      <c r="J609" s="12" t="s">
        <v>1699</v>
      </c>
      <c r="K609" s="12" t="s">
        <v>1645</v>
      </c>
      <c r="L609" s="12" t="s">
        <v>1646</v>
      </c>
      <c r="M609" s="246">
        <f t="shared" si="22"/>
        <v>4.0200000000000001E-4</v>
      </c>
      <c r="N609" s="247" t="str">
        <f t="shared" si="23"/>
        <v>Fentanyl</v>
      </c>
      <c r="O609" s="10"/>
    </row>
    <row r="610" spans="1:15" x14ac:dyDescent="0.25">
      <c r="A610" s="163">
        <v>9008732014716</v>
      </c>
      <c r="B610" s="144"/>
      <c r="C610" s="143" t="s">
        <v>5844</v>
      </c>
      <c r="D610" s="143" t="s">
        <v>5845</v>
      </c>
      <c r="E610" s="145">
        <v>30</v>
      </c>
      <c r="F610" s="253">
        <v>8.0400000000000003E-4</v>
      </c>
      <c r="G610" s="252">
        <v>64</v>
      </c>
      <c r="H610" s="9" t="s">
        <v>104</v>
      </c>
      <c r="I610" s="9" t="s">
        <v>54</v>
      </c>
      <c r="J610" s="12" t="s">
        <v>1699</v>
      </c>
      <c r="K610" s="12" t="s">
        <v>1645</v>
      </c>
      <c r="L610" s="12" t="s">
        <v>1646</v>
      </c>
      <c r="M610" s="246">
        <f t="shared" si="22"/>
        <v>8.0400000000000003E-4</v>
      </c>
      <c r="N610" s="247" t="str">
        <f t="shared" si="23"/>
        <v>Fentanyl</v>
      </c>
      <c r="O610" s="10"/>
    </row>
    <row r="611" spans="1:15" x14ac:dyDescent="0.25">
      <c r="A611" s="255">
        <v>9008732015089</v>
      </c>
      <c r="B611" s="256"/>
      <c r="C611" s="286" t="s">
        <v>6048</v>
      </c>
      <c r="D611" s="286" t="s">
        <v>6049</v>
      </c>
      <c r="E611" s="281">
        <v>10</v>
      </c>
      <c r="F611" s="282">
        <v>1E-4</v>
      </c>
      <c r="G611" s="289">
        <v>64</v>
      </c>
      <c r="H611" s="290" t="s">
        <v>104</v>
      </c>
      <c r="I611" s="290" t="s">
        <v>54</v>
      </c>
      <c r="J611" s="324" t="s">
        <v>1699</v>
      </c>
      <c r="K611" s="324" t="s">
        <v>1645</v>
      </c>
      <c r="L611" s="324" t="s">
        <v>1646</v>
      </c>
      <c r="M611" s="246">
        <f t="shared" si="22"/>
        <v>1E-4</v>
      </c>
      <c r="N611" s="247" t="str">
        <f t="shared" si="23"/>
        <v>Fentanyl</v>
      </c>
      <c r="O611" s="262"/>
    </row>
    <row r="612" spans="1:15" x14ac:dyDescent="0.25">
      <c r="A612" s="286" t="s">
        <v>6054</v>
      </c>
      <c r="B612" s="256"/>
      <c r="C612" s="286" t="s">
        <v>6054</v>
      </c>
      <c r="D612" s="286" t="s">
        <v>6055</v>
      </c>
      <c r="E612" s="281">
        <v>30</v>
      </c>
      <c r="F612" s="282">
        <v>1E-4</v>
      </c>
      <c r="G612" s="289">
        <v>64</v>
      </c>
      <c r="H612" s="290" t="s">
        <v>104</v>
      </c>
      <c r="I612" s="290" t="s">
        <v>54</v>
      </c>
      <c r="J612" s="324" t="s">
        <v>1699</v>
      </c>
      <c r="K612" s="324" t="s">
        <v>1645</v>
      </c>
      <c r="L612" s="324" t="s">
        <v>1646</v>
      </c>
      <c r="M612" s="246">
        <f t="shared" si="22"/>
        <v>1E-4</v>
      </c>
      <c r="N612" s="247" t="str">
        <f t="shared" si="23"/>
        <v>Fentanyl</v>
      </c>
      <c r="O612" s="262"/>
    </row>
    <row r="613" spans="1:15" x14ac:dyDescent="0.25">
      <c r="A613" s="286" t="s">
        <v>6050</v>
      </c>
      <c r="B613" s="256"/>
      <c r="C613" s="286" t="s">
        <v>6050</v>
      </c>
      <c r="D613" s="286" t="s">
        <v>6051</v>
      </c>
      <c r="E613" s="281">
        <v>10</v>
      </c>
      <c r="F613" s="282">
        <v>1E-4</v>
      </c>
      <c r="G613" s="289">
        <v>64</v>
      </c>
      <c r="H613" s="290" t="s">
        <v>104</v>
      </c>
      <c r="I613" s="290" t="s">
        <v>54</v>
      </c>
      <c r="J613" s="324" t="s">
        <v>1699</v>
      </c>
      <c r="K613" s="324" t="s">
        <v>1645</v>
      </c>
      <c r="L613" s="324" t="s">
        <v>1646</v>
      </c>
      <c r="M613" s="246">
        <f t="shared" si="22"/>
        <v>1E-4</v>
      </c>
      <c r="N613" s="247" t="str">
        <f t="shared" si="23"/>
        <v>Fentanyl</v>
      </c>
      <c r="O613" s="262"/>
    </row>
    <row r="614" spans="1:15" x14ac:dyDescent="0.25">
      <c r="A614" s="286" t="s">
        <v>6063</v>
      </c>
      <c r="B614" s="256"/>
      <c r="C614" s="286" t="s">
        <v>6063</v>
      </c>
      <c r="D614" s="286" t="s">
        <v>6064</v>
      </c>
      <c r="E614" s="281">
        <v>30</v>
      </c>
      <c r="F614" s="282">
        <v>2.0100000000000001E-4</v>
      </c>
      <c r="G614" s="289">
        <v>64</v>
      </c>
      <c r="H614" s="290" t="s">
        <v>104</v>
      </c>
      <c r="I614" s="290" t="s">
        <v>54</v>
      </c>
      <c r="J614" s="324" t="s">
        <v>1699</v>
      </c>
      <c r="K614" s="324" t="s">
        <v>1645</v>
      </c>
      <c r="L614" s="324" t="s">
        <v>1646</v>
      </c>
      <c r="M614" s="246">
        <f t="shared" si="22"/>
        <v>2.0100000000000001E-4</v>
      </c>
      <c r="N614" s="247" t="str">
        <f t="shared" si="23"/>
        <v>Fentanyl</v>
      </c>
      <c r="O614" s="262"/>
    </row>
    <row r="615" spans="1:15" x14ac:dyDescent="0.25">
      <c r="A615" s="286" t="s">
        <v>6059</v>
      </c>
      <c r="B615" s="256"/>
      <c r="C615" s="286" t="s">
        <v>6059</v>
      </c>
      <c r="D615" s="286" t="s">
        <v>6060</v>
      </c>
      <c r="E615" s="281">
        <v>10</v>
      </c>
      <c r="F615" s="282">
        <v>2.0100000000000001E-4</v>
      </c>
      <c r="G615" s="289">
        <v>64</v>
      </c>
      <c r="H615" s="290" t="s">
        <v>104</v>
      </c>
      <c r="I615" s="290" t="s">
        <v>54</v>
      </c>
      <c r="J615" s="324" t="s">
        <v>1699</v>
      </c>
      <c r="K615" s="324" t="s">
        <v>1645</v>
      </c>
      <c r="L615" s="324" t="s">
        <v>1646</v>
      </c>
      <c r="M615" s="246">
        <f t="shared" si="22"/>
        <v>2.0100000000000001E-4</v>
      </c>
      <c r="N615" s="247" t="str">
        <f t="shared" si="23"/>
        <v>Fentanyl</v>
      </c>
      <c r="O615" s="262"/>
    </row>
    <row r="616" spans="1:15" x14ac:dyDescent="0.25">
      <c r="A616" s="286" t="s">
        <v>6068</v>
      </c>
      <c r="B616" s="256"/>
      <c r="C616" s="286" t="s">
        <v>6068</v>
      </c>
      <c r="D616" s="286" t="s">
        <v>6069</v>
      </c>
      <c r="E616" s="281">
        <v>10</v>
      </c>
      <c r="F616" s="282">
        <v>3.01E-4</v>
      </c>
      <c r="G616" s="289">
        <v>64</v>
      </c>
      <c r="H616" s="290" t="s">
        <v>104</v>
      </c>
      <c r="I616" s="290" t="s">
        <v>54</v>
      </c>
      <c r="J616" s="324" t="s">
        <v>1699</v>
      </c>
      <c r="K616" s="324" t="s">
        <v>1645</v>
      </c>
      <c r="L616" s="324" t="s">
        <v>1646</v>
      </c>
      <c r="M616" s="246">
        <f t="shared" si="22"/>
        <v>3.01E-4</v>
      </c>
      <c r="N616" s="247" t="str">
        <f t="shared" si="23"/>
        <v>Fentanyl</v>
      </c>
      <c r="O616" s="262"/>
    </row>
    <row r="617" spans="1:15" x14ac:dyDescent="0.25">
      <c r="A617" s="286" t="s">
        <v>6074</v>
      </c>
      <c r="B617" s="256"/>
      <c r="C617" s="286" t="s">
        <v>6074</v>
      </c>
      <c r="D617" s="286" t="s">
        <v>6075</v>
      </c>
      <c r="E617" s="281">
        <v>30</v>
      </c>
      <c r="F617" s="282">
        <v>4.0200000000000001E-4</v>
      </c>
      <c r="G617" s="289">
        <v>64</v>
      </c>
      <c r="H617" s="290" t="s">
        <v>104</v>
      </c>
      <c r="I617" s="290" t="s">
        <v>54</v>
      </c>
      <c r="J617" s="324" t="s">
        <v>1699</v>
      </c>
      <c r="K617" s="324" t="s">
        <v>1645</v>
      </c>
      <c r="L617" s="324" t="s">
        <v>1646</v>
      </c>
      <c r="M617" s="246">
        <f t="shared" si="22"/>
        <v>4.0200000000000001E-4</v>
      </c>
      <c r="N617" s="247" t="str">
        <f t="shared" si="23"/>
        <v>Fentanyl</v>
      </c>
      <c r="O617" s="262"/>
    </row>
    <row r="618" spans="1:15" x14ac:dyDescent="0.25">
      <c r="A618" s="286" t="s">
        <v>6072</v>
      </c>
      <c r="B618" s="256"/>
      <c r="C618" s="286" t="s">
        <v>6072</v>
      </c>
      <c r="D618" s="286" t="s">
        <v>6073</v>
      </c>
      <c r="E618" s="281">
        <v>10</v>
      </c>
      <c r="F618" s="282">
        <v>4.0200000000000001E-4</v>
      </c>
      <c r="G618" s="289">
        <v>64</v>
      </c>
      <c r="H618" s="290" t="s">
        <v>104</v>
      </c>
      <c r="I618" s="290" t="s">
        <v>54</v>
      </c>
      <c r="J618" s="324" t="s">
        <v>1699</v>
      </c>
      <c r="K618" s="324" t="s">
        <v>1645</v>
      </c>
      <c r="L618" s="324" t="s">
        <v>1646</v>
      </c>
      <c r="M618" s="246">
        <f t="shared" si="22"/>
        <v>4.0200000000000001E-4</v>
      </c>
      <c r="N618" s="247" t="str">
        <f t="shared" ref="N618:N649" si="24">I618</f>
        <v>Fentanyl</v>
      </c>
      <c r="O618" s="262"/>
    </row>
    <row r="619" spans="1:15" x14ac:dyDescent="0.25">
      <c r="A619" s="330">
        <v>9088885506597</v>
      </c>
      <c r="B619" s="285">
        <v>5506595</v>
      </c>
      <c r="C619" s="331">
        <v>67100</v>
      </c>
      <c r="D619" s="321" t="s">
        <v>5801</v>
      </c>
      <c r="E619" s="283">
        <v>10</v>
      </c>
      <c r="F619" s="282">
        <v>1E-4</v>
      </c>
      <c r="G619" s="283">
        <v>64</v>
      </c>
      <c r="H619" s="290" t="s">
        <v>104</v>
      </c>
      <c r="I619" s="290" t="s">
        <v>54</v>
      </c>
      <c r="J619" s="324" t="s">
        <v>1699</v>
      </c>
      <c r="K619" s="324" t="s">
        <v>1645</v>
      </c>
      <c r="L619" s="324" t="s">
        <v>1646</v>
      </c>
      <c r="M619" s="246">
        <f t="shared" si="22"/>
        <v>1E-4</v>
      </c>
      <c r="N619" s="247" t="str">
        <f t="shared" si="24"/>
        <v>Fentanyl</v>
      </c>
      <c r="O619" s="262"/>
    </row>
    <row r="620" spans="1:15" x14ac:dyDescent="0.25">
      <c r="A620" s="330">
        <v>9088885506603</v>
      </c>
      <c r="B620" s="332">
        <v>5506603</v>
      </c>
      <c r="C620" s="331">
        <v>67102</v>
      </c>
      <c r="D620" s="321" t="s">
        <v>5801</v>
      </c>
      <c r="E620" s="283">
        <v>30</v>
      </c>
      <c r="F620" s="282">
        <v>1E-4</v>
      </c>
      <c r="G620" s="283">
        <v>64</v>
      </c>
      <c r="H620" s="290" t="s">
        <v>104</v>
      </c>
      <c r="I620" s="290" t="s">
        <v>54</v>
      </c>
      <c r="J620" s="324" t="s">
        <v>1699</v>
      </c>
      <c r="K620" s="324" t="s">
        <v>1645</v>
      </c>
      <c r="L620" s="324" t="s">
        <v>1646</v>
      </c>
      <c r="M620" s="246">
        <f t="shared" si="22"/>
        <v>1E-4</v>
      </c>
      <c r="N620" s="247" t="str">
        <f t="shared" si="24"/>
        <v>Fentanyl</v>
      </c>
      <c r="O620" s="262"/>
    </row>
    <row r="621" spans="1:15" x14ac:dyDescent="0.25">
      <c r="A621" s="163">
        <v>9008732014396</v>
      </c>
      <c r="B621" s="144"/>
      <c r="C621" s="143" t="s">
        <v>5834</v>
      </c>
      <c r="D621" s="143" t="s">
        <v>5835</v>
      </c>
      <c r="E621" s="145">
        <v>30</v>
      </c>
      <c r="F621" s="282">
        <v>1E-4</v>
      </c>
      <c r="G621" s="252">
        <v>64</v>
      </c>
      <c r="H621" s="9" t="s">
        <v>104</v>
      </c>
      <c r="I621" s="9" t="s">
        <v>54</v>
      </c>
      <c r="J621" s="12" t="s">
        <v>1699</v>
      </c>
      <c r="K621" s="12" t="s">
        <v>1645</v>
      </c>
      <c r="L621" s="12" t="s">
        <v>1646</v>
      </c>
      <c r="M621" s="246">
        <f t="shared" si="22"/>
        <v>1E-4</v>
      </c>
      <c r="N621" s="247" t="str">
        <f t="shared" si="24"/>
        <v>Fentanyl</v>
      </c>
      <c r="O621" s="10"/>
    </row>
    <row r="622" spans="1:15" x14ac:dyDescent="0.25">
      <c r="A622" s="286" t="s">
        <v>6052</v>
      </c>
      <c r="B622" s="256"/>
      <c r="C622" s="286" t="s">
        <v>6052</v>
      </c>
      <c r="D622" s="286" t="s">
        <v>6053</v>
      </c>
      <c r="E622" s="281">
        <v>10</v>
      </c>
      <c r="F622" s="282">
        <v>1E-4</v>
      </c>
      <c r="G622" s="289">
        <v>64</v>
      </c>
      <c r="H622" s="290" t="s">
        <v>104</v>
      </c>
      <c r="I622" s="290" t="s">
        <v>54</v>
      </c>
      <c r="J622" s="324" t="s">
        <v>1699</v>
      </c>
      <c r="K622" s="324" t="s">
        <v>1645</v>
      </c>
      <c r="L622" s="324" t="s">
        <v>1646</v>
      </c>
      <c r="M622" s="246">
        <f t="shared" si="22"/>
        <v>1E-4</v>
      </c>
      <c r="N622" s="247" t="str">
        <f t="shared" si="24"/>
        <v>Fentanyl</v>
      </c>
      <c r="O622" s="262"/>
    </row>
    <row r="623" spans="1:15" x14ac:dyDescent="0.25">
      <c r="A623" s="286" t="s">
        <v>6056</v>
      </c>
      <c r="B623" s="256"/>
      <c r="C623" s="286" t="s">
        <v>6056</v>
      </c>
      <c r="D623" s="286" t="s">
        <v>6053</v>
      </c>
      <c r="E623" s="281">
        <v>30</v>
      </c>
      <c r="F623" s="282">
        <v>1E-4</v>
      </c>
      <c r="G623" s="289">
        <v>64</v>
      </c>
      <c r="H623" s="290" t="s">
        <v>104</v>
      </c>
      <c r="I623" s="290" t="s">
        <v>54</v>
      </c>
      <c r="J623" s="324" t="s">
        <v>1699</v>
      </c>
      <c r="K623" s="324" t="s">
        <v>1645</v>
      </c>
      <c r="L623" s="324" t="s">
        <v>1646</v>
      </c>
      <c r="M623" s="246">
        <f t="shared" si="22"/>
        <v>1E-4</v>
      </c>
      <c r="N623" s="247" t="str">
        <f t="shared" si="24"/>
        <v>Fentanyl</v>
      </c>
      <c r="O623" s="262"/>
    </row>
    <row r="624" spans="1:15" x14ac:dyDescent="0.25">
      <c r="A624" s="255">
        <v>9008732015171</v>
      </c>
      <c r="B624" s="256"/>
      <c r="C624" s="286" t="s">
        <v>6057</v>
      </c>
      <c r="D624" s="286" t="s">
        <v>6058</v>
      </c>
      <c r="E624" s="281">
        <v>30</v>
      </c>
      <c r="F624" s="282">
        <v>1E-4</v>
      </c>
      <c r="G624" s="289">
        <v>64</v>
      </c>
      <c r="H624" s="290" t="s">
        <v>104</v>
      </c>
      <c r="I624" s="290" t="s">
        <v>54</v>
      </c>
      <c r="J624" s="324" t="s">
        <v>1699</v>
      </c>
      <c r="K624" s="324" t="s">
        <v>1645</v>
      </c>
      <c r="L624" s="324" t="s">
        <v>1646</v>
      </c>
      <c r="M624" s="246">
        <f t="shared" si="22"/>
        <v>1E-4</v>
      </c>
      <c r="N624" s="247" t="str">
        <f t="shared" si="24"/>
        <v>Fentanyl</v>
      </c>
      <c r="O624" s="262"/>
    </row>
    <row r="625" spans="1:15" x14ac:dyDescent="0.25">
      <c r="A625" s="330">
        <v>9088885506627</v>
      </c>
      <c r="B625" s="332">
        <v>5506626</v>
      </c>
      <c r="C625" s="331">
        <v>67105</v>
      </c>
      <c r="D625" s="321" t="s">
        <v>5802</v>
      </c>
      <c r="E625" s="283">
        <v>10</v>
      </c>
      <c r="F625" s="282">
        <v>2.0100000000000001E-4</v>
      </c>
      <c r="G625" s="283">
        <v>64</v>
      </c>
      <c r="H625" s="290" t="s">
        <v>104</v>
      </c>
      <c r="I625" s="290" t="s">
        <v>54</v>
      </c>
      <c r="J625" s="324" t="s">
        <v>1699</v>
      </c>
      <c r="K625" s="324" t="s">
        <v>1645</v>
      </c>
      <c r="L625" s="324" t="s">
        <v>1646</v>
      </c>
      <c r="M625" s="246">
        <f t="shared" si="22"/>
        <v>2.0100000000000001E-4</v>
      </c>
      <c r="N625" s="247" t="str">
        <f t="shared" si="24"/>
        <v>Fentanyl</v>
      </c>
      <c r="O625" s="262"/>
    </row>
    <row r="626" spans="1:15" x14ac:dyDescent="0.25">
      <c r="A626" s="330">
        <v>9088885506634</v>
      </c>
      <c r="B626" s="332">
        <v>5506632</v>
      </c>
      <c r="C626" s="331">
        <v>67107</v>
      </c>
      <c r="D626" s="321" t="s">
        <v>5802</v>
      </c>
      <c r="E626" s="283">
        <v>30</v>
      </c>
      <c r="F626" s="282">
        <v>2.0100000000000001E-4</v>
      </c>
      <c r="G626" s="283">
        <v>64</v>
      </c>
      <c r="H626" s="290" t="s">
        <v>104</v>
      </c>
      <c r="I626" s="290" t="s">
        <v>54</v>
      </c>
      <c r="J626" s="324" t="s">
        <v>1699</v>
      </c>
      <c r="K626" s="324" t="s">
        <v>1645</v>
      </c>
      <c r="L626" s="324" t="s">
        <v>1646</v>
      </c>
      <c r="M626" s="246">
        <f t="shared" si="22"/>
        <v>2.0100000000000001E-4</v>
      </c>
      <c r="N626" s="247" t="str">
        <f t="shared" si="24"/>
        <v>Fentanyl</v>
      </c>
      <c r="O626" s="262"/>
    </row>
    <row r="627" spans="1:15" x14ac:dyDescent="0.25">
      <c r="A627" s="163">
        <v>9008732014402</v>
      </c>
      <c r="B627" s="144"/>
      <c r="C627" s="143" t="s">
        <v>5838</v>
      </c>
      <c r="D627" s="143" t="s">
        <v>5839</v>
      </c>
      <c r="E627" s="145">
        <v>30</v>
      </c>
      <c r="F627" s="282">
        <v>2.0100000000000001E-4</v>
      </c>
      <c r="G627" s="252">
        <v>64</v>
      </c>
      <c r="H627" s="9" t="s">
        <v>104</v>
      </c>
      <c r="I627" s="9" t="s">
        <v>54</v>
      </c>
      <c r="J627" s="12" t="s">
        <v>1699</v>
      </c>
      <c r="K627" s="12" t="s">
        <v>1645</v>
      </c>
      <c r="L627" s="12" t="s">
        <v>1646</v>
      </c>
      <c r="M627" s="246">
        <f t="shared" si="22"/>
        <v>2.0100000000000001E-4</v>
      </c>
      <c r="N627" s="247" t="str">
        <f t="shared" si="24"/>
        <v>Fentanyl</v>
      </c>
      <c r="O627" s="10"/>
    </row>
    <row r="628" spans="1:15" x14ac:dyDescent="0.25">
      <c r="A628" s="286" t="s">
        <v>6061</v>
      </c>
      <c r="B628" s="256"/>
      <c r="C628" s="286" t="s">
        <v>6061</v>
      </c>
      <c r="D628" s="286" t="s">
        <v>6062</v>
      </c>
      <c r="E628" s="281">
        <v>10</v>
      </c>
      <c r="F628" s="282">
        <v>2.0100000000000001E-4</v>
      </c>
      <c r="G628" s="289">
        <v>64</v>
      </c>
      <c r="H628" s="290" t="s">
        <v>104</v>
      </c>
      <c r="I628" s="290" t="s">
        <v>54</v>
      </c>
      <c r="J628" s="324" t="s">
        <v>1699</v>
      </c>
      <c r="K628" s="324" t="s">
        <v>1645</v>
      </c>
      <c r="L628" s="324" t="s">
        <v>1646</v>
      </c>
      <c r="M628" s="246">
        <f t="shared" si="22"/>
        <v>2.0100000000000001E-4</v>
      </c>
      <c r="N628" s="247" t="str">
        <f t="shared" si="24"/>
        <v>Fentanyl</v>
      </c>
      <c r="O628" s="262"/>
    </row>
    <row r="629" spans="1:15" x14ac:dyDescent="0.25">
      <c r="A629" s="286" t="s">
        <v>6065</v>
      </c>
      <c r="B629" s="256"/>
      <c r="C629" s="286" t="s">
        <v>6065</v>
      </c>
      <c r="D629" s="286" t="s">
        <v>6062</v>
      </c>
      <c r="E629" s="281">
        <v>30</v>
      </c>
      <c r="F629" s="282">
        <v>2.0100000000000001E-4</v>
      </c>
      <c r="G629" s="289">
        <v>64</v>
      </c>
      <c r="H629" s="290" t="s">
        <v>104</v>
      </c>
      <c r="I629" s="290" t="s">
        <v>54</v>
      </c>
      <c r="J629" s="324" t="s">
        <v>1699</v>
      </c>
      <c r="K629" s="324" t="s">
        <v>1645</v>
      </c>
      <c r="L629" s="324" t="s">
        <v>1646</v>
      </c>
      <c r="M629" s="246">
        <f t="shared" si="22"/>
        <v>2.0100000000000001E-4</v>
      </c>
      <c r="N629" s="247" t="str">
        <f t="shared" si="24"/>
        <v>Fentanyl</v>
      </c>
      <c r="O629" s="262"/>
    </row>
    <row r="630" spans="1:15" x14ac:dyDescent="0.25">
      <c r="A630" s="255">
        <v>9008732015188</v>
      </c>
      <c r="B630" s="256"/>
      <c r="C630" s="286" t="s">
        <v>6066</v>
      </c>
      <c r="D630" s="286" t="s">
        <v>6067</v>
      </c>
      <c r="E630" s="281">
        <v>30</v>
      </c>
      <c r="F630" s="282">
        <v>2.0100000000000001E-4</v>
      </c>
      <c r="G630" s="289">
        <v>64</v>
      </c>
      <c r="H630" s="290" t="s">
        <v>104</v>
      </c>
      <c r="I630" s="290" t="s">
        <v>54</v>
      </c>
      <c r="J630" s="324" t="s">
        <v>1699</v>
      </c>
      <c r="K630" s="324" t="s">
        <v>1645</v>
      </c>
      <c r="L630" s="324" t="s">
        <v>1646</v>
      </c>
      <c r="M630" s="246">
        <f t="shared" si="22"/>
        <v>2.0100000000000001E-4</v>
      </c>
      <c r="N630" s="247" t="str">
        <f t="shared" si="24"/>
        <v>Fentanyl</v>
      </c>
      <c r="O630" s="262"/>
    </row>
    <row r="631" spans="1:15" x14ac:dyDescent="0.25">
      <c r="A631" s="286" t="s">
        <v>6070</v>
      </c>
      <c r="B631" s="256"/>
      <c r="C631" s="286" t="s">
        <v>6070</v>
      </c>
      <c r="D631" s="286" t="s">
        <v>6071</v>
      </c>
      <c r="E631" s="281">
        <v>30</v>
      </c>
      <c r="F631" s="282">
        <v>3.01E-4</v>
      </c>
      <c r="G631" s="289">
        <v>64</v>
      </c>
      <c r="H631" s="290" t="s">
        <v>104</v>
      </c>
      <c r="I631" s="290" t="s">
        <v>54</v>
      </c>
      <c r="J631" s="324" t="s">
        <v>1699</v>
      </c>
      <c r="K631" s="324" t="s">
        <v>1645</v>
      </c>
      <c r="L631" s="324" t="s">
        <v>1646</v>
      </c>
      <c r="M631" s="246">
        <f t="shared" si="22"/>
        <v>3.01E-4</v>
      </c>
      <c r="N631" s="247" t="str">
        <f t="shared" si="24"/>
        <v>Fentanyl</v>
      </c>
      <c r="O631" s="262"/>
    </row>
    <row r="632" spans="1:15" x14ac:dyDescent="0.25">
      <c r="A632" s="330">
        <v>9088885506641</v>
      </c>
      <c r="B632" s="332">
        <v>5506649</v>
      </c>
      <c r="C632" s="331">
        <v>67117</v>
      </c>
      <c r="D632" s="321" t="s">
        <v>5803</v>
      </c>
      <c r="E632" s="283">
        <v>30</v>
      </c>
      <c r="F632" s="282">
        <v>4.0200000000000001E-4</v>
      </c>
      <c r="G632" s="283">
        <v>64</v>
      </c>
      <c r="H632" s="290" t="s">
        <v>104</v>
      </c>
      <c r="I632" s="290" t="s">
        <v>54</v>
      </c>
      <c r="J632" s="324" t="s">
        <v>1699</v>
      </c>
      <c r="K632" s="324" t="s">
        <v>1645</v>
      </c>
      <c r="L632" s="324" t="s">
        <v>1646</v>
      </c>
      <c r="M632" s="246">
        <f t="shared" si="22"/>
        <v>4.0200000000000001E-4</v>
      </c>
      <c r="N632" s="247" t="str">
        <f t="shared" si="24"/>
        <v>Fentanyl</v>
      </c>
      <c r="O632" s="262"/>
    </row>
    <row r="633" spans="1:15" x14ac:dyDescent="0.25">
      <c r="A633" s="163">
        <v>9008732014419</v>
      </c>
      <c r="B633" s="144"/>
      <c r="C633" s="143" t="s">
        <v>5842</v>
      </c>
      <c r="D633" s="143" t="s">
        <v>5843</v>
      </c>
      <c r="E633" s="145">
        <v>30</v>
      </c>
      <c r="F633" s="282">
        <v>4.0200000000000001E-4</v>
      </c>
      <c r="G633" s="252">
        <v>64</v>
      </c>
      <c r="H633" s="9" t="s">
        <v>104</v>
      </c>
      <c r="I633" s="9" t="s">
        <v>54</v>
      </c>
      <c r="J633" s="12" t="s">
        <v>1699</v>
      </c>
      <c r="K633" s="12" t="s">
        <v>1645</v>
      </c>
      <c r="L633" s="12" t="s">
        <v>1646</v>
      </c>
      <c r="M633" s="246">
        <f t="shared" si="22"/>
        <v>4.0200000000000001E-4</v>
      </c>
      <c r="N633" s="247" t="str">
        <f t="shared" si="24"/>
        <v>Fentanyl</v>
      </c>
      <c r="O633" s="10"/>
    </row>
    <row r="634" spans="1:15" x14ac:dyDescent="0.25">
      <c r="A634" s="286" t="s">
        <v>6076</v>
      </c>
      <c r="B634" s="256"/>
      <c r="C634" s="286" t="s">
        <v>6076</v>
      </c>
      <c r="D634" s="286" t="s">
        <v>6077</v>
      </c>
      <c r="E634" s="281">
        <v>30</v>
      </c>
      <c r="F634" s="282">
        <v>4.0200000000000001E-4</v>
      </c>
      <c r="G634" s="289">
        <v>64</v>
      </c>
      <c r="H634" s="290" t="s">
        <v>104</v>
      </c>
      <c r="I634" s="290" t="s">
        <v>54</v>
      </c>
      <c r="J634" s="324" t="s">
        <v>1699</v>
      </c>
      <c r="K634" s="324" t="s">
        <v>1645</v>
      </c>
      <c r="L634" s="324" t="s">
        <v>1646</v>
      </c>
      <c r="M634" s="246">
        <f t="shared" si="22"/>
        <v>4.0200000000000001E-4</v>
      </c>
      <c r="N634" s="247" t="str">
        <f t="shared" si="24"/>
        <v>Fentanyl</v>
      </c>
      <c r="O634" s="262"/>
    </row>
    <row r="635" spans="1:15" x14ac:dyDescent="0.25">
      <c r="A635" s="255">
        <v>9008732015195</v>
      </c>
      <c r="B635" s="256"/>
      <c r="C635" s="286" t="s">
        <v>6078</v>
      </c>
      <c r="D635" s="286" t="s">
        <v>6079</v>
      </c>
      <c r="E635" s="281">
        <v>30</v>
      </c>
      <c r="F635" s="282">
        <v>4.0200000000000001E-4</v>
      </c>
      <c r="G635" s="289">
        <v>64</v>
      </c>
      <c r="H635" s="290" t="s">
        <v>104</v>
      </c>
      <c r="I635" s="290" t="s">
        <v>54</v>
      </c>
      <c r="J635" s="324" t="s">
        <v>1699</v>
      </c>
      <c r="K635" s="324" t="s">
        <v>1645</v>
      </c>
      <c r="L635" s="324" t="s">
        <v>1646</v>
      </c>
      <c r="M635" s="246">
        <f t="shared" ref="M635:M698" si="25">F635</f>
        <v>4.0200000000000001E-4</v>
      </c>
      <c r="N635" s="247" t="str">
        <f t="shared" si="24"/>
        <v>Fentanyl</v>
      </c>
      <c r="O635" s="262"/>
    </row>
    <row r="636" spans="1:15" x14ac:dyDescent="0.25">
      <c r="A636" s="330">
        <v>9088885506658</v>
      </c>
      <c r="B636" s="332">
        <v>5506655</v>
      </c>
      <c r="C636" s="331">
        <v>67122</v>
      </c>
      <c r="D636" s="321" t="s">
        <v>5804</v>
      </c>
      <c r="E636" s="283">
        <v>30</v>
      </c>
      <c r="F636" s="282">
        <v>6.0400000000000004E-4</v>
      </c>
      <c r="G636" s="283">
        <v>64</v>
      </c>
      <c r="H636" s="290" t="s">
        <v>104</v>
      </c>
      <c r="I636" s="290" t="s">
        <v>54</v>
      </c>
      <c r="J636" s="324" t="s">
        <v>1699</v>
      </c>
      <c r="K636" s="324" t="s">
        <v>1645</v>
      </c>
      <c r="L636" s="324" t="s">
        <v>1646</v>
      </c>
      <c r="M636" s="246">
        <f t="shared" si="25"/>
        <v>6.0400000000000004E-4</v>
      </c>
      <c r="N636" s="247" t="str">
        <f t="shared" si="24"/>
        <v>Fentanyl</v>
      </c>
      <c r="O636" s="262"/>
    </row>
    <row r="637" spans="1:15" x14ac:dyDescent="0.25">
      <c r="A637" s="286" t="s">
        <v>6080</v>
      </c>
      <c r="B637" s="256"/>
      <c r="C637" s="286" t="s">
        <v>6080</v>
      </c>
      <c r="D637" s="286" t="s">
        <v>6081</v>
      </c>
      <c r="E637" s="281">
        <v>30</v>
      </c>
      <c r="F637" s="282">
        <v>6.0400000000000004E-4</v>
      </c>
      <c r="G637" s="289">
        <v>64</v>
      </c>
      <c r="H637" s="290" t="s">
        <v>104</v>
      </c>
      <c r="I637" s="290" t="s">
        <v>54</v>
      </c>
      <c r="J637" s="324" t="s">
        <v>1699</v>
      </c>
      <c r="K637" s="324" t="s">
        <v>1645</v>
      </c>
      <c r="L637" s="324" t="s">
        <v>1646</v>
      </c>
      <c r="M637" s="246">
        <f t="shared" si="25"/>
        <v>6.0400000000000004E-4</v>
      </c>
      <c r="N637" s="247" t="str">
        <f t="shared" si="24"/>
        <v>Fentanyl</v>
      </c>
      <c r="O637" s="262"/>
    </row>
    <row r="638" spans="1:15" x14ac:dyDescent="0.25">
      <c r="A638" s="330">
        <v>9088885506665</v>
      </c>
      <c r="B638" s="332">
        <v>5506661</v>
      </c>
      <c r="C638" s="331">
        <v>67127</v>
      </c>
      <c r="D638" s="321" t="s">
        <v>5805</v>
      </c>
      <c r="E638" s="283">
        <v>30</v>
      </c>
      <c r="F638" s="282">
        <v>8.0400000000000003E-4</v>
      </c>
      <c r="G638" s="283">
        <v>64</v>
      </c>
      <c r="H638" s="290" t="s">
        <v>104</v>
      </c>
      <c r="I638" s="290" t="s">
        <v>54</v>
      </c>
      <c r="J638" s="324" t="s">
        <v>1699</v>
      </c>
      <c r="K638" s="324" t="s">
        <v>1645</v>
      </c>
      <c r="L638" s="324" t="s">
        <v>1646</v>
      </c>
      <c r="M638" s="246">
        <f t="shared" si="25"/>
        <v>8.0400000000000003E-4</v>
      </c>
      <c r="N638" s="247" t="str">
        <f t="shared" si="24"/>
        <v>Fentanyl</v>
      </c>
      <c r="O638" s="262"/>
    </row>
    <row r="639" spans="1:15" x14ac:dyDescent="0.25">
      <c r="A639" s="163">
        <v>9008732014426</v>
      </c>
      <c r="B639" s="164"/>
      <c r="C639" s="143" t="s">
        <v>5846</v>
      </c>
      <c r="D639" s="143" t="s">
        <v>5847</v>
      </c>
      <c r="E639" s="145">
        <v>30</v>
      </c>
      <c r="F639" s="282">
        <v>8.0400000000000003E-4</v>
      </c>
      <c r="G639" s="252">
        <v>64</v>
      </c>
      <c r="H639" s="9" t="s">
        <v>104</v>
      </c>
      <c r="I639" s="9" t="s">
        <v>54</v>
      </c>
      <c r="J639" s="12" t="s">
        <v>1699</v>
      </c>
      <c r="K639" s="12" t="s">
        <v>1645</v>
      </c>
      <c r="L639" s="12" t="s">
        <v>1646</v>
      </c>
      <c r="M639" s="246">
        <f t="shared" si="25"/>
        <v>8.0400000000000003E-4</v>
      </c>
      <c r="N639" s="247" t="str">
        <f t="shared" si="24"/>
        <v>Fentanyl</v>
      </c>
      <c r="O639" s="10"/>
    </row>
    <row r="640" spans="1:15" x14ac:dyDescent="0.25">
      <c r="A640" s="286" t="s">
        <v>6082</v>
      </c>
      <c r="B640" s="256"/>
      <c r="C640" s="286" t="s">
        <v>6082</v>
      </c>
      <c r="D640" s="286" t="s">
        <v>6083</v>
      </c>
      <c r="E640" s="281">
        <v>30</v>
      </c>
      <c r="F640" s="282">
        <v>8.0400000000000003E-4</v>
      </c>
      <c r="G640" s="289">
        <v>64</v>
      </c>
      <c r="H640" s="290" t="s">
        <v>104</v>
      </c>
      <c r="I640" s="290" t="s">
        <v>54</v>
      </c>
      <c r="J640" s="324" t="s">
        <v>1699</v>
      </c>
      <c r="K640" s="324" t="s">
        <v>1645</v>
      </c>
      <c r="L640" s="324" t="s">
        <v>1646</v>
      </c>
      <c r="M640" s="246">
        <f t="shared" si="25"/>
        <v>8.0400000000000003E-4</v>
      </c>
      <c r="N640" s="247" t="str">
        <f t="shared" si="24"/>
        <v>Fentanyl</v>
      </c>
      <c r="O640" s="262"/>
    </row>
    <row r="641" spans="1:15" x14ac:dyDescent="0.25">
      <c r="A641" s="11">
        <v>9088883932145</v>
      </c>
      <c r="B641" s="242">
        <v>3932141</v>
      </c>
      <c r="C641" s="243"/>
      <c r="D641" s="303" t="s">
        <v>122</v>
      </c>
      <c r="E641" s="272">
        <v>4</v>
      </c>
      <c r="F641" s="270">
        <v>1.3300000000000001E-4</v>
      </c>
      <c r="G641" s="272">
        <v>64</v>
      </c>
      <c r="H641" s="9" t="s">
        <v>104</v>
      </c>
      <c r="I641" s="9" t="s">
        <v>54</v>
      </c>
      <c r="J641" s="12" t="s">
        <v>1699</v>
      </c>
      <c r="K641" s="12" t="s">
        <v>1645</v>
      </c>
      <c r="L641" s="12" t="s">
        <v>1646</v>
      </c>
      <c r="M641" s="246">
        <f t="shared" si="25"/>
        <v>1.3300000000000001E-4</v>
      </c>
      <c r="N641" s="247" t="str">
        <f t="shared" si="24"/>
        <v>Fentanyl</v>
      </c>
      <c r="O641" s="10"/>
    </row>
    <row r="642" spans="1:15" x14ac:dyDescent="0.25">
      <c r="A642" s="11" t="s">
        <v>123</v>
      </c>
      <c r="B642" s="242"/>
      <c r="C642" s="243"/>
      <c r="D642" s="303" t="s">
        <v>122</v>
      </c>
      <c r="E642" s="272">
        <v>15</v>
      </c>
      <c r="F642" s="245">
        <v>1.3300000000000001E-4</v>
      </c>
      <c r="G642" s="272">
        <v>64</v>
      </c>
      <c r="H642" s="9" t="s">
        <v>104</v>
      </c>
      <c r="I642" s="9" t="s">
        <v>54</v>
      </c>
      <c r="J642" s="12" t="s">
        <v>1699</v>
      </c>
      <c r="K642" s="12" t="s">
        <v>1645</v>
      </c>
      <c r="L642" s="12" t="s">
        <v>1646</v>
      </c>
      <c r="M642" s="246">
        <f t="shared" si="25"/>
        <v>1.3300000000000001E-4</v>
      </c>
      <c r="N642" s="247" t="str">
        <f t="shared" si="24"/>
        <v>Fentanyl</v>
      </c>
      <c r="O642" s="10"/>
    </row>
    <row r="643" spans="1:15" x14ac:dyDescent="0.25">
      <c r="A643" s="11">
        <v>9088883932152</v>
      </c>
      <c r="B643" s="242">
        <v>3932158</v>
      </c>
      <c r="C643" s="243"/>
      <c r="D643" s="303" t="s">
        <v>124</v>
      </c>
      <c r="E643" s="272">
        <v>4</v>
      </c>
      <c r="F643" s="270">
        <v>2.6699999999999998E-4</v>
      </c>
      <c r="G643" s="272">
        <v>64</v>
      </c>
      <c r="H643" s="9" t="s">
        <v>104</v>
      </c>
      <c r="I643" s="9" t="s">
        <v>54</v>
      </c>
      <c r="J643" s="12" t="s">
        <v>1699</v>
      </c>
      <c r="K643" s="12" t="s">
        <v>1645</v>
      </c>
      <c r="L643" s="12" t="s">
        <v>1646</v>
      </c>
      <c r="M643" s="246">
        <f t="shared" si="25"/>
        <v>2.6699999999999998E-4</v>
      </c>
      <c r="N643" s="247" t="str">
        <f t="shared" si="24"/>
        <v>Fentanyl</v>
      </c>
      <c r="O643" s="10"/>
    </row>
    <row r="644" spans="1:15" x14ac:dyDescent="0.25">
      <c r="A644" s="11" t="s">
        <v>125</v>
      </c>
      <c r="B644" s="242"/>
      <c r="C644" s="243"/>
      <c r="D644" s="303" t="s">
        <v>124</v>
      </c>
      <c r="E644" s="272">
        <v>15</v>
      </c>
      <c r="F644" s="245">
        <v>2.6699999999999998E-4</v>
      </c>
      <c r="G644" s="272">
        <v>64</v>
      </c>
      <c r="H644" s="9" t="s">
        <v>104</v>
      </c>
      <c r="I644" s="9" t="s">
        <v>54</v>
      </c>
      <c r="J644" s="12" t="s">
        <v>1699</v>
      </c>
      <c r="K644" s="12" t="s">
        <v>1645</v>
      </c>
      <c r="L644" s="12" t="s">
        <v>1646</v>
      </c>
      <c r="M644" s="246">
        <f t="shared" si="25"/>
        <v>2.6699999999999998E-4</v>
      </c>
      <c r="N644" s="247" t="str">
        <f t="shared" si="24"/>
        <v>Fentanyl</v>
      </c>
      <c r="O644" s="10"/>
    </row>
    <row r="645" spans="1:15" x14ac:dyDescent="0.25">
      <c r="A645" s="11">
        <v>9088883932169</v>
      </c>
      <c r="B645" s="242">
        <v>3932164</v>
      </c>
      <c r="C645" s="243"/>
      <c r="D645" s="303" t="s">
        <v>126</v>
      </c>
      <c r="E645" s="272">
        <v>4</v>
      </c>
      <c r="F645" s="245">
        <v>4.0000000000000002E-4</v>
      </c>
      <c r="G645" s="272">
        <v>64</v>
      </c>
      <c r="H645" s="9" t="s">
        <v>104</v>
      </c>
      <c r="I645" s="9" t="s">
        <v>54</v>
      </c>
      <c r="J645" s="12" t="s">
        <v>1699</v>
      </c>
      <c r="K645" s="12" t="s">
        <v>1645</v>
      </c>
      <c r="L645" s="12" t="s">
        <v>1646</v>
      </c>
      <c r="M645" s="246">
        <f t="shared" si="25"/>
        <v>4.0000000000000002E-4</v>
      </c>
      <c r="N645" s="247" t="str">
        <f t="shared" si="24"/>
        <v>Fentanyl</v>
      </c>
      <c r="O645" s="10"/>
    </row>
    <row r="646" spans="1:15" x14ac:dyDescent="0.25">
      <c r="A646" s="11" t="s">
        <v>127</v>
      </c>
      <c r="B646" s="242"/>
      <c r="C646" s="243"/>
      <c r="D646" s="303" t="s">
        <v>126</v>
      </c>
      <c r="E646" s="272">
        <v>15</v>
      </c>
      <c r="F646" s="270">
        <v>4.0000000000000002E-4</v>
      </c>
      <c r="G646" s="272">
        <v>64</v>
      </c>
      <c r="H646" s="9" t="s">
        <v>104</v>
      </c>
      <c r="I646" s="9" t="s">
        <v>54</v>
      </c>
      <c r="J646" s="12" t="s">
        <v>1699</v>
      </c>
      <c r="K646" s="12" t="s">
        <v>1645</v>
      </c>
      <c r="L646" s="12" t="s">
        <v>1646</v>
      </c>
      <c r="M646" s="246">
        <f t="shared" si="25"/>
        <v>4.0000000000000002E-4</v>
      </c>
      <c r="N646" s="247" t="str">
        <f t="shared" si="24"/>
        <v>Fentanyl</v>
      </c>
      <c r="O646" s="10"/>
    </row>
    <row r="647" spans="1:15" x14ac:dyDescent="0.25">
      <c r="A647" s="11">
        <v>9088883932176</v>
      </c>
      <c r="B647" s="242">
        <v>3932170</v>
      </c>
      <c r="C647" s="243"/>
      <c r="D647" s="9" t="s">
        <v>128</v>
      </c>
      <c r="E647" s="272">
        <v>4</v>
      </c>
      <c r="F647" s="245">
        <v>5.3300000000000005E-4</v>
      </c>
      <c r="G647" s="272">
        <v>64</v>
      </c>
      <c r="H647" s="9" t="s">
        <v>104</v>
      </c>
      <c r="I647" s="9" t="s">
        <v>54</v>
      </c>
      <c r="J647" s="12" t="s">
        <v>1699</v>
      </c>
      <c r="K647" s="12" t="s">
        <v>1645</v>
      </c>
      <c r="L647" s="12" t="s">
        <v>1646</v>
      </c>
      <c r="M647" s="246">
        <f t="shared" si="25"/>
        <v>5.3300000000000005E-4</v>
      </c>
      <c r="N647" s="247" t="str">
        <f t="shared" si="24"/>
        <v>Fentanyl</v>
      </c>
      <c r="O647" s="10"/>
    </row>
    <row r="648" spans="1:15" x14ac:dyDescent="0.25">
      <c r="A648" s="11" t="s">
        <v>129</v>
      </c>
      <c r="B648" s="242"/>
      <c r="C648" s="243"/>
      <c r="D648" s="9" t="s">
        <v>128</v>
      </c>
      <c r="E648" s="272">
        <v>15</v>
      </c>
      <c r="F648" s="270">
        <v>5.3300000000000005E-4</v>
      </c>
      <c r="G648" s="272">
        <v>64</v>
      </c>
      <c r="H648" s="9" t="s">
        <v>104</v>
      </c>
      <c r="I648" s="9" t="s">
        <v>54</v>
      </c>
      <c r="J648" s="12" t="s">
        <v>1699</v>
      </c>
      <c r="K648" s="12" t="s">
        <v>1645</v>
      </c>
      <c r="L648" s="12" t="s">
        <v>1646</v>
      </c>
      <c r="M648" s="246">
        <f t="shared" si="25"/>
        <v>5.3300000000000005E-4</v>
      </c>
      <c r="N648" s="247" t="str">
        <f t="shared" si="24"/>
        <v>Fentanyl</v>
      </c>
      <c r="O648" s="10"/>
    </row>
    <row r="649" spans="1:15" x14ac:dyDescent="0.25">
      <c r="A649" s="11">
        <v>9088883932138</v>
      </c>
      <c r="B649" s="302">
        <v>3932135</v>
      </c>
      <c r="C649" s="267"/>
      <c r="D649" s="303" t="s">
        <v>130</v>
      </c>
      <c r="E649" s="304">
        <v>4</v>
      </c>
      <c r="F649" s="245">
        <v>6.7000000000000002E-5</v>
      </c>
      <c r="G649" s="304">
        <v>64</v>
      </c>
      <c r="H649" s="9" t="s">
        <v>104</v>
      </c>
      <c r="I649" s="9" t="s">
        <v>54</v>
      </c>
      <c r="J649" s="12" t="s">
        <v>1699</v>
      </c>
      <c r="K649" s="12" t="s">
        <v>1645</v>
      </c>
      <c r="L649" s="12" t="s">
        <v>1646</v>
      </c>
      <c r="M649" s="246">
        <f t="shared" si="25"/>
        <v>6.7000000000000002E-5</v>
      </c>
      <c r="N649" s="247" t="str">
        <f t="shared" si="24"/>
        <v>Fentanyl</v>
      </c>
      <c r="O649" s="10"/>
    </row>
    <row r="650" spans="1:15" x14ac:dyDescent="0.25">
      <c r="A650" s="11" t="s">
        <v>131</v>
      </c>
      <c r="B650" s="242"/>
      <c r="C650" s="243"/>
      <c r="D650" s="303" t="s">
        <v>130</v>
      </c>
      <c r="E650" s="272">
        <v>15</v>
      </c>
      <c r="F650" s="270">
        <v>6.7000000000000002E-5</v>
      </c>
      <c r="G650" s="272">
        <v>64</v>
      </c>
      <c r="H650" s="9" t="s">
        <v>104</v>
      </c>
      <c r="I650" s="9" t="s">
        <v>54</v>
      </c>
      <c r="J650" s="12" t="s">
        <v>1699</v>
      </c>
      <c r="K650" s="12" t="s">
        <v>1645</v>
      </c>
      <c r="L650" s="12" t="s">
        <v>1646</v>
      </c>
      <c r="M650" s="246">
        <f t="shared" si="25"/>
        <v>6.7000000000000002E-5</v>
      </c>
      <c r="N650" s="247" t="str">
        <f t="shared" ref="N650:N655" si="26">I650</f>
        <v>Fentanyl</v>
      </c>
      <c r="O650" s="10"/>
    </row>
    <row r="651" spans="1:15" x14ac:dyDescent="0.25">
      <c r="A651" s="11">
        <v>9088883932183</v>
      </c>
      <c r="B651" s="242">
        <v>3932187</v>
      </c>
      <c r="C651" s="243"/>
      <c r="D651" s="9" t="s">
        <v>132</v>
      </c>
      <c r="E651" s="272">
        <v>4</v>
      </c>
      <c r="F651" s="245">
        <v>8.0000000000000004E-4</v>
      </c>
      <c r="G651" s="272">
        <v>64</v>
      </c>
      <c r="H651" s="9" t="s">
        <v>104</v>
      </c>
      <c r="I651" s="9" t="s">
        <v>54</v>
      </c>
      <c r="J651" s="12" t="s">
        <v>1699</v>
      </c>
      <c r="K651" s="12" t="s">
        <v>1645</v>
      </c>
      <c r="L651" s="12" t="s">
        <v>1646</v>
      </c>
      <c r="M651" s="246">
        <f t="shared" si="25"/>
        <v>8.0000000000000004E-4</v>
      </c>
      <c r="N651" s="247" t="str">
        <f t="shared" si="26"/>
        <v>Fentanyl</v>
      </c>
      <c r="O651" s="10"/>
    </row>
    <row r="652" spans="1:15" x14ac:dyDescent="0.25">
      <c r="A652" s="11" t="s">
        <v>133</v>
      </c>
      <c r="B652" s="242"/>
      <c r="C652" s="243"/>
      <c r="D652" s="9" t="s">
        <v>132</v>
      </c>
      <c r="E652" s="272">
        <v>15</v>
      </c>
      <c r="F652" s="270">
        <v>8.0000000000000004E-4</v>
      </c>
      <c r="G652" s="272">
        <v>64</v>
      </c>
      <c r="H652" s="9" t="s">
        <v>104</v>
      </c>
      <c r="I652" s="9" t="s">
        <v>54</v>
      </c>
      <c r="J652" s="12" t="s">
        <v>1699</v>
      </c>
      <c r="K652" s="12" t="s">
        <v>1645</v>
      </c>
      <c r="L652" s="12" t="s">
        <v>1646</v>
      </c>
      <c r="M652" s="246">
        <f t="shared" si="25"/>
        <v>8.0000000000000004E-4</v>
      </c>
      <c r="N652" s="247" t="str">
        <f t="shared" si="26"/>
        <v>Fentanyl</v>
      </c>
      <c r="O652" s="10"/>
    </row>
    <row r="653" spans="1:15" ht="25.5" x14ac:dyDescent="0.25">
      <c r="A653" s="11">
        <v>9088884231964</v>
      </c>
      <c r="B653" s="242">
        <v>4231966</v>
      </c>
      <c r="C653" s="243"/>
      <c r="D653" s="9" t="s">
        <v>134</v>
      </c>
      <c r="E653" s="244">
        <v>6</v>
      </c>
      <c r="F653" s="245">
        <v>9.7200000000000012E-3</v>
      </c>
      <c r="G653" s="272">
        <v>90</v>
      </c>
      <c r="H653" s="9" t="s">
        <v>135</v>
      </c>
      <c r="I653" s="9" t="s">
        <v>54</v>
      </c>
      <c r="J653" s="12" t="s">
        <v>1699</v>
      </c>
      <c r="K653" s="12" t="s">
        <v>1645</v>
      </c>
      <c r="L653" s="12" t="s">
        <v>1646</v>
      </c>
      <c r="M653" s="246">
        <f t="shared" si="25"/>
        <v>9.7200000000000012E-3</v>
      </c>
      <c r="N653" s="247" t="str">
        <f t="shared" si="26"/>
        <v>Fentanyl</v>
      </c>
      <c r="O653" s="10"/>
    </row>
    <row r="654" spans="1:15" x14ac:dyDescent="0.25">
      <c r="A654" s="249">
        <v>9088881145202</v>
      </c>
      <c r="B654" s="242">
        <v>1145203</v>
      </c>
      <c r="C654" s="243"/>
      <c r="D654" s="9" t="s">
        <v>1348</v>
      </c>
      <c r="E654" s="272">
        <v>10</v>
      </c>
      <c r="F654" s="245">
        <v>1E-3</v>
      </c>
      <c r="G654" s="272">
        <v>100</v>
      </c>
      <c r="H654" s="9" t="s">
        <v>1347</v>
      </c>
      <c r="I654" s="9" t="s">
        <v>1347</v>
      </c>
      <c r="J654" s="10" t="s">
        <v>1700</v>
      </c>
      <c r="K654" s="10" t="s">
        <v>1646</v>
      </c>
      <c r="L654" s="10" t="s">
        <v>1645</v>
      </c>
      <c r="M654" s="246">
        <f t="shared" si="25"/>
        <v>1E-3</v>
      </c>
      <c r="N654" s="247" t="str">
        <f t="shared" si="26"/>
        <v>Flunitrazepam</v>
      </c>
      <c r="O654" s="10"/>
    </row>
    <row r="655" spans="1:15" ht="25.5" x14ac:dyDescent="0.25">
      <c r="A655" s="249">
        <v>9088881344032</v>
      </c>
      <c r="B655" s="248">
        <v>1344032</v>
      </c>
      <c r="C655" s="11"/>
      <c r="D655" s="7" t="s">
        <v>1449</v>
      </c>
      <c r="E655" s="272">
        <v>1</v>
      </c>
      <c r="F655" s="245">
        <v>20.334999999999997</v>
      </c>
      <c r="G655" s="244">
        <v>83</v>
      </c>
      <c r="H655" s="9" t="s">
        <v>1450</v>
      </c>
      <c r="I655" s="9" t="s">
        <v>4757</v>
      </c>
      <c r="J655" s="10" t="s">
        <v>1699</v>
      </c>
      <c r="K655" s="10" t="s">
        <v>1646</v>
      </c>
      <c r="L655" s="10" t="s">
        <v>1645</v>
      </c>
      <c r="M655" s="246">
        <f t="shared" si="25"/>
        <v>20.334999999999997</v>
      </c>
      <c r="N655" s="247" t="str">
        <f t="shared" si="26"/>
        <v>GHB (Gamma-hydroxybutyric acid)</v>
      </c>
      <c r="O655" s="10"/>
    </row>
    <row r="656" spans="1:15" ht="25.5" x14ac:dyDescent="0.25">
      <c r="A656" s="11">
        <v>9088885542748</v>
      </c>
      <c r="B656" s="248">
        <v>5542740</v>
      </c>
      <c r="C656" s="11"/>
      <c r="D656" s="7" t="s">
        <v>6933</v>
      </c>
      <c r="E656" s="244">
        <v>1</v>
      </c>
      <c r="F656" s="245">
        <v>74.7</v>
      </c>
      <c r="G656" s="265">
        <v>83</v>
      </c>
      <c r="H656" s="7" t="s">
        <v>1450</v>
      </c>
      <c r="I656" s="7" t="s">
        <v>4757</v>
      </c>
      <c r="J656" s="10" t="s">
        <v>1699</v>
      </c>
      <c r="K656" s="10" t="s">
        <v>1646</v>
      </c>
      <c r="L656" s="10" t="s">
        <v>1645</v>
      </c>
      <c r="M656" s="246">
        <f t="shared" si="25"/>
        <v>74.7</v>
      </c>
      <c r="N656" s="316" t="s">
        <v>4757</v>
      </c>
      <c r="O656" s="278"/>
    </row>
    <row r="657" spans="1:15" ht="25.5" x14ac:dyDescent="0.25">
      <c r="A657" s="11">
        <v>1523579</v>
      </c>
      <c r="B657" s="248">
        <v>1523579</v>
      </c>
      <c r="C657" s="11"/>
      <c r="D657" s="7" t="s">
        <v>1451</v>
      </c>
      <c r="E657" s="272">
        <v>25</v>
      </c>
      <c r="F657" s="245">
        <v>2.0085999999999999</v>
      </c>
      <c r="G657" s="244">
        <v>83</v>
      </c>
      <c r="H657" s="9" t="s">
        <v>1450</v>
      </c>
      <c r="I657" s="9" t="s">
        <v>4757</v>
      </c>
      <c r="J657" s="10" t="s">
        <v>1699</v>
      </c>
      <c r="K657" s="10" t="s">
        <v>1646</v>
      </c>
      <c r="L657" s="10" t="s">
        <v>1645</v>
      </c>
      <c r="M657" s="246">
        <f t="shared" si="25"/>
        <v>2.0085999999999999</v>
      </c>
      <c r="N657" s="247" t="str">
        <f t="shared" ref="N657:N720" si="27">I657</f>
        <v>GHB (Gamma-hydroxybutyric acid)</v>
      </c>
      <c r="O657" s="10"/>
    </row>
    <row r="658" spans="1:15" ht="25.5" x14ac:dyDescent="0.25">
      <c r="A658" s="249">
        <v>9088882462087</v>
      </c>
      <c r="B658" s="248">
        <v>2462087</v>
      </c>
      <c r="C658" s="11"/>
      <c r="D658" s="7" t="s">
        <v>1452</v>
      </c>
      <c r="E658" s="272">
        <v>1</v>
      </c>
      <c r="F658" s="245">
        <v>74.7</v>
      </c>
      <c r="G658" s="244">
        <v>83</v>
      </c>
      <c r="H658" s="9" t="s">
        <v>1450</v>
      </c>
      <c r="I658" s="9" t="s">
        <v>4757</v>
      </c>
      <c r="J658" s="10" t="s">
        <v>1699</v>
      </c>
      <c r="K658" s="10" t="s">
        <v>1646</v>
      </c>
      <c r="L658" s="10" t="s">
        <v>1645</v>
      </c>
      <c r="M658" s="246">
        <f t="shared" si="25"/>
        <v>74.7</v>
      </c>
      <c r="N658" s="247" t="str">
        <f t="shared" si="27"/>
        <v>GHB (Gamma-hydroxybutyric acid)</v>
      </c>
      <c r="O658" s="10"/>
    </row>
    <row r="659" spans="1:15" x14ac:dyDescent="0.25">
      <c r="A659" s="278" t="s">
        <v>6347</v>
      </c>
      <c r="B659" s="278"/>
      <c r="C659" s="278" t="s">
        <v>6347</v>
      </c>
      <c r="D659" s="278" t="s">
        <v>6348</v>
      </c>
      <c r="E659" s="252">
        <v>5</v>
      </c>
      <c r="F659" s="306">
        <v>8.8999999999999999E-3</v>
      </c>
      <c r="G659" s="252">
        <v>89</v>
      </c>
      <c r="H659" s="278" t="s">
        <v>137</v>
      </c>
      <c r="I659" s="278" t="s">
        <v>138</v>
      </c>
      <c r="J659" s="12" t="s">
        <v>1699</v>
      </c>
      <c r="K659" s="12" t="s">
        <v>1645</v>
      </c>
      <c r="L659" s="12" t="s">
        <v>1646</v>
      </c>
      <c r="M659" s="246">
        <f t="shared" si="25"/>
        <v>8.8999999999999999E-3</v>
      </c>
      <c r="N659" s="247" t="str">
        <f t="shared" si="27"/>
        <v>Hydromorphone</v>
      </c>
      <c r="O659" s="10"/>
    </row>
    <row r="660" spans="1:15" x14ac:dyDescent="0.25">
      <c r="A660" s="278" t="s">
        <v>6351</v>
      </c>
      <c r="B660" s="278"/>
      <c r="C660" s="278" t="s">
        <v>6351</v>
      </c>
      <c r="D660" s="278" t="s">
        <v>6352</v>
      </c>
      <c r="E660" s="252">
        <v>5</v>
      </c>
      <c r="F660" s="306">
        <v>1.78E-2</v>
      </c>
      <c r="G660" s="252">
        <v>89</v>
      </c>
      <c r="H660" s="278" t="s">
        <v>137</v>
      </c>
      <c r="I660" s="278" t="s">
        <v>138</v>
      </c>
      <c r="J660" s="12" t="s">
        <v>1699</v>
      </c>
      <c r="K660" s="12" t="s">
        <v>1645</v>
      </c>
      <c r="L660" s="12" t="s">
        <v>1646</v>
      </c>
      <c r="M660" s="246">
        <f t="shared" si="25"/>
        <v>1.78E-2</v>
      </c>
      <c r="N660" s="247" t="str">
        <f t="shared" si="27"/>
        <v>Hydromorphone</v>
      </c>
      <c r="O660" s="10"/>
    </row>
    <row r="661" spans="1:15" x14ac:dyDescent="0.25">
      <c r="A661" s="278" t="s">
        <v>6345</v>
      </c>
      <c r="B661" s="278"/>
      <c r="C661" s="278" t="s">
        <v>6345</v>
      </c>
      <c r="D661" s="278" t="s">
        <v>6346</v>
      </c>
      <c r="E661" s="252">
        <v>5</v>
      </c>
      <c r="F661" s="306">
        <v>1.7799999999999999E-3</v>
      </c>
      <c r="G661" s="252">
        <v>89</v>
      </c>
      <c r="H661" s="278" t="s">
        <v>137</v>
      </c>
      <c r="I661" s="278" t="s">
        <v>138</v>
      </c>
      <c r="J661" s="12" t="s">
        <v>1699</v>
      </c>
      <c r="K661" s="12" t="s">
        <v>1645</v>
      </c>
      <c r="L661" s="12" t="s">
        <v>1646</v>
      </c>
      <c r="M661" s="246">
        <f t="shared" si="25"/>
        <v>1.7799999999999999E-3</v>
      </c>
      <c r="N661" s="247" t="str">
        <f t="shared" si="27"/>
        <v>Hydromorphone</v>
      </c>
      <c r="O661" s="10"/>
    </row>
    <row r="662" spans="1:15" x14ac:dyDescent="0.25">
      <c r="A662" s="278" t="s">
        <v>6349</v>
      </c>
      <c r="B662" s="278"/>
      <c r="C662" s="278" t="s">
        <v>6349</v>
      </c>
      <c r="D662" s="278" t="s">
        <v>6350</v>
      </c>
      <c r="E662" s="252">
        <v>5</v>
      </c>
      <c r="F662" s="306">
        <v>4.4499999999999998E-2</v>
      </c>
      <c r="G662" s="252">
        <v>89</v>
      </c>
      <c r="H662" s="278" t="s">
        <v>137</v>
      </c>
      <c r="I662" s="278" t="s">
        <v>138</v>
      </c>
      <c r="J662" s="12" t="s">
        <v>1699</v>
      </c>
      <c r="K662" s="12" t="s">
        <v>1645</v>
      </c>
      <c r="L662" s="12" t="s">
        <v>1646</v>
      </c>
      <c r="M662" s="246">
        <f t="shared" si="25"/>
        <v>4.4499999999999998E-2</v>
      </c>
      <c r="N662" s="247" t="str">
        <f t="shared" si="27"/>
        <v>Hydromorphone</v>
      </c>
      <c r="O662" s="10"/>
    </row>
    <row r="663" spans="1:15" x14ac:dyDescent="0.25">
      <c r="A663" s="409">
        <v>9088886065420</v>
      </c>
      <c r="B663" s="410"/>
      <c r="C663" s="409">
        <v>34680</v>
      </c>
      <c r="D663" s="300" t="s">
        <v>7210</v>
      </c>
      <c r="E663" s="409">
        <v>10</v>
      </c>
      <c r="F663" s="411">
        <v>1.157E-3</v>
      </c>
      <c r="G663" s="409">
        <v>89</v>
      </c>
      <c r="H663" s="300" t="s">
        <v>137</v>
      </c>
      <c r="I663" s="300" t="s">
        <v>138</v>
      </c>
      <c r="J663" s="382" t="s">
        <v>1699</v>
      </c>
      <c r="K663" s="382" t="s">
        <v>1645</v>
      </c>
      <c r="L663" s="382" t="s">
        <v>1646</v>
      </c>
      <c r="M663" s="246">
        <f t="shared" si="25"/>
        <v>1.157E-3</v>
      </c>
      <c r="N663" s="247" t="str">
        <f t="shared" si="27"/>
        <v>Hydromorphone</v>
      </c>
      <c r="O663" s="10"/>
    </row>
    <row r="664" spans="1:15" x14ac:dyDescent="0.25">
      <c r="A664" s="409">
        <v>9088886065437</v>
      </c>
      <c r="B664" s="410"/>
      <c r="C664" s="409">
        <v>34682</v>
      </c>
      <c r="D664" s="300" t="s">
        <v>7210</v>
      </c>
      <c r="E664" s="409">
        <v>30</v>
      </c>
      <c r="F664" s="411">
        <v>1.157E-3</v>
      </c>
      <c r="G664" s="409">
        <v>89</v>
      </c>
      <c r="H664" s="300" t="s">
        <v>137</v>
      </c>
      <c r="I664" s="300" t="s">
        <v>138</v>
      </c>
      <c r="J664" s="382" t="s">
        <v>1699</v>
      </c>
      <c r="K664" s="382" t="s">
        <v>1645</v>
      </c>
      <c r="L664" s="382" t="s">
        <v>1646</v>
      </c>
      <c r="M664" s="246">
        <f t="shared" si="25"/>
        <v>1.157E-3</v>
      </c>
      <c r="N664" s="247" t="str">
        <f t="shared" si="27"/>
        <v>Hydromorphone</v>
      </c>
      <c r="O664" s="10"/>
    </row>
    <row r="665" spans="1:15" x14ac:dyDescent="0.25">
      <c r="A665" s="409">
        <v>9088886065444</v>
      </c>
      <c r="B665" s="410"/>
      <c r="C665" s="409">
        <v>34684</v>
      </c>
      <c r="D665" s="300" t="s">
        <v>7210</v>
      </c>
      <c r="E665" s="409">
        <v>60</v>
      </c>
      <c r="F665" s="411">
        <v>1.157E-3</v>
      </c>
      <c r="G665" s="409">
        <v>89</v>
      </c>
      <c r="H665" s="300" t="s">
        <v>137</v>
      </c>
      <c r="I665" s="300" t="s">
        <v>138</v>
      </c>
      <c r="J665" s="382" t="s">
        <v>1699</v>
      </c>
      <c r="K665" s="382" t="s">
        <v>1645</v>
      </c>
      <c r="L665" s="382" t="s">
        <v>1646</v>
      </c>
      <c r="M665" s="246">
        <f t="shared" si="25"/>
        <v>1.157E-3</v>
      </c>
      <c r="N665" s="247" t="str">
        <f t="shared" si="27"/>
        <v>Hydromorphone</v>
      </c>
      <c r="O665" s="10"/>
    </row>
    <row r="666" spans="1:15" x14ac:dyDescent="0.25">
      <c r="A666" s="255">
        <v>9088885517593</v>
      </c>
      <c r="B666" s="279">
        <v>5517593</v>
      </c>
      <c r="C666" s="261">
        <v>34705</v>
      </c>
      <c r="D666" s="261" t="s">
        <v>5946</v>
      </c>
      <c r="E666" s="283">
        <v>5</v>
      </c>
      <c r="F666" s="282">
        <v>8.8999999999999999E-3</v>
      </c>
      <c r="G666" s="283">
        <v>89</v>
      </c>
      <c r="H666" s="280" t="s">
        <v>137</v>
      </c>
      <c r="I666" s="280" t="s">
        <v>138</v>
      </c>
      <c r="J666" s="262" t="s">
        <v>1699</v>
      </c>
      <c r="K666" s="262" t="s">
        <v>1645</v>
      </c>
      <c r="L666" s="262" t="s">
        <v>1646</v>
      </c>
      <c r="M666" s="246">
        <f t="shared" si="25"/>
        <v>8.8999999999999999E-3</v>
      </c>
      <c r="N666" s="247" t="str">
        <f t="shared" si="27"/>
        <v>Hydromorphone</v>
      </c>
      <c r="O666" s="262"/>
    </row>
    <row r="667" spans="1:15" x14ac:dyDescent="0.25">
      <c r="A667" s="278" t="s">
        <v>6355</v>
      </c>
      <c r="B667" s="278"/>
      <c r="C667" s="278" t="s">
        <v>6355</v>
      </c>
      <c r="D667" s="278" t="s">
        <v>6356</v>
      </c>
      <c r="E667" s="252">
        <v>5</v>
      </c>
      <c r="F667" s="306">
        <v>8.8999999999999996E-2</v>
      </c>
      <c r="G667" s="252">
        <v>89</v>
      </c>
      <c r="H667" s="278" t="s">
        <v>137</v>
      </c>
      <c r="I667" s="278" t="s">
        <v>138</v>
      </c>
      <c r="J667" s="12" t="s">
        <v>1699</v>
      </c>
      <c r="K667" s="12" t="s">
        <v>1645</v>
      </c>
      <c r="L667" s="12" t="s">
        <v>1646</v>
      </c>
      <c r="M667" s="246">
        <f t="shared" si="25"/>
        <v>8.8999999999999996E-2</v>
      </c>
      <c r="N667" s="247" t="str">
        <f t="shared" si="27"/>
        <v>Hydromorphone</v>
      </c>
      <c r="O667" s="10"/>
    </row>
    <row r="668" spans="1:15" x14ac:dyDescent="0.25">
      <c r="A668" s="286" t="s">
        <v>6084</v>
      </c>
      <c r="B668" s="256"/>
      <c r="C668" s="286" t="s">
        <v>6084</v>
      </c>
      <c r="D668" s="286" t="s">
        <v>6085</v>
      </c>
      <c r="E668" s="281">
        <v>5</v>
      </c>
      <c r="F668" s="282">
        <v>8.8999999999999999E-3</v>
      </c>
      <c r="G668" s="260">
        <v>89</v>
      </c>
      <c r="H668" s="261" t="s">
        <v>137</v>
      </c>
      <c r="I668" s="261" t="s">
        <v>138</v>
      </c>
      <c r="J668" s="324" t="s">
        <v>1699</v>
      </c>
      <c r="K668" s="324" t="s">
        <v>1645</v>
      </c>
      <c r="L668" s="324" t="s">
        <v>1646</v>
      </c>
      <c r="M668" s="246">
        <f t="shared" si="25"/>
        <v>8.8999999999999999E-3</v>
      </c>
      <c r="N668" s="247" t="str">
        <f t="shared" si="27"/>
        <v>Hydromorphone</v>
      </c>
      <c r="O668" s="262"/>
    </row>
    <row r="669" spans="1:15" x14ac:dyDescent="0.25">
      <c r="A669" s="409">
        <v>9088886065468</v>
      </c>
      <c r="B669" s="410"/>
      <c r="C669" s="409">
        <v>34690</v>
      </c>
      <c r="D669" s="300" t="s">
        <v>7211</v>
      </c>
      <c r="E669" s="409">
        <v>10</v>
      </c>
      <c r="F669" s="411">
        <v>2.3140000000000001E-3</v>
      </c>
      <c r="G669" s="409">
        <v>89</v>
      </c>
      <c r="H669" s="300" t="s">
        <v>137</v>
      </c>
      <c r="I669" s="300" t="s">
        <v>138</v>
      </c>
      <c r="J669" s="382" t="s">
        <v>1699</v>
      </c>
      <c r="K669" s="382" t="s">
        <v>1645</v>
      </c>
      <c r="L669" s="382" t="s">
        <v>1646</v>
      </c>
      <c r="M669" s="246">
        <f t="shared" si="25"/>
        <v>2.3140000000000001E-3</v>
      </c>
      <c r="N669" s="247" t="str">
        <f t="shared" si="27"/>
        <v>Hydromorphone</v>
      </c>
      <c r="O669" s="10"/>
    </row>
    <row r="670" spans="1:15" x14ac:dyDescent="0.25">
      <c r="A670" s="409">
        <v>9088886065475</v>
      </c>
      <c r="B670" s="410"/>
      <c r="C670" s="409">
        <v>34692</v>
      </c>
      <c r="D670" s="300" t="s">
        <v>7211</v>
      </c>
      <c r="E670" s="409">
        <v>30</v>
      </c>
      <c r="F670" s="411">
        <v>2.3140000000000001E-3</v>
      </c>
      <c r="G670" s="409">
        <v>89</v>
      </c>
      <c r="H670" s="300" t="s">
        <v>137</v>
      </c>
      <c r="I670" s="300" t="s">
        <v>138</v>
      </c>
      <c r="J670" s="382" t="s">
        <v>1699</v>
      </c>
      <c r="K670" s="382" t="s">
        <v>1645</v>
      </c>
      <c r="L670" s="382" t="s">
        <v>1646</v>
      </c>
      <c r="M670" s="246">
        <f t="shared" si="25"/>
        <v>2.3140000000000001E-3</v>
      </c>
      <c r="N670" s="247" t="str">
        <f t="shared" si="27"/>
        <v>Hydromorphone</v>
      </c>
      <c r="O670" s="10"/>
    </row>
    <row r="671" spans="1:15" x14ac:dyDescent="0.25">
      <c r="A671" s="409">
        <v>9088886065482</v>
      </c>
      <c r="B671" s="410"/>
      <c r="C671" s="409">
        <v>34694</v>
      </c>
      <c r="D671" s="300" t="s">
        <v>7211</v>
      </c>
      <c r="E671" s="409">
        <v>60</v>
      </c>
      <c r="F671" s="411">
        <v>2.3140000000000001E-3</v>
      </c>
      <c r="G671" s="409">
        <v>89</v>
      </c>
      <c r="H671" s="300" t="s">
        <v>137</v>
      </c>
      <c r="I671" s="300" t="s">
        <v>138</v>
      </c>
      <c r="J671" s="382" t="s">
        <v>1699</v>
      </c>
      <c r="K671" s="382" t="s">
        <v>1645</v>
      </c>
      <c r="L671" s="382" t="s">
        <v>1646</v>
      </c>
      <c r="M671" s="246">
        <f t="shared" si="25"/>
        <v>2.3140000000000001E-3</v>
      </c>
      <c r="N671" s="247" t="str">
        <f t="shared" si="27"/>
        <v>Hydromorphone</v>
      </c>
      <c r="O671" s="10"/>
    </row>
    <row r="672" spans="1:15" x14ac:dyDescent="0.25">
      <c r="A672" s="255">
        <v>9088885517609</v>
      </c>
      <c r="B672" s="279">
        <v>5517601</v>
      </c>
      <c r="C672" s="261">
        <v>34715</v>
      </c>
      <c r="D672" s="261" t="s">
        <v>5947</v>
      </c>
      <c r="E672" s="283">
        <v>5</v>
      </c>
      <c r="F672" s="282">
        <v>1.78E-2</v>
      </c>
      <c r="G672" s="283">
        <v>89</v>
      </c>
      <c r="H672" s="280" t="s">
        <v>137</v>
      </c>
      <c r="I672" s="280" t="s">
        <v>138</v>
      </c>
      <c r="J672" s="262" t="s">
        <v>1699</v>
      </c>
      <c r="K672" s="262" t="s">
        <v>1645</v>
      </c>
      <c r="L672" s="262" t="s">
        <v>1646</v>
      </c>
      <c r="M672" s="246">
        <f t="shared" si="25"/>
        <v>1.78E-2</v>
      </c>
      <c r="N672" s="247" t="str">
        <f t="shared" si="27"/>
        <v>Hydromorphone</v>
      </c>
      <c r="O672" s="262"/>
    </row>
    <row r="673" spans="1:15" x14ac:dyDescent="0.25">
      <c r="A673" s="278" t="s">
        <v>6353</v>
      </c>
      <c r="B673" s="278"/>
      <c r="C673" s="278" t="s">
        <v>6353</v>
      </c>
      <c r="D673" s="278" t="s">
        <v>6354</v>
      </c>
      <c r="E673" s="252">
        <v>5</v>
      </c>
      <c r="F673" s="306">
        <v>1.7799999999999999E-3</v>
      </c>
      <c r="G673" s="252">
        <v>89</v>
      </c>
      <c r="H673" s="278" t="s">
        <v>137</v>
      </c>
      <c r="I673" s="278" t="s">
        <v>138</v>
      </c>
      <c r="J673" s="12" t="s">
        <v>1699</v>
      </c>
      <c r="K673" s="12" t="s">
        <v>1645</v>
      </c>
      <c r="L673" s="12" t="s">
        <v>1646</v>
      </c>
      <c r="M673" s="246">
        <f t="shared" si="25"/>
        <v>1.7799999999999999E-3</v>
      </c>
      <c r="N673" s="247" t="str">
        <f t="shared" si="27"/>
        <v>Hydromorphone</v>
      </c>
      <c r="O673" s="10"/>
    </row>
    <row r="674" spans="1:15" x14ac:dyDescent="0.25">
      <c r="A674" s="255">
        <v>9088885517616</v>
      </c>
      <c r="B674" s="279">
        <v>5517618</v>
      </c>
      <c r="C674" s="261">
        <v>34710</v>
      </c>
      <c r="D674" s="261" t="s">
        <v>5948</v>
      </c>
      <c r="E674" s="283">
        <v>5</v>
      </c>
      <c r="F674" s="282">
        <v>4.4500000000000005E-2</v>
      </c>
      <c r="G674" s="283">
        <v>89</v>
      </c>
      <c r="H674" s="280" t="s">
        <v>137</v>
      </c>
      <c r="I674" s="280" t="s">
        <v>138</v>
      </c>
      <c r="J674" s="262" t="s">
        <v>1699</v>
      </c>
      <c r="K674" s="262" t="s">
        <v>1645</v>
      </c>
      <c r="L674" s="262" t="s">
        <v>1646</v>
      </c>
      <c r="M674" s="246">
        <f t="shared" si="25"/>
        <v>4.4500000000000005E-2</v>
      </c>
      <c r="N674" s="247" t="str">
        <f t="shared" si="27"/>
        <v>Hydromorphone</v>
      </c>
      <c r="O674" s="262"/>
    </row>
    <row r="675" spans="1:15" x14ac:dyDescent="0.25">
      <c r="A675" s="286" t="s">
        <v>6086</v>
      </c>
      <c r="B675" s="256"/>
      <c r="C675" s="286" t="s">
        <v>6086</v>
      </c>
      <c r="D675" s="286" t="s">
        <v>6087</v>
      </c>
      <c r="E675" s="281">
        <v>5</v>
      </c>
      <c r="F675" s="282">
        <v>4.4499999999999998E-2</v>
      </c>
      <c r="G675" s="260">
        <v>89</v>
      </c>
      <c r="H675" s="261" t="s">
        <v>137</v>
      </c>
      <c r="I675" s="261" t="s">
        <v>138</v>
      </c>
      <c r="J675" s="324" t="s">
        <v>1699</v>
      </c>
      <c r="K675" s="324" t="s">
        <v>1645</v>
      </c>
      <c r="L675" s="324" t="s">
        <v>1646</v>
      </c>
      <c r="M675" s="246">
        <f t="shared" si="25"/>
        <v>4.4499999999999998E-2</v>
      </c>
      <c r="N675" s="247" t="str">
        <f t="shared" si="27"/>
        <v>Hydromorphone</v>
      </c>
      <c r="O675" s="262"/>
    </row>
    <row r="676" spans="1:15" x14ac:dyDescent="0.25">
      <c r="A676" s="11">
        <v>9088881312499</v>
      </c>
      <c r="B676" s="242">
        <v>1312492</v>
      </c>
      <c r="C676" s="243"/>
      <c r="D676" s="9" t="s">
        <v>136</v>
      </c>
      <c r="E676" s="272">
        <v>10</v>
      </c>
      <c r="F676" s="270">
        <v>1.157E-3</v>
      </c>
      <c r="G676" s="272">
        <v>89</v>
      </c>
      <c r="H676" s="9" t="s">
        <v>137</v>
      </c>
      <c r="I676" s="9" t="s">
        <v>138</v>
      </c>
      <c r="J676" s="12" t="s">
        <v>1699</v>
      </c>
      <c r="K676" s="12" t="s">
        <v>1645</v>
      </c>
      <c r="L676" s="12" t="s">
        <v>1646</v>
      </c>
      <c r="M676" s="246">
        <f t="shared" si="25"/>
        <v>1.157E-3</v>
      </c>
      <c r="N676" s="247" t="str">
        <f t="shared" si="27"/>
        <v>Hydromorphone</v>
      </c>
      <c r="O676" s="10"/>
    </row>
    <row r="677" spans="1:15" x14ac:dyDescent="0.25">
      <c r="A677" s="11">
        <v>9088881312505</v>
      </c>
      <c r="B677" s="242">
        <v>1312500</v>
      </c>
      <c r="C677" s="243"/>
      <c r="D677" s="9" t="s">
        <v>136</v>
      </c>
      <c r="E677" s="272">
        <v>30</v>
      </c>
      <c r="F677" s="245">
        <v>1.157E-3</v>
      </c>
      <c r="G677" s="272">
        <v>89</v>
      </c>
      <c r="H677" s="9" t="s">
        <v>137</v>
      </c>
      <c r="I677" s="9" t="s">
        <v>138</v>
      </c>
      <c r="J677" s="12" t="s">
        <v>1699</v>
      </c>
      <c r="K677" s="12" t="s">
        <v>1645</v>
      </c>
      <c r="L677" s="12" t="s">
        <v>1646</v>
      </c>
      <c r="M677" s="246">
        <f t="shared" si="25"/>
        <v>1.157E-3</v>
      </c>
      <c r="N677" s="247" t="str">
        <f t="shared" si="27"/>
        <v>Hydromorphone</v>
      </c>
      <c r="O677" s="10"/>
    </row>
    <row r="678" spans="1:15" x14ac:dyDescent="0.25">
      <c r="A678" s="11">
        <v>9088883543976</v>
      </c>
      <c r="B678" s="242">
        <v>3543971</v>
      </c>
      <c r="C678" s="243"/>
      <c r="D678" s="9" t="s">
        <v>139</v>
      </c>
      <c r="E678" s="272">
        <v>5</v>
      </c>
      <c r="F678" s="245">
        <v>8.8999999999999999E-3</v>
      </c>
      <c r="G678" s="272">
        <v>89</v>
      </c>
      <c r="H678" s="9" t="s">
        <v>137</v>
      </c>
      <c r="I678" s="9" t="s">
        <v>138</v>
      </c>
      <c r="J678" s="12" t="s">
        <v>1699</v>
      </c>
      <c r="K678" s="12" t="s">
        <v>1645</v>
      </c>
      <c r="L678" s="12" t="s">
        <v>1646</v>
      </c>
      <c r="M678" s="246">
        <f t="shared" si="25"/>
        <v>8.8999999999999999E-3</v>
      </c>
      <c r="N678" s="247" t="str">
        <f t="shared" si="27"/>
        <v>Hydromorphone</v>
      </c>
      <c r="O678" s="10"/>
    </row>
    <row r="679" spans="1:15" x14ac:dyDescent="0.25">
      <c r="A679" s="11">
        <v>9088881312512</v>
      </c>
      <c r="B679" s="242">
        <v>1312517</v>
      </c>
      <c r="C679" s="243"/>
      <c r="D679" s="9" t="s">
        <v>140</v>
      </c>
      <c r="E679" s="272">
        <v>10</v>
      </c>
      <c r="F679" s="245">
        <v>2.3140000000000001E-3</v>
      </c>
      <c r="G679" s="272">
        <v>89</v>
      </c>
      <c r="H679" s="9" t="s">
        <v>137</v>
      </c>
      <c r="I679" s="9" t="s">
        <v>138</v>
      </c>
      <c r="J679" s="12" t="s">
        <v>1699</v>
      </c>
      <c r="K679" s="12" t="s">
        <v>1645</v>
      </c>
      <c r="L679" s="12" t="s">
        <v>1646</v>
      </c>
      <c r="M679" s="246">
        <f t="shared" si="25"/>
        <v>2.3140000000000001E-3</v>
      </c>
      <c r="N679" s="247" t="str">
        <f t="shared" si="27"/>
        <v>Hydromorphone</v>
      </c>
      <c r="O679" s="10"/>
    </row>
    <row r="680" spans="1:15" x14ac:dyDescent="0.25">
      <c r="A680" s="11">
        <v>9088881312529</v>
      </c>
      <c r="B680" s="242">
        <v>1312523</v>
      </c>
      <c r="C680" s="243"/>
      <c r="D680" s="9" t="s">
        <v>140</v>
      </c>
      <c r="E680" s="272">
        <v>30</v>
      </c>
      <c r="F680" s="245">
        <v>2.3140000000000001E-3</v>
      </c>
      <c r="G680" s="272">
        <v>89</v>
      </c>
      <c r="H680" s="9" t="s">
        <v>137</v>
      </c>
      <c r="I680" s="9" t="s">
        <v>138</v>
      </c>
      <c r="J680" s="12" t="s">
        <v>1699</v>
      </c>
      <c r="K680" s="12" t="s">
        <v>1645</v>
      </c>
      <c r="L680" s="12" t="s">
        <v>1646</v>
      </c>
      <c r="M680" s="246">
        <f t="shared" si="25"/>
        <v>2.3140000000000001E-3</v>
      </c>
      <c r="N680" s="247" t="str">
        <f t="shared" si="27"/>
        <v>Hydromorphone</v>
      </c>
      <c r="O680" s="10"/>
    </row>
    <row r="681" spans="1:15" x14ac:dyDescent="0.25">
      <c r="A681" s="11">
        <v>9088883543983</v>
      </c>
      <c r="B681" s="242">
        <v>3543988</v>
      </c>
      <c r="C681" s="243"/>
      <c r="D681" s="9" t="s">
        <v>141</v>
      </c>
      <c r="E681" s="272">
        <v>5</v>
      </c>
      <c r="F681" s="245">
        <v>1.78E-2</v>
      </c>
      <c r="G681" s="272">
        <v>89</v>
      </c>
      <c r="H681" s="9" t="s">
        <v>137</v>
      </c>
      <c r="I681" s="9" t="s">
        <v>138</v>
      </c>
      <c r="J681" s="12" t="s">
        <v>1699</v>
      </c>
      <c r="K681" s="12" t="s">
        <v>1645</v>
      </c>
      <c r="L681" s="12" t="s">
        <v>1646</v>
      </c>
      <c r="M681" s="246">
        <f t="shared" si="25"/>
        <v>1.78E-2</v>
      </c>
      <c r="N681" s="247" t="str">
        <f t="shared" si="27"/>
        <v>Hydromorphone</v>
      </c>
      <c r="O681" s="10"/>
    </row>
    <row r="682" spans="1:15" x14ac:dyDescent="0.25">
      <c r="A682" s="11">
        <v>9088883543969</v>
      </c>
      <c r="B682" s="242">
        <v>3543965</v>
      </c>
      <c r="C682" s="243"/>
      <c r="D682" s="9" t="s">
        <v>142</v>
      </c>
      <c r="E682" s="272">
        <v>5</v>
      </c>
      <c r="F682" s="245">
        <v>1.7799999999999999E-3</v>
      </c>
      <c r="G682" s="272">
        <v>89</v>
      </c>
      <c r="H682" s="9" t="s">
        <v>137</v>
      </c>
      <c r="I682" s="9" t="s">
        <v>138</v>
      </c>
      <c r="J682" s="12" t="s">
        <v>1699</v>
      </c>
      <c r="K682" s="12" t="s">
        <v>1645</v>
      </c>
      <c r="L682" s="12" t="s">
        <v>1646</v>
      </c>
      <c r="M682" s="246">
        <f t="shared" si="25"/>
        <v>1.7799999999999999E-3</v>
      </c>
      <c r="N682" s="247" t="str">
        <f t="shared" si="27"/>
        <v>Hydromorphone</v>
      </c>
      <c r="O682" s="10"/>
    </row>
    <row r="683" spans="1:15" x14ac:dyDescent="0.25">
      <c r="A683" s="11">
        <v>9088883548025</v>
      </c>
      <c r="B683" s="242">
        <v>3548023</v>
      </c>
      <c r="C683" s="243"/>
      <c r="D683" s="9" t="s">
        <v>143</v>
      </c>
      <c r="E683" s="272">
        <v>5</v>
      </c>
      <c r="F683" s="245">
        <v>4.4500000000000005E-2</v>
      </c>
      <c r="G683" s="272">
        <v>89</v>
      </c>
      <c r="H683" s="9" t="s">
        <v>137</v>
      </c>
      <c r="I683" s="9" t="s">
        <v>138</v>
      </c>
      <c r="J683" s="12" t="s">
        <v>1699</v>
      </c>
      <c r="K683" s="12" t="s">
        <v>1645</v>
      </c>
      <c r="L683" s="12" t="s">
        <v>1646</v>
      </c>
      <c r="M683" s="246">
        <f t="shared" si="25"/>
        <v>4.4500000000000005E-2</v>
      </c>
      <c r="N683" s="247" t="str">
        <f t="shared" si="27"/>
        <v>Hydromorphone</v>
      </c>
      <c r="O683" s="10"/>
    </row>
    <row r="684" spans="1:15" x14ac:dyDescent="0.25">
      <c r="A684" s="11">
        <v>9088881312444</v>
      </c>
      <c r="B684" s="242">
        <v>1312440</v>
      </c>
      <c r="C684" s="243"/>
      <c r="D684" s="9" t="s">
        <v>144</v>
      </c>
      <c r="E684" s="272">
        <v>10</v>
      </c>
      <c r="F684" s="245">
        <v>1.4239999999999999E-2</v>
      </c>
      <c r="G684" s="272">
        <v>89</v>
      </c>
      <c r="H684" s="9" t="s">
        <v>137</v>
      </c>
      <c r="I684" s="9" t="s">
        <v>138</v>
      </c>
      <c r="J684" s="12" t="s">
        <v>1699</v>
      </c>
      <c r="K684" s="12" t="s">
        <v>1645</v>
      </c>
      <c r="L684" s="12" t="s">
        <v>1646</v>
      </c>
      <c r="M684" s="246">
        <f t="shared" si="25"/>
        <v>1.4239999999999999E-2</v>
      </c>
      <c r="N684" s="247" t="str">
        <f t="shared" si="27"/>
        <v>Hydromorphone</v>
      </c>
      <c r="O684" s="10"/>
    </row>
    <row r="685" spans="1:15" x14ac:dyDescent="0.25">
      <c r="A685" s="11">
        <v>9088881312451</v>
      </c>
      <c r="B685" s="242">
        <v>1312457</v>
      </c>
      <c r="C685" s="243"/>
      <c r="D685" s="9" t="s">
        <v>144</v>
      </c>
      <c r="E685" s="272">
        <v>30</v>
      </c>
      <c r="F685" s="245">
        <v>1.4239999999999999E-2</v>
      </c>
      <c r="G685" s="272">
        <v>89</v>
      </c>
      <c r="H685" s="9" t="s">
        <v>137</v>
      </c>
      <c r="I685" s="9" t="s">
        <v>138</v>
      </c>
      <c r="J685" s="12" t="s">
        <v>1699</v>
      </c>
      <c r="K685" s="12" t="s">
        <v>1645</v>
      </c>
      <c r="L685" s="12" t="s">
        <v>1646</v>
      </c>
      <c r="M685" s="246">
        <f t="shared" si="25"/>
        <v>1.4239999999999999E-2</v>
      </c>
      <c r="N685" s="247" t="str">
        <f t="shared" si="27"/>
        <v>Hydromorphone</v>
      </c>
      <c r="O685" s="10"/>
    </row>
    <row r="686" spans="1:15" x14ac:dyDescent="0.25">
      <c r="A686" s="11" t="s">
        <v>145</v>
      </c>
      <c r="B686" s="242"/>
      <c r="C686" s="243"/>
      <c r="D686" s="9" t="s">
        <v>146</v>
      </c>
      <c r="E686" s="272">
        <v>1</v>
      </c>
      <c r="F686" s="245">
        <v>1.7799999999999999E-3</v>
      </c>
      <c r="G686" s="272">
        <v>89</v>
      </c>
      <c r="H686" s="9" t="s">
        <v>137</v>
      </c>
      <c r="I686" s="9" t="s">
        <v>138</v>
      </c>
      <c r="J686" s="12" t="s">
        <v>1699</v>
      </c>
      <c r="K686" s="12" t="s">
        <v>1645</v>
      </c>
      <c r="L686" s="12" t="s">
        <v>1646</v>
      </c>
      <c r="M686" s="246">
        <f t="shared" si="25"/>
        <v>1.7799999999999999E-3</v>
      </c>
      <c r="N686" s="247" t="str">
        <f t="shared" si="27"/>
        <v>Hydromorphone</v>
      </c>
      <c r="O686" s="10"/>
    </row>
    <row r="687" spans="1:15" x14ac:dyDescent="0.25">
      <c r="A687" s="11">
        <v>9088881312383</v>
      </c>
      <c r="B687" s="242">
        <v>1312380</v>
      </c>
      <c r="C687" s="243"/>
      <c r="D687" s="9" t="s">
        <v>146</v>
      </c>
      <c r="E687" s="272">
        <v>10</v>
      </c>
      <c r="F687" s="245">
        <v>1.7799999999999999E-3</v>
      </c>
      <c r="G687" s="272">
        <v>89</v>
      </c>
      <c r="H687" s="9" t="s">
        <v>137</v>
      </c>
      <c r="I687" s="9" t="s">
        <v>138</v>
      </c>
      <c r="J687" s="12" t="s">
        <v>1699</v>
      </c>
      <c r="K687" s="12" t="s">
        <v>1645</v>
      </c>
      <c r="L687" s="12" t="s">
        <v>1646</v>
      </c>
      <c r="M687" s="246">
        <f t="shared" si="25"/>
        <v>1.7799999999999999E-3</v>
      </c>
      <c r="N687" s="247" t="str">
        <f t="shared" si="27"/>
        <v>Hydromorphone</v>
      </c>
      <c r="O687" s="10"/>
    </row>
    <row r="688" spans="1:15" x14ac:dyDescent="0.25">
      <c r="A688" s="11">
        <v>9088881312390</v>
      </c>
      <c r="B688" s="242">
        <v>1312397</v>
      </c>
      <c r="C688" s="243"/>
      <c r="D688" s="9" t="s">
        <v>146</v>
      </c>
      <c r="E688" s="272">
        <v>30</v>
      </c>
      <c r="F688" s="245">
        <v>1.7799999999999999E-3</v>
      </c>
      <c r="G688" s="272">
        <v>89</v>
      </c>
      <c r="H688" s="9" t="s">
        <v>137</v>
      </c>
      <c r="I688" s="9" t="s">
        <v>138</v>
      </c>
      <c r="J688" s="12" t="s">
        <v>1699</v>
      </c>
      <c r="K688" s="12" t="s">
        <v>1645</v>
      </c>
      <c r="L688" s="12" t="s">
        <v>1646</v>
      </c>
      <c r="M688" s="246">
        <f t="shared" si="25"/>
        <v>1.7799999999999999E-3</v>
      </c>
      <c r="N688" s="247" t="str">
        <f t="shared" si="27"/>
        <v>Hydromorphone</v>
      </c>
      <c r="O688" s="10"/>
    </row>
    <row r="689" spans="1:15" x14ac:dyDescent="0.25">
      <c r="A689" s="11">
        <v>9088881312468</v>
      </c>
      <c r="B689" s="242">
        <v>1312463</v>
      </c>
      <c r="C689" s="243"/>
      <c r="D689" s="9" t="s">
        <v>147</v>
      </c>
      <c r="E689" s="272">
        <v>10</v>
      </c>
      <c r="F689" s="245">
        <v>2.1360000000000001E-2</v>
      </c>
      <c r="G689" s="272">
        <v>89</v>
      </c>
      <c r="H689" s="9" t="s">
        <v>137</v>
      </c>
      <c r="I689" s="9" t="s">
        <v>138</v>
      </c>
      <c r="J689" s="12" t="s">
        <v>1699</v>
      </c>
      <c r="K689" s="12" t="s">
        <v>1645</v>
      </c>
      <c r="L689" s="12" t="s">
        <v>1646</v>
      </c>
      <c r="M689" s="246">
        <f t="shared" si="25"/>
        <v>2.1360000000000001E-2</v>
      </c>
      <c r="N689" s="247" t="str">
        <f t="shared" si="27"/>
        <v>Hydromorphone</v>
      </c>
      <c r="O689" s="10"/>
    </row>
    <row r="690" spans="1:15" x14ac:dyDescent="0.25">
      <c r="A690" s="11">
        <v>9088881312482</v>
      </c>
      <c r="B690" s="242">
        <v>1312486</v>
      </c>
      <c r="C690" s="243"/>
      <c r="D690" s="9" t="s">
        <v>147</v>
      </c>
      <c r="E690" s="272">
        <v>30</v>
      </c>
      <c r="F690" s="245">
        <v>2.1360000000000001E-2</v>
      </c>
      <c r="G690" s="272">
        <v>89</v>
      </c>
      <c r="H690" s="9" t="s">
        <v>137</v>
      </c>
      <c r="I690" s="9" t="s">
        <v>138</v>
      </c>
      <c r="J690" s="12" t="s">
        <v>1699</v>
      </c>
      <c r="K690" s="12" t="s">
        <v>1645</v>
      </c>
      <c r="L690" s="12" t="s">
        <v>1646</v>
      </c>
      <c r="M690" s="246">
        <f t="shared" si="25"/>
        <v>2.1360000000000001E-2</v>
      </c>
      <c r="N690" s="247" t="str">
        <f t="shared" si="27"/>
        <v>Hydromorphone</v>
      </c>
      <c r="O690" s="10"/>
    </row>
    <row r="691" spans="1:15" x14ac:dyDescent="0.25">
      <c r="A691" s="11">
        <v>9088881312406</v>
      </c>
      <c r="B691" s="242">
        <v>1312405</v>
      </c>
      <c r="C691" s="243"/>
      <c r="D691" s="9" t="s">
        <v>148</v>
      </c>
      <c r="E691" s="272">
        <v>10</v>
      </c>
      <c r="F691" s="245">
        <v>3.5599999999999998E-3</v>
      </c>
      <c r="G691" s="272">
        <v>89</v>
      </c>
      <c r="H691" s="9" t="s">
        <v>137</v>
      </c>
      <c r="I691" s="9" t="s">
        <v>138</v>
      </c>
      <c r="J691" s="12" t="s">
        <v>1699</v>
      </c>
      <c r="K691" s="12" t="s">
        <v>1645</v>
      </c>
      <c r="L691" s="12" t="s">
        <v>1646</v>
      </c>
      <c r="M691" s="246">
        <f t="shared" si="25"/>
        <v>3.5599999999999998E-3</v>
      </c>
      <c r="N691" s="247" t="str">
        <f t="shared" si="27"/>
        <v>Hydromorphone</v>
      </c>
      <c r="O691" s="10"/>
    </row>
    <row r="692" spans="1:15" x14ac:dyDescent="0.25">
      <c r="A692" s="11">
        <v>9088881312413</v>
      </c>
      <c r="B692" s="242">
        <v>1312411</v>
      </c>
      <c r="C692" s="243"/>
      <c r="D692" s="9" t="s">
        <v>148</v>
      </c>
      <c r="E692" s="272">
        <v>30</v>
      </c>
      <c r="F692" s="270">
        <v>3.5599999999999998E-3</v>
      </c>
      <c r="G692" s="272">
        <v>89</v>
      </c>
      <c r="H692" s="9" t="s">
        <v>137</v>
      </c>
      <c r="I692" s="9" t="s">
        <v>138</v>
      </c>
      <c r="J692" s="12" t="s">
        <v>1699</v>
      </c>
      <c r="K692" s="12" t="s">
        <v>1645</v>
      </c>
      <c r="L692" s="12" t="s">
        <v>1646</v>
      </c>
      <c r="M692" s="246">
        <f t="shared" si="25"/>
        <v>3.5599999999999998E-3</v>
      </c>
      <c r="N692" s="247" t="str">
        <f t="shared" si="27"/>
        <v>Hydromorphone</v>
      </c>
      <c r="O692" s="10"/>
    </row>
    <row r="693" spans="1:15" x14ac:dyDescent="0.25">
      <c r="A693" s="11">
        <v>9088881312420</v>
      </c>
      <c r="B693" s="242">
        <v>1312428</v>
      </c>
      <c r="C693" s="243"/>
      <c r="D693" s="9" t="s">
        <v>149</v>
      </c>
      <c r="E693" s="272">
        <v>10</v>
      </c>
      <c r="F693" s="245">
        <v>7.1199999999999996E-3</v>
      </c>
      <c r="G693" s="272">
        <v>89</v>
      </c>
      <c r="H693" s="9" t="s">
        <v>137</v>
      </c>
      <c r="I693" s="9" t="s">
        <v>138</v>
      </c>
      <c r="J693" s="12" t="s">
        <v>1699</v>
      </c>
      <c r="K693" s="12" t="s">
        <v>1645</v>
      </c>
      <c r="L693" s="12" t="s">
        <v>1646</v>
      </c>
      <c r="M693" s="246">
        <f t="shared" si="25"/>
        <v>7.1199999999999996E-3</v>
      </c>
      <c r="N693" s="247" t="str">
        <f t="shared" si="27"/>
        <v>Hydromorphone</v>
      </c>
      <c r="O693" s="10"/>
    </row>
    <row r="694" spans="1:15" x14ac:dyDescent="0.25">
      <c r="A694" s="11">
        <v>9088881312437</v>
      </c>
      <c r="B694" s="242">
        <v>1312434</v>
      </c>
      <c r="C694" s="243"/>
      <c r="D694" s="9" t="s">
        <v>149</v>
      </c>
      <c r="E694" s="272">
        <v>30</v>
      </c>
      <c r="F694" s="245">
        <v>7.1199999999999996E-3</v>
      </c>
      <c r="G694" s="272">
        <v>89</v>
      </c>
      <c r="H694" s="9" t="s">
        <v>137</v>
      </c>
      <c r="I694" s="9" t="s">
        <v>138</v>
      </c>
      <c r="J694" s="12" t="s">
        <v>1699</v>
      </c>
      <c r="K694" s="12" t="s">
        <v>1645</v>
      </c>
      <c r="L694" s="12" t="s">
        <v>1646</v>
      </c>
      <c r="M694" s="246">
        <f t="shared" si="25"/>
        <v>7.1199999999999996E-3</v>
      </c>
      <c r="N694" s="247" t="str">
        <f t="shared" si="27"/>
        <v>Hydromorphone</v>
      </c>
      <c r="O694" s="12"/>
    </row>
    <row r="695" spans="1:15" x14ac:dyDescent="0.25">
      <c r="A695" s="276" t="s">
        <v>5309</v>
      </c>
      <c r="B695" s="308"/>
      <c r="C695" s="276" t="s">
        <v>5309</v>
      </c>
      <c r="D695" s="171" t="s">
        <v>5310</v>
      </c>
      <c r="E695" s="4">
        <v>5</v>
      </c>
      <c r="F695" s="245">
        <v>8.8999999999999999E-3</v>
      </c>
      <c r="G695" s="4">
        <v>89</v>
      </c>
      <c r="H695" s="7" t="s">
        <v>137</v>
      </c>
      <c r="I695" s="7" t="s">
        <v>138</v>
      </c>
      <c r="J695" s="12" t="s">
        <v>1699</v>
      </c>
      <c r="K695" s="12" t="s">
        <v>1645</v>
      </c>
      <c r="L695" s="12" t="s">
        <v>1646</v>
      </c>
      <c r="M695" s="246">
        <f t="shared" si="25"/>
        <v>8.8999999999999999E-3</v>
      </c>
      <c r="N695" s="247" t="str">
        <f t="shared" si="27"/>
        <v>Hydromorphone</v>
      </c>
      <c r="O695" s="10"/>
    </row>
    <row r="696" spans="1:15" x14ac:dyDescent="0.25">
      <c r="A696" s="409" t="s">
        <v>7212</v>
      </c>
      <c r="B696" s="410"/>
      <c r="C696" s="409" t="s">
        <v>7212</v>
      </c>
      <c r="D696" s="300" t="s">
        <v>5310</v>
      </c>
      <c r="E696" s="409">
        <v>5</v>
      </c>
      <c r="F696" s="411">
        <v>8.8999999999999999E-3</v>
      </c>
      <c r="G696" s="409">
        <v>89</v>
      </c>
      <c r="H696" s="300" t="s">
        <v>137</v>
      </c>
      <c r="I696" s="300" t="s">
        <v>138</v>
      </c>
      <c r="J696" s="382" t="s">
        <v>1699</v>
      </c>
      <c r="K696" s="382" t="s">
        <v>1645</v>
      </c>
      <c r="L696" s="382" t="s">
        <v>1646</v>
      </c>
      <c r="M696" s="246">
        <f t="shared" si="25"/>
        <v>8.8999999999999999E-3</v>
      </c>
      <c r="N696" s="247" t="str">
        <f t="shared" si="27"/>
        <v>Hydromorphone</v>
      </c>
      <c r="O696" s="10"/>
    </row>
    <row r="697" spans="1:15" x14ac:dyDescent="0.25">
      <c r="A697" s="276" t="s">
        <v>5321</v>
      </c>
      <c r="B697" s="308"/>
      <c r="C697" s="276" t="s">
        <v>5321</v>
      </c>
      <c r="D697" s="171" t="s">
        <v>5322</v>
      </c>
      <c r="E697" s="4">
        <v>5</v>
      </c>
      <c r="F697" s="245">
        <v>1.78E-2</v>
      </c>
      <c r="G697" s="4">
        <v>89</v>
      </c>
      <c r="H697" s="7" t="s">
        <v>137</v>
      </c>
      <c r="I697" s="7" t="s">
        <v>138</v>
      </c>
      <c r="J697" s="12" t="s">
        <v>1699</v>
      </c>
      <c r="K697" s="12" t="s">
        <v>1645</v>
      </c>
      <c r="L697" s="12" t="s">
        <v>1646</v>
      </c>
      <c r="M697" s="246">
        <f t="shared" si="25"/>
        <v>1.78E-2</v>
      </c>
      <c r="N697" s="247" t="str">
        <f t="shared" si="27"/>
        <v>Hydromorphone</v>
      </c>
      <c r="O697" s="12"/>
    </row>
    <row r="698" spans="1:15" x14ac:dyDescent="0.25">
      <c r="A698" s="409" t="s">
        <v>7213</v>
      </c>
      <c r="B698" s="410"/>
      <c r="C698" s="409" t="s">
        <v>7213</v>
      </c>
      <c r="D698" s="300" t="s">
        <v>5322</v>
      </c>
      <c r="E698" s="409">
        <v>5</v>
      </c>
      <c r="F698" s="411">
        <v>1.78E-2</v>
      </c>
      <c r="G698" s="409">
        <v>89</v>
      </c>
      <c r="H698" s="300" t="s">
        <v>137</v>
      </c>
      <c r="I698" s="300" t="s">
        <v>138</v>
      </c>
      <c r="J698" s="382" t="s">
        <v>1699</v>
      </c>
      <c r="K698" s="382" t="s">
        <v>1645</v>
      </c>
      <c r="L698" s="382" t="s">
        <v>1646</v>
      </c>
      <c r="M698" s="246">
        <f t="shared" si="25"/>
        <v>1.78E-2</v>
      </c>
      <c r="N698" s="247" t="str">
        <f t="shared" si="27"/>
        <v>Hydromorphone</v>
      </c>
      <c r="O698" s="10"/>
    </row>
    <row r="699" spans="1:15" x14ac:dyDescent="0.25">
      <c r="A699" s="276" t="s">
        <v>5313</v>
      </c>
      <c r="B699" s="308"/>
      <c r="C699" s="276" t="s">
        <v>5313</v>
      </c>
      <c r="D699" s="171" t="s">
        <v>5314</v>
      </c>
      <c r="E699" s="4">
        <v>5</v>
      </c>
      <c r="F699" s="245">
        <v>4.4499999999999998E-2</v>
      </c>
      <c r="G699" s="4">
        <v>89</v>
      </c>
      <c r="H699" s="7" t="s">
        <v>137</v>
      </c>
      <c r="I699" s="7" t="s">
        <v>138</v>
      </c>
      <c r="J699" s="12" t="s">
        <v>1699</v>
      </c>
      <c r="K699" s="12" t="s">
        <v>1645</v>
      </c>
      <c r="L699" s="12" t="s">
        <v>1646</v>
      </c>
      <c r="M699" s="246">
        <f t="shared" ref="M699:M762" si="28">F699</f>
        <v>4.4499999999999998E-2</v>
      </c>
      <c r="N699" s="247" t="str">
        <f t="shared" si="27"/>
        <v>Hydromorphone</v>
      </c>
      <c r="O699" s="12"/>
    </row>
    <row r="700" spans="1:15" x14ac:dyDescent="0.25">
      <c r="A700" s="276" t="s">
        <v>5315</v>
      </c>
      <c r="B700" s="308"/>
      <c r="C700" s="276" t="s">
        <v>5315</v>
      </c>
      <c r="D700" s="171" t="s">
        <v>5316</v>
      </c>
      <c r="E700" s="4">
        <v>5</v>
      </c>
      <c r="F700" s="245">
        <v>4.4499999999999998E-2</v>
      </c>
      <c r="G700" s="4">
        <v>89</v>
      </c>
      <c r="H700" s="7" t="s">
        <v>137</v>
      </c>
      <c r="I700" s="7" t="s">
        <v>138</v>
      </c>
      <c r="J700" s="12" t="s">
        <v>1699</v>
      </c>
      <c r="K700" s="12" t="s">
        <v>1645</v>
      </c>
      <c r="L700" s="12" t="s">
        <v>1646</v>
      </c>
      <c r="M700" s="246">
        <f t="shared" si="28"/>
        <v>4.4499999999999998E-2</v>
      </c>
      <c r="N700" s="247" t="str">
        <f t="shared" si="27"/>
        <v>Hydromorphone</v>
      </c>
      <c r="O700" s="12"/>
    </row>
    <row r="701" spans="1:15" x14ac:dyDescent="0.25">
      <c r="A701" s="409" t="s">
        <v>7214</v>
      </c>
      <c r="B701" s="410"/>
      <c r="C701" s="409" t="s">
        <v>7214</v>
      </c>
      <c r="D701" s="300" t="s">
        <v>5316</v>
      </c>
      <c r="E701" s="409">
        <v>5</v>
      </c>
      <c r="F701" s="411">
        <v>4.4499999999999998E-2</v>
      </c>
      <c r="G701" s="409">
        <v>89</v>
      </c>
      <c r="H701" s="300" t="s">
        <v>137</v>
      </c>
      <c r="I701" s="300" t="s">
        <v>138</v>
      </c>
      <c r="J701" s="382" t="s">
        <v>1699</v>
      </c>
      <c r="K701" s="382" t="s">
        <v>1645</v>
      </c>
      <c r="L701" s="382" t="s">
        <v>1646</v>
      </c>
      <c r="M701" s="246">
        <f t="shared" si="28"/>
        <v>4.4499999999999998E-2</v>
      </c>
      <c r="N701" s="247" t="str">
        <f t="shared" si="27"/>
        <v>Hydromorphone</v>
      </c>
      <c r="O701" s="10"/>
    </row>
    <row r="702" spans="1:15" x14ac:dyDescent="0.25">
      <c r="A702" s="276" t="s">
        <v>5317</v>
      </c>
      <c r="B702" s="308"/>
      <c r="C702" s="276" t="s">
        <v>5317</v>
      </c>
      <c r="D702" s="171" t="s">
        <v>5318</v>
      </c>
      <c r="E702" s="4">
        <v>5</v>
      </c>
      <c r="F702" s="245">
        <v>4.4499999999999998E-2</v>
      </c>
      <c r="G702" s="4">
        <v>89</v>
      </c>
      <c r="H702" s="7" t="s">
        <v>137</v>
      </c>
      <c r="I702" s="7" t="s">
        <v>138</v>
      </c>
      <c r="J702" s="12" t="s">
        <v>1699</v>
      </c>
      <c r="K702" s="12" t="s">
        <v>1645</v>
      </c>
      <c r="L702" s="12" t="s">
        <v>1646</v>
      </c>
      <c r="M702" s="246">
        <f t="shared" si="28"/>
        <v>4.4499999999999998E-2</v>
      </c>
      <c r="N702" s="247" t="str">
        <f t="shared" si="27"/>
        <v>Hydromorphone</v>
      </c>
      <c r="O702" s="12"/>
    </row>
    <row r="703" spans="1:15" x14ac:dyDescent="0.25">
      <c r="A703" s="409" t="s">
        <v>7215</v>
      </c>
      <c r="B703" s="410"/>
      <c r="C703" s="409" t="s">
        <v>7215</v>
      </c>
      <c r="D703" s="300" t="s">
        <v>5318</v>
      </c>
      <c r="E703" s="409">
        <v>5</v>
      </c>
      <c r="F703" s="411">
        <v>4.4499999999999998E-2</v>
      </c>
      <c r="G703" s="409">
        <v>89</v>
      </c>
      <c r="H703" s="300" t="s">
        <v>137</v>
      </c>
      <c r="I703" s="300" t="s">
        <v>138</v>
      </c>
      <c r="J703" s="382" t="s">
        <v>1699</v>
      </c>
      <c r="K703" s="382" t="s">
        <v>1645</v>
      </c>
      <c r="L703" s="382" t="s">
        <v>1646</v>
      </c>
      <c r="M703" s="246">
        <f t="shared" si="28"/>
        <v>4.4499999999999998E-2</v>
      </c>
      <c r="N703" s="247" t="str">
        <f t="shared" si="27"/>
        <v>Hydromorphone</v>
      </c>
      <c r="O703" s="10"/>
    </row>
    <row r="704" spans="1:15" x14ac:dyDescent="0.25">
      <c r="A704" s="276" t="s">
        <v>5319</v>
      </c>
      <c r="B704" s="308"/>
      <c r="C704" s="276" t="s">
        <v>5319</v>
      </c>
      <c r="D704" s="171" t="s">
        <v>5320</v>
      </c>
      <c r="E704" s="4">
        <v>5</v>
      </c>
      <c r="F704" s="245">
        <v>4.4499999999999998E-2</v>
      </c>
      <c r="G704" s="4">
        <v>89</v>
      </c>
      <c r="H704" s="7" t="s">
        <v>137</v>
      </c>
      <c r="I704" s="7" t="s">
        <v>138</v>
      </c>
      <c r="J704" s="12" t="s">
        <v>1699</v>
      </c>
      <c r="K704" s="12" t="s">
        <v>1645</v>
      </c>
      <c r="L704" s="12" t="s">
        <v>1646</v>
      </c>
      <c r="M704" s="246">
        <f t="shared" si="28"/>
        <v>4.4499999999999998E-2</v>
      </c>
      <c r="N704" s="247" t="str">
        <f t="shared" si="27"/>
        <v>Hydromorphone</v>
      </c>
      <c r="O704" s="10"/>
    </row>
    <row r="705" spans="1:15" x14ac:dyDescent="0.25">
      <c r="A705" s="409" t="s">
        <v>7216</v>
      </c>
      <c r="B705" s="410"/>
      <c r="C705" s="409" t="s">
        <v>7216</v>
      </c>
      <c r="D705" s="300" t="s">
        <v>5320</v>
      </c>
      <c r="E705" s="409">
        <v>5</v>
      </c>
      <c r="F705" s="411">
        <v>4.4499999999999998E-2</v>
      </c>
      <c r="G705" s="409">
        <v>89</v>
      </c>
      <c r="H705" s="300" t="s">
        <v>137</v>
      </c>
      <c r="I705" s="300" t="s">
        <v>138</v>
      </c>
      <c r="J705" s="382" t="s">
        <v>1699</v>
      </c>
      <c r="K705" s="382" t="s">
        <v>1645</v>
      </c>
      <c r="L705" s="382" t="s">
        <v>1646</v>
      </c>
      <c r="M705" s="246">
        <f t="shared" si="28"/>
        <v>4.4499999999999998E-2</v>
      </c>
      <c r="N705" s="247" t="str">
        <f t="shared" si="27"/>
        <v>Hydromorphone</v>
      </c>
      <c r="O705" s="10"/>
    </row>
    <row r="706" spans="1:15" x14ac:dyDescent="0.25">
      <c r="A706" s="11">
        <v>9088883901233</v>
      </c>
      <c r="B706" s="242">
        <v>3901235</v>
      </c>
      <c r="C706" s="243"/>
      <c r="D706" s="9" t="s">
        <v>150</v>
      </c>
      <c r="E706" s="272">
        <v>10</v>
      </c>
      <c r="F706" s="245">
        <v>1.4239999999999999E-2</v>
      </c>
      <c r="G706" s="272">
        <v>89</v>
      </c>
      <c r="H706" s="9" t="s">
        <v>137</v>
      </c>
      <c r="I706" s="9" t="s">
        <v>138</v>
      </c>
      <c r="J706" s="12" t="s">
        <v>1699</v>
      </c>
      <c r="K706" s="12" t="s">
        <v>1645</v>
      </c>
      <c r="L706" s="12" t="s">
        <v>1646</v>
      </c>
      <c r="M706" s="246">
        <f t="shared" si="28"/>
        <v>1.4239999999999999E-2</v>
      </c>
      <c r="N706" s="247" t="str">
        <f t="shared" si="27"/>
        <v>Hydromorphone</v>
      </c>
      <c r="O706" s="10"/>
    </row>
    <row r="707" spans="1:15" x14ac:dyDescent="0.25">
      <c r="A707" s="11">
        <v>9088883901240</v>
      </c>
      <c r="B707" s="242">
        <v>3901241</v>
      </c>
      <c r="C707" s="243"/>
      <c r="D707" s="9" t="s">
        <v>150</v>
      </c>
      <c r="E707" s="272">
        <v>30</v>
      </c>
      <c r="F707" s="245">
        <v>1.4239999999999999E-2</v>
      </c>
      <c r="G707" s="272">
        <v>89</v>
      </c>
      <c r="H707" s="9" t="s">
        <v>137</v>
      </c>
      <c r="I707" s="9" t="s">
        <v>138</v>
      </c>
      <c r="J707" s="12" t="s">
        <v>1699</v>
      </c>
      <c r="K707" s="12" t="s">
        <v>1645</v>
      </c>
      <c r="L707" s="12" t="s">
        <v>1646</v>
      </c>
      <c r="M707" s="246">
        <f t="shared" si="28"/>
        <v>1.4239999999999999E-2</v>
      </c>
      <c r="N707" s="247" t="str">
        <f t="shared" si="27"/>
        <v>Hydromorphone</v>
      </c>
      <c r="O707" s="10"/>
    </row>
    <row r="708" spans="1:15" x14ac:dyDescent="0.25">
      <c r="A708" s="11">
        <v>9088883901257</v>
      </c>
      <c r="B708" s="242">
        <v>3901258</v>
      </c>
      <c r="C708" s="243"/>
      <c r="D708" s="9" t="s">
        <v>151</v>
      </c>
      <c r="E708" s="272">
        <v>10</v>
      </c>
      <c r="F708" s="245">
        <v>2.1360000000000001E-2</v>
      </c>
      <c r="G708" s="272">
        <v>89</v>
      </c>
      <c r="H708" s="9" t="s">
        <v>137</v>
      </c>
      <c r="I708" s="9" t="s">
        <v>138</v>
      </c>
      <c r="J708" s="12" t="s">
        <v>1699</v>
      </c>
      <c r="K708" s="12" t="s">
        <v>1645</v>
      </c>
      <c r="L708" s="12" t="s">
        <v>1646</v>
      </c>
      <c r="M708" s="246">
        <f t="shared" si="28"/>
        <v>2.1360000000000001E-2</v>
      </c>
      <c r="N708" s="247" t="str">
        <f t="shared" si="27"/>
        <v>Hydromorphone</v>
      </c>
      <c r="O708" s="10"/>
    </row>
    <row r="709" spans="1:15" x14ac:dyDescent="0.25">
      <c r="A709" s="11">
        <v>9088883901264</v>
      </c>
      <c r="B709" s="242">
        <v>3901264</v>
      </c>
      <c r="C709" s="243"/>
      <c r="D709" s="9" t="s">
        <v>151</v>
      </c>
      <c r="E709" s="272">
        <v>30</v>
      </c>
      <c r="F709" s="245">
        <v>2.1360000000000001E-2</v>
      </c>
      <c r="G709" s="272">
        <v>89</v>
      </c>
      <c r="H709" s="9" t="s">
        <v>137</v>
      </c>
      <c r="I709" s="9" t="s">
        <v>138</v>
      </c>
      <c r="J709" s="12" t="s">
        <v>1699</v>
      </c>
      <c r="K709" s="12" t="s">
        <v>1645</v>
      </c>
      <c r="L709" s="12" t="s">
        <v>1646</v>
      </c>
      <c r="M709" s="246">
        <f t="shared" si="28"/>
        <v>2.1360000000000001E-2</v>
      </c>
      <c r="N709" s="247" t="str">
        <f t="shared" si="27"/>
        <v>Hydromorphone</v>
      </c>
      <c r="O709" s="10"/>
    </row>
    <row r="710" spans="1:15" x14ac:dyDescent="0.25">
      <c r="A710" s="11">
        <v>9088883901196</v>
      </c>
      <c r="B710" s="242">
        <v>3901198</v>
      </c>
      <c r="C710" s="243"/>
      <c r="D710" s="9" t="s">
        <v>152</v>
      </c>
      <c r="E710" s="272">
        <v>10</v>
      </c>
      <c r="F710" s="245">
        <v>3.5599999999999998E-3</v>
      </c>
      <c r="G710" s="272">
        <v>89</v>
      </c>
      <c r="H710" s="9" t="s">
        <v>137</v>
      </c>
      <c r="I710" s="9" t="s">
        <v>138</v>
      </c>
      <c r="J710" s="12" t="s">
        <v>1699</v>
      </c>
      <c r="K710" s="12" t="s">
        <v>1645</v>
      </c>
      <c r="L710" s="12" t="s">
        <v>1646</v>
      </c>
      <c r="M710" s="246">
        <f t="shared" si="28"/>
        <v>3.5599999999999998E-3</v>
      </c>
      <c r="N710" s="247" t="str">
        <f t="shared" si="27"/>
        <v>Hydromorphone</v>
      </c>
      <c r="O710" s="10"/>
    </row>
    <row r="711" spans="1:15" x14ac:dyDescent="0.25">
      <c r="A711" s="11">
        <v>9088883901202</v>
      </c>
      <c r="B711" s="242">
        <v>3901206</v>
      </c>
      <c r="C711" s="243"/>
      <c r="D711" s="9" t="s">
        <v>152</v>
      </c>
      <c r="E711" s="272">
        <v>30</v>
      </c>
      <c r="F711" s="245">
        <v>3.5599999999999998E-3</v>
      </c>
      <c r="G711" s="272">
        <v>89</v>
      </c>
      <c r="H711" s="9" t="s">
        <v>137</v>
      </c>
      <c r="I711" s="9" t="s">
        <v>138</v>
      </c>
      <c r="J711" s="12" t="s">
        <v>1699</v>
      </c>
      <c r="K711" s="12" t="s">
        <v>1645</v>
      </c>
      <c r="L711" s="12" t="s">
        <v>1646</v>
      </c>
      <c r="M711" s="246">
        <f t="shared" si="28"/>
        <v>3.5599999999999998E-3</v>
      </c>
      <c r="N711" s="247" t="str">
        <f t="shared" si="27"/>
        <v>Hydromorphone</v>
      </c>
      <c r="O711" s="10"/>
    </row>
    <row r="712" spans="1:15" x14ac:dyDescent="0.25">
      <c r="A712" s="11">
        <v>9088883901219</v>
      </c>
      <c r="B712" s="242">
        <v>3901212</v>
      </c>
      <c r="C712" s="243"/>
      <c r="D712" s="9" t="s">
        <v>153</v>
      </c>
      <c r="E712" s="272">
        <v>10</v>
      </c>
      <c r="F712" s="245">
        <v>7.1199999999999996E-3</v>
      </c>
      <c r="G712" s="272">
        <v>89</v>
      </c>
      <c r="H712" s="9" t="s">
        <v>137</v>
      </c>
      <c r="I712" s="9" t="s">
        <v>138</v>
      </c>
      <c r="J712" s="12" t="s">
        <v>1699</v>
      </c>
      <c r="K712" s="12" t="s">
        <v>1645</v>
      </c>
      <c r="L712" s="12" t="s">
        <v>1646</v>
      </c>
      <c r="M712" s="246">
        <f t="shared" si="28"/>
        <v>7.1199999999999996E-3</v>
      </c>
      <c r="N712" s="247" t="str">
        <f t="shared" si="27"/>
        <v>Hydromorphone</v>
      </c>
      <c r="O712" s="10"/>
    </row>
    <row r="713" spans="1:15" x14ac:dyDescent="0.25">
      <c r="A713" s="11">
        <v>9088883901226</v>
      </c>
      <c r="B713" s="242">
        <v>3901229</v>
      </c>
      <c r="C713" s="243"/>
      <c r="D713" s="9" t="s">
        <v>153</v>
      </c>
      <c r="E713" s="272">
        <v>30</v>
      </c>
      <c r="F713" s="245">
        <v>7.1199999999999996E-3</v>
      </c>
      <c r="G713" s="272">
        <v>89</v>
      </c>
      <c r="H713" s="9" t="s">
        <v>137</v>
      </c>
      <c r="I713" s="9" t="s">
        <v>138</v>
      </c>
      <c r="J713" s="12" t="s">
        <v>1699</v>
      </c>
      <c r="K713" s="12" t="s">
        <v>1645</v>
      </c>
      <c r="L713" s="12" t="s">
        <v>1646</v>
      </c>
      <c r="M713" s="246">
        <f t="shared" si="28"/>
        <v>7.1199999999999996E-3</v>
      </c>
      <c r="N713" s="247" t="str">
        <f t="shared" si="27"/>
        <v>Hydromorphone</v>
      </c>
      <c r="O713" s="10"/>
    </row>
    <row r="714" spans="1:15" ht="25.5" x14ac:dyDescent="0.25">
      <c r="A714" s="243">
        <v>9088884962899</v>
      </c>
      <c r="B714" s="242">
        <v>4962894</v>
      </c>
      <c r="C714" s="278"/>
      <c r="D714" s="9" t="s">
        <v>5579</v>
      </c>
      <c r="E714" s="252">
        <v>5</v>
      </c>
      <c r="F714" s="253">
        <v>8.8999999999999996E-2</v>
      </c>
      <c r="G714" s="252">
        <v>89</v>
      </c>
      <c r="H714" s="7" t="s">
        <v>137</v>
      </c>
      <c r="I714" s="7" t="s">
        <v>138</v>
      </c>
      <c r="J714" s="10" t="s">
        <v>1699</v>
      </c>
      <c r="K714" s="10" t="s">
        <v>1645</v>
      </c>
      <c r="L714" s="10" t="s">
        <v>1646</v>
      </c>
      <c r="M714" s="246">
        <f t="shared" si="28"/>
        <v>8.8999999999999996E-2</v>
      </c>
      <c r="N714" s="247" t="str">
        <f t="shared" si="27"/>
        <v>Hydromorphone</v>
      </c>
      <c r="O714" s="10"/>
    </row>
    <row r="715" spans="1:15" ht="25.5" x14ac:dyDescent="0.25">
      <c r="A715" s="243">
        <v>9088884962882</v>
      </c>
      <c r="B715" s="242">
        <v>4962888</v>
      </c>
      <c r="C715" s="278"/>
      <c r="D715" s="9" t="s">
        <v>5578</v>
      </c>
      <c r="E715" s="252">
        <v>5</v>
      </c>
      <c r="F715" s="253">
        <v>8.8999999999999999E-3</v>
      </c>
      <c r="G715" s="252">
        <v>89</v>
      </c>
      <c r="H715" s="7" t="s">
        <v>137</v>
      </c>
      <c r="I715" s="7" t="s">
        <v>138</v>
      </c>
      <c r="J715" s="10" t="s">
        <v>1699</v>
      </c>
      <c r="K715" s="10" t="s">
        <v>1645</v>
      </c>
      <c r="L715" s="10" t="s">
        <v>1646</v>
      </c>
      <c r="M715" s="246">
        <f t="shared" si="28"/>
        <v>8.8999999999999999E-3</v>
      </c>
      <c r="N715" s="247" t="str">
        <f t="shared" si="27"/>
        <v>Hydromorphone</v>
      </c>
      <c r="O715" s="10"/>
    </row>
    <row r="716" spans="1:15" ht="25.5" x14ac:dyDescent="0.25">
      <c r="A716" s="243">
        <v>9088884962875</v>
      </c>
      <c r="B716" s="242">
        <v>4962871</v>
      </c>
      <c r="C716" s="278"/>
      <c r="D716" s="9" t="s">
        <v>5577</v>
      </c>
      <c r="E716" s="252">
        <v>5</v>
      </c>
      <c r="F716" s="253">
        <v>1.7799999999999999E-3</v>
      </c>
      <c r="G716" s="252">
        <v>89</v>
      </c>
      <c r="H716" s="7" t="s">
        <v>137</v>
      </c>
      <c r="I716" s="7" t="s">
        <v>138</v>
      </c>
      <c r="J716" s="10" t="s">
        <v>1699</v>
      </c>
      <c r="K716" s="10" t="s">
        <v>1645</v>
      </c>
      <c r="L716" s="10" t="s">
        <v>1646</v>
      </c>
      <c r="M716" s="246">
        <f t="shared" si="28"/>
        <v>1.7799999999999999E-3</v>
      </c>
      <c r="N716" s="247" t="str">
        <f t="shared" si="27"/>
        <v>Hydromorphone</v>
      </c>
      <c r="O716" s="10"/>
    </row>
    <row r="717" spans="1:15" ht="25.5" x14ac:dyDescent="0.25">
      <c r="A717" s="243">
        <v>9088884962905</v>
      </c>
      <c r="B717" s="242">
        <v>4962902</v>
      </c>
      <c r="C717" s="278"/>
      <c r="D717" s="9" t="s">
        <v>5580</v>
      </c>
      <c r="E717" s="252">
        <v>5</v>
      </c>
      <c r="F717" s="253">
        <v>1.78E-2</v>
      </c>
      <c r="G717" s="252">
        <v>89</v>
      </c>
      <c r="H717" s="7" t="s">
        <v>137</v>
      </c>
      <c r="I717" s="7" t="s">
        <v>138</v>
      </c>
      <c r="J717" s="10" t="s">
        <v>1699</v>
      </c>
      <c r="K717" s="10" t="s">
        <v>1645</v>
      </c>
      <c r="L717" s="10" t="s">
        <v>1646</v>
      </c>
      <c r="M717" s="246">
        <f t="shared" si="28"/>
        <v>1.78E-2</v>
      </c>
      <c r="N717" s="247" t="str">
        <f t="shared" si="27"/>
        <v>Hydromorphone</v>
      </c>
      <c r="O717" s="10"/>
    </row>
    <row r="718" spans="1:15" ht="25.5" x14ac:dyDescent="0.25">
      <c r="A718" s="243">
        <v>9088884962912</v>
      </c>
      <c r="B718" s="242">
        <v>4962919</v>
      </c>
      <c r="C718" s="278"/>
      <c r="D718" s="9" t="s">
        <v>5581</v>
      </c>
      <c r="E718" s="252">
        <v>5</v>
      </c>
      <c r="F718" s="253">
        <v>4.4499999999999998E-2</v>
      </c>
      <c r="G718" s="252">
        <v>89</v>
      </c>
      <c r="H718" s="7" t="s">
        <v>137</v>
      </c>
      <c r="I718" s="7" t="s">
        <v>138</v>
      </c>
      <c r="J718" s="10" t="s">
        <v>1699</v>
      </c>
      <c r="K718" s="10" t="s">
        <v>1645</v>
      </c>
      <c r="L718" s="10" t="s">
        <v>1646</v>
      </c>
      <c r="M718" s="246">
        <f t="shared" si="28"/>
        <v>4.4499999999999998E-2</v>
      </c>
      <c r="N718" s="247" t="str">
        <f t="shared" si="27"/>
        <v>Hydromorphone</v>
      </c>
      <c r="O718" s="10"/>
    </row>
    <row r="719" spans="1:15" x14ac:dyDescent="0.25">
      <c r="A719" s="11">
        <v>9088883764852</v>
      </c>
      <c r="B719" s="242">
        <v>3764850</v>
      </c>
      <c r="C719" s="243"/>
      <c r="D719" s="9" t="s">
        <v>154</v>
      </c>
      <c r="E719" s="272">
        <v>10</v>
      </c>
      <c r="F719" s="245">
        <v>1.4239999999999999E-2</v>
      </c>
      <c r="G719" s="272">
        <v>89</v>
      </c>
      <c r="H719" s="9" t="s">
        <v>137</v>
      </c>
      <c r="I719" s="9" t="s">
        <v>138</v>
      </c>
      <c r="J719" s="12" t="s">
        <v>1699</v>
      </c>
      <c r="K719" s="12" t="s">
        <v>1645</v>
      </c>
      <c r="L719" s="12" t="s">
        <v>1646</v>
      </c>
      <c r="M719" s="246">
        <f t="shared" si="28"/>
        <v>1.4239999999999999E-2</v>
      </c>
      <c r="N719" s="247" t="str">
        <f t="shared" si="27"/>
        <v>Hydromorphone</v>
      </c>
      <c r="O719" s="10"/>
    </row>
    <row r="720" spans="1:15" x14ac:dyDescent="0.25">
      <c r="A720" s="11">
        <v>9088883764869</v>
      </c>
      <c r="B720" s="242">
        <v>3764867</v>
      </c>
      <c r="C720" s="243"/>
      <c r="D720" s="9" t="s">
        <v>154</v>
      </c>
      <c r="E720" s="272">
        <v>30</v>
      </c>
      <c r="F720" s="245">
        <v>1.4239999999999999E-2</v>
      </c>
      <c r="G720" s="272">
        <v>89</v>
      </c>
      <c r="H720" s="9" t="s">
        <v>137</v>
      </c>
      <c r="I720" s="9" t="s">
        <v>138</v>
      </c>
      <c r="J720" s="12" t="s">
        <v>1699</v>
      </c>
      <c r="K720" s="12" t="s">
        <v>1645</v>
      </c>
      <c r="L720" s="12" t="s">
        <v>1646</v>
      </c>
      <c r="M720" s="246">
        <f t="shared" si="28"/>
        <v>1.4239999999999999E-2</v>
      </c>
      <c r="N720" s="247" t="str">
        <f t="shared" si="27"/>
        <v>Hydromorphone</v>
      </c>
      <c r="O720" s="10"/>
    </row>
    <row r="721" spans="1:15" x14ac:dyDescent="0.25">
      <c r="A721" s="11">
        <v>9088883764876</v>
      </c>
      <c r="B721" s="242">
        <v>3764873</v>
      </c>
      <c r="C721" s="243"/>
      <c r="D721" s="9" t="s">
        <v>155</v>
      </c>
      <c r="E721" s="272">
        <v>10</v>
      </c>
      <c r="F721" s="245">
        <v>2.1360000000000001E-2</v>
      </c>
      <c r="G721" s="272">
        <v>89</v>
      </c>
      <c r="H721" s="9" t="s">
        <v>137</v>
      </c>
      <c r="I721" s="9" t="s">
        <v>138</v>
      </c>
      <c r="J721" s="12" t="s">
        <v>1699</v>
      </c>
      <c r="K721" s="12" t="s">
        <v>1645</v>
      </c>
      <c r="L721" s="12" t="s">
        <v>1646</v>
      </c>
      <c r="M721" s="246">
        <f t="shared" si="28"/>
        <v>2.1360000000000001E-2</v>
      </c>
      <c r="N721" s="247" t="str">
        <f t="shared" ref="N721:N784" si="29">I721</f>
        <v>Hydromorphone</v>
      </c>
      <c r="O721" s="10"/>
    </row>
    <row r="722" spans="1:15" x14ac:dyDescent="0.25">
      <c r="A722" s="11">
        <v>9088883764890</v>
      </c>
      <c r="B722" s="242">
        <v>3764896</v>
      </c>
      <c r="C722" s="243"/>
      <c r="D722" s="9" t="s">
        <v>155</v>
      </c>
      <c r="E722" s="272">
        <v>30</v>
      </c>
      <c r="F722" s="245">
        <v>2.1360000000000001E-2</v>
      </c>
      <c r="G722" s="272">
        <v>89</v>
      </c>
      <c r="H722" s="9" t="s">
        <v>137</v>
      </c>
      <c r="I722" s="9" t="s">
        <v>138</v>
      </c>
      <c r="J722" s="12" t="s">
        <v>1699</v>
      </c>
      <c r="K722" s="12" t="s">
        <v>1645</v>
      </c>
      <c r="L722" s="12" t="s">
        <v>1646</v>
      </c>
      <c r="M722" s="246">
        <f t="shared" si="28"/>
        <v>2.1360000000000001E-2</v>
      </c>
      <c r="N722" s="247" t="str">
        <f t="shared" si="29"/>
        <v>Hydromorphone</v>
      </c>
      <c r="O722" s="10"/>
    </row>
    <row r="723" spans="1:15" x14ac:dyDescent="0.25">
      <c r="A723" s="11">
        <v>9088883764814</v>
      </c>
      <c r="B723" s="242">
        <v>3764815</v>
      </c>
      <c r="C723" s="243"/>
      <c r="D723" s="9" t="s">
        <v>156</v>
      </c>
      <c r="E723" s="272">
        <v>10</v>
      </c>
      <c r="F723" s="245">
        <v>3.5599999999999998E-3</v>
      </c>
      <c r="G723" s="272">
        <v>89</v>
      </c>
      <c r="H723" s="9" t="s">
        <v>137</v>
      </c>
      <c r="I723" s="9" t="s">
        <v>138</v>
      </c>
      <c r="J723" s="12" t="s">
        <v>1699</v>
      </c>
      <c r="K723" s="12" t="s">
        <v>1645</v>
      </c>
      <c r="L723" s="12" t="s">
        <v>1646</v>
      </c>
      <c r="M723" s="246">
        <f t="shared" si="28"/>
        <v>3.5599999999999998E-3</v>
      </c>
      <c r="N723" s="247" t="str">
        <f t="shared" si="29"/>
        <v>Hydromorphone</v>
      </c>
      <c r="O723" s="10"/>
    </row>
    <row r="724" spans="1:15" x14ac:dyDescent="0.25">
      <c r="A724" s="11">
        <v>9088883764821</v>
      </c>
      <c r="B724" s="242">
        <v>3764821</v>
      </c>
      <c r="C724" s="243"/>
      <c r="D724" s="9" t="s">
        <v>156</v>
      </c>
      <c r="E724" s="272">
        <v>30</v>
      </c>
      <c r="F724" s="245">
        <v>3.5599999999999998E-3</v>
      </c>
      <c r="G724" s="272">
        <v>89</v>
      </c>
      <c r="H724" s="9" t="s">
        <v>137</v>
      </c>
      <c r="I724" s="9" t="s">
        <v>138</v>
      </c>
      <c r="J724" s="12" t="s">
        <v>1699</v>
      </c>
      <c r="K724" s="12" t="s">
        <v>1645</v>
      </c>
      <c r="L724" s="12" t="s">
        <v>1646</v>
      </c>
      <c r="M724" s="246">
        <f t="shared" si="28"/>
        <v>3.5599999999999998E-3</v>
      </c>
      <c r="N724" s="247" t="str">
        <f t="shared" si="29"/>
        <v>Hydromorphone</v>
      </c>
      <c r="O724" s="10"/>
    </row>
    <row r="725" spans="1:15" x14ac:dyDescent="0.25">
      <c r="A725" s="11">
        <v>9088883764838</v>
      </c>
      <c r="B725" s="242">
        <v>3764838</v>
      </c>
      <c r="C725" s="243"/>
      <c r="D725" s="9" t="s">
        <v>157</v>
      </c>
      <c r="E725" s="272">
        <v>10</v>
      </c>
      <c r="F725" s="245">
        <v>7.1199999999999996E-3</v>
      </c>
      <c r="G725" s="272">
        <v>89</v>
      </c>
      <c r="H725" s="9" t="s">
        <v>137</v>
      </c>
      <c r="I725" s="9" t="s">
        <v>138</v>
      </c>
      <c r="J725" s="12" t="s">
        <v>1699</v>
      </c>
      <c r="K725" s="12" t="s">
        <v>1645</v>
      </c>
      <c r="L725" s="12" t="s">
        <v>1646</v>
      </c>
      <c r="M725" s="246">
        <f t="shared" si="28"/>
        <v>7.1199999999999996E-3</v>
      </c>
      <c r="N725" s="247" t="str">
        <f t="shared" si="29"/>
        <v>Hydromorphone</v>
      </c>
      <c r="O725" s="10"/>
    </row>
    <row r="726" spans="1:15" x14ac:dyDescent="0.25">
      <c r="A726" s="11">
        <v>9088883764845</v>
      </c>
      <c r="B726" s="242">
        <v>3764844</v>
      </c>
      <c r="C726" s="243"/>
      <c r="D726" s="9" t="s">
        <v>157</v>
      </c>
      <c r="E726" s="272">
        <v>30</v>
      </c>
      <c r="F726" s="245">
        <v>7.1199999999999996E-3</v>
      </c>
      <c r="G726" s="272">
        <v>89</v>
      </c>
      <c r="H726" s="9" t="s">
        <v>137</v>
      </c>
      <c r="I726" s="9" t="s">
        <v>138</v>
      </c>
      <c r="J726" s="12" t="s">
        <v>1699</v>
      </c>
      <c r="K726" s="12" t="s">
        <v>1645</v>
      </c>
      <c r="L726" s="12" t="s">
        <v>1646</v>
      </c>
      <c r="M726" s="246">
        <f t="shared" si="28"/>
        <v>7.1199999999999996E-3</v>
      </c>
      <c r="N726" s="247" t="str">
        <f t="shared" si="29"/>
        <v>Hydromorphone</v>
      </c>
      <c r="O726" s="10"/>
    </row>
    <row r="727" spans="1:15" x14ac:dyDescent="0.25">
      <c r="A727" s="413" t="s">
        <v>7095</v>
      </c>
      <c r="B727" s="414" t="s">
        <v>7096</v>
      </c>
      <c r="C727" s="415"/>
      <c r="D727" s="416" t="s">
        <v>7103</v>
      </c>
      <c r="E727" s="415">
        <v>10</v>
      </c>
      <c r="F727" s="411">
        <v>1.157E-3</v>
      </c>
      <c r="G727" s="381">
        <v>89</v>
      </c>
      <c r="H727" s="409" t="s">
        <v>137</v>
      </c>
      <c r="I727" s="416" t="s">
        <v>138</v>
      </c>
      <c r="J727" s="382" t="s">
        <v>1699</v>
      </c>
      <c r="K727" s="382" t="s">
        <v>1645</v>
      </c>
      <c r="L727" s="382" t="s">
        <v>1646</v>
      </c>
      <c r="M727" s="246">
        <f t="shared" si="28"/>
        <v>1.157E-3</v>
      </c>
      <c r="N727" s="247" t="str">
        <f t="shared" si="29"/>
        <v>Hydromorphone</v>
      </c>
      <c r="O727" s="10"/>
    </row>
    <row r="728" spans="1:15" x14ac:dyDescent="0.25">
      <c r="A728" s="413" t="s">
        <v>7097</v>
      </c>
      <c r="B728" s="414" t="s">
        <v>7098</v>
      </c>
      <c r="C728" s="415"/>
      <c r="D728" s="416" t="s">
        <v>7103</v>
      </c>
      <c r="E728" s="415">
        <v>30</v>
      </c>
      <c r="F728" s="411">
        <v>1.157E-3</v>
      </c>
      <c r="G728" s="381">
        <v>89</v>
      </c>
      <c r="H728" s="409" t="s">
        <v>137</v>
      </c>
      <c r="I728" s="416" t="s">
        <v>138</v>
      </c>
      <c r="J728" s="382" t="s">
        <v>1699</v>
      </c>
      <c r="K728" s="382" t="s">
        <v>1645</v>
      </c>
      <c r="L728" s="382" t="s">
        <v>1646</v>
      </c>
      <c r="M728" s="246">
        <f t="shared" si="28"/>
        <v>1.157E-3</v>
      </c>
      <c r="N728" s="247" t="str">
        <f t="shared" si="29"/>
        <v>Hydromorphone</v>
      </c>
      <c r="O728" s="10"/>
    </row>
    <row r="729" spans="1:15" x14ac:dyDescent="0.25">
      <c r="A729" s="413" t="s">
        <v>7099</v>
      </c>
      <c r="B729" s="414" t="s">
        <v>7100</v>
      </c>
      <c r="C729" s="415"/>
      <c r="D729" s="416" t="s">
        <v>7104</v>
      </c>
      <c r="E729" s="415">
        <v>10</v>
      </c>
      <c r="F729" s="411">
        <v>2.3140000000000001E-3</v>
      </c>
      <c r="G729" s="381">
        <v>89</v>
      </c>
      <c r="H729" s="409" t="s">
        <v>137</v>
      </c>
      <c r="I729" s="416" t="s">
        <v>138</v>
      </c>
      <c r="J729" s="382" t="s">
        <v>1699</v>
      </c>
      <c r="K729" s="382" t="s">
        <v>1645</v>
      </c>
      <c r="L729" s="382" t="s">
        <v>1646</v>
      </c>
      <c r="M729" s="246">
        <f t="shared" si="28"/>
        <v>2.3140000000000001E-3</v>
      </c>
      <c r="N729" s="247" t="str">
        <f t="shared" si="29"/>
        <v>Hydromorphone</v>
      </c>
      <c r="O729" s="10"/>
    </row>
    <row r="730" spans="1:15" x14ac:dyDescent="0.25">
      <c r="A730" s="413" t="s">
        <v>7101</v>
      </c>
      <c r="B730" s="414" t="s">
        <v>7102</v>
      </c>
      <c r="C730" s="415"/>
      <c r="D730" s="416" t="s">
        <v>7104</v>
      </c>
      <c r="E730" s="415">
        <v>30</v>
      </c>
      <c r="F730" s="411">
        <v>2.3140000000000001E-3</v>
      </c>
      <c r="G730" s="381">
        <v>89</v>
      </c>
      <c r="H730" s="409" t="s">
        <v>137</v>
      </c>
      <c r="I730" s="416" t="s">
        <v>138</v>
      </c>
      <c r="J730" s="382" t="s">
        <v>1699</v>
      </c>
      <c r="K730" s="382" t="s">
        <v>1645</v>
      </c>
      <c r="L730" s="382" t="s">
        <v>1646</v>
      </c>
      <c r="M730" s="246">
        <f t="shared" si="28"/>
        <v>2.3140000000000001E-3</v>
      </c>
      <c r="N730" s="247" t="str">
        <f t="shared" si="29"/>
        <v>Hydromorphone</v>
      </c>
      <c r="O730" s="10"/>
    </row>
    <row r="731" spans="1:15" x14ac:dyDescent="0.25">
      <c r="A731" s="11">
        <v>9088883768850</v>
      </c>
      <c r="B731" s="242">
        <v>3768859</v>
      </c>
      <c r="C731" s="243"/>
      <c r="D731" s="9" t="s">
        <v>158</v>
      </c>
      <c r="E731" s="272">
        <v>10</v>
      </c>
      <c r="F731" s="245">
        <v>1.4239999999999999E-2</v>
      </c>
      <c r="G731" s="272">
        <v>89</v>
      </c>
      <c r="H731" s="9" t="s">
        <v>137</v>
      </c>
      <c r="I731" s="9" t="s">
        <v>138</v>
      </c>
      <c r="J731" s="12" t="s">
        <v>1699</v>
      </c>
      <c r="K731" s="12" t="s">
        <v>1645</v>
      </c>
      <c r="L731" s="12" t="s">
        <v>1646</v>
      </c>
      <c r="M731" s="246">
        <f t="shared" si="28"/>
        <v>1.4239999999999999E-2</v>
      </c>
      <c r="N731" s="247" t="str">
        <f t="shared" si="29"/>
        <v>Hydromorphone</v>
      </c>
      <c r="O731" s="10"/>
    </row>
    <row r="732" spans="1:15" x14ac:dyDescent="0.25">
      <c r="A732" s="11">
        <v>9088883768867</v>
      </c>
      <c r="B732" s="242">
        <v>3768865</v>
      </c>
      <c r="C732" s="243"/>
      <c r="D732" s="9" t="s">
        <v>158</v>
      </c>
      <c r="E732" s="272">
        <v>30</v>
      </c>
      <c r="F732" s="245">
        <v>1.4239999999999999E-2</v>
      </c>
      <c r="G732" s="272">
        <v>89</v>
      </c>
      <c r="H732" s="9" t="s">
        <v>137</v>
      </c>
      <c r="I732" s="9" t="s">
        <v>138</v>
      </c>
      <c r="J732" s="12" t="s">
        <v>1699</v>
      </c>
      <c r="K732" s="12" t="s">
        <v>1645</v>
      </c>
      <c r="L732" s="12" t="s">
        <v>1646</v>
      </c>
      <c r="M732" s="246">
        <f t="shared" si="28"/>
        <v>1.4239999999999999E-2</v>
      </c>
      <c r="N732" s="247" t="str">
        <f t="shared" si="29"/>
        <v>Hydromorphone</v>
      </c>
      <c r="O732" s="10"/>
    </row>
    <row r="733" spans="1:15" x14ac:dyDescent="0.25">
      <c r="A733" s="11">
        <v>9088884221224</v>
      </c>
      <c r="B733" s="302">
        <v>4221229</v>
      </c>
      <c r="C733" s="267"/>
      <c r="D733" s="7" t="s">
        <v>158</v>
      </c>
      <c r="E733" s="329">
        <v>60</v>
      </c>
      <c r="F733" s="245">
        <v>1.4239999999999999E-2</v>
      </c>
      <c r="G733" s="272">
        <v>89</v>
      </c>
      <c r="H733" s="9" t="s">
        <v>137</v>
      </c>
      <c r="I733" s="9" t="s">
        <v>138</v>
      </c>
      <c r="J733" s="12" t="s">
        <v>1699</v>
      </c>
      <c r="K733" s="12" t="s">
        <v>1645</v>
      </c>
      <c r="L733" s="12" t="s">
        <v>1646</v>
      </c>
      <c r="M733" s="246">
        <f t="shared" si="28"/>
        <v>1.4239999999999999E-2</v>
      </c>
      <c r="N733" s="247" t="str">
        <f t="shared" si="29"/>
        <v>Hydromorphone</v>
      </c>
      <c r="O733" s="10"/>
    </row>
    <row r="734" spans="1:15" x14ac:dyDescent="0.25">
      <c r="A734" s="11">
        <v>9088883768874</v>
      </c>
      <c r="B734" s="242">
        <v>3768871</v>
      </c>
      <c r="C734" s="243"/>
      <c r="D734" s="9" t="s">
        <v>159</v>
      </c>
      <c r="E734" s="272">
        <v>10</v>
      </c>
      <c r="F734" s="245">
        <v>2.1360000000000001E-2</v>
      </c>
      <c r="G734" s="272">
        <v>89</v>
      </c>
      <c r="H734" s="9" t="s">
        <v>137</v>
      </c>
      <c r="I734" s="9" t="s">
        <v>138</v>
      </c>
      <c r="J734" s="12" t="s">
        <v>1699</v>
      </c>
      <c r="K734" s="12" t="s">
        <v>1645</v>
      </c>
      <c r="L734" s="12" t="s">
        <v>1646</v>
      </c>
      <c r="M734" s="246">
        <f t="shared" si="28"/>
        <v>2.1360000000000001E-2</v>
      </c>
      <c r="N734" s="247" t="str">
        <f t="shared" si="29"/>
        <v>Hydromorphone</v>
      </c>
      <c r="O734" s="10"/>
    </row>
    <row r="735" spans="1:15" x14ac:dyDescent="0.25">
      <c r="A735" s="11">
        <v>9088883768881</v>
      </c>
      <c r="B735" s="242">
        <v>3768888</v>
      </c>
      <c r="C735" s="243"/>
      <c r="D735" s="9" t="s">
        <v>159</v>
      </c>
      <c r="E735" s="244">
        <v>30</v>
      </c>
      <c r="F735" s="245">
        <v>2.1360000000000001E-2</v>
      </c>
      <c r="G735" s="244">
        <v>89</v>
      </c>
      <c r="H735" s="7" t="s">
        <v>137</v>
      </c>
      <c r="I735" s="7" t="s">
        <v>138</v>
      </c>
      <c r="J735" s="12" t="s">
        <v>1699</v>
      </c>
      <c r="K735" s="12" t="s">
        <v>1645</v>
      </c>
      <c r="L735" s="12" t="s">
        <v>1646</v>
      </c>
      <c r="M735" s="246">
        <f t="shared" si="28"/>
        <v>2.1360000000000001E-2</v>
      </c>
      <c r="N735" s="247" t="str">
        <f t="shared" si="29"/>
        <v>Hydromorphone</v>
      </c>
      <c r="O735" s="10"/>
    </row>
    <row r="736" spans="1:15" x14ac:dyDescent="0.25">
      <c r="A736" s="11">
        <v>9088884221231</v>
      </c>
      <c r="B736" s="302">
        <v>4221235</v>
      </c>
      <c r="C736" s="267"/>
      <c r="D736" s="7" t="s">
        <v>159</v>
      </c>
      <c r="E736" s="329">
        <v>60</v>
      </c>
      <c r="F736" s="245">
        <v>2.1360000000000001E-2</v>
      </c>
      <c r="G736" s="272">
        <v>89</v>
      </c>
      <c r="H736" s="9" t="s">
        <v>137</v>
      </c>
      <c r="I736" s="9" t="s">
        <v>138</v>
      </c>
      <c r="J736" s="12" t="s">
        <v>1699</v>
      </c>
      <c r="K736" s="12" t="s">
        <v>1645</v>
      </c>
      <c r="L736" s="12" t="s">
        <v>1646</v>
      </c>
      <c r="M736" s="246">
        <f t="shared" si="28"/>
        <v>2.1360000000000001E-2</v>
      </c>
      <c r="N736" s="247" t="str">
        <f t="shared" si="29"/>
        <v>Hydromorphone</v>
      </c>
      <c r="O736" s="10"/>
    </row>
    <row r="737" spans="1:15" x14ac:dyDescent="0.25">
      <c r="A737" s="11">
        <v>9088883768805</v>
      </c>
      <c r="B737" s="242">
        <v>3768807</v>
      </c>
      <c r="C737" s="243"/>
      <c r="D737" s="9" t="s">
        <v>160</v>
      </c>
      <c r="E737" s="272">
        <v>10</v>
      </c>
      <c r="F737" s="245">
        <v>3.5599999999999998E-3</v>
      </c>
      <c r="G737" s="272">
        <v>89</v>
      </c>
      <c r="H737" s="9" t="s">
        <v>137</v>
      </c>
      <c r="I737" s="9" t="s">
        <v>138</v>
      </c>
      <c r="J737" s="12" t="s">
        <v>1699</v>
      </c>
      <c r="K737" s="12" t="s">
        <v>1645</v>
      </c>
      <c r="L737" s="12" t="s">
        <v>1646</v>
      </c>
      <c r="M737" s="246">
        <f t="shared" si="28"/>
        <v>3.5599999999999998E-3</v>
      </c>
      <c r="N737" s="247" t="str">
        <f t="shared" si="29"/>
        <v>Hydromorphone</v>
      </c>
      <c r="O737" s="10"/>
    </row>
    <row r="738" spans="1:15" x14ac:dyDescent="0.25">
      <c r="A738" s="11">
        <v>9088883768812</v>
      </c>
      <c r="B738" s="242">
        <v>3768813</v>
      </c>
      <c r="C738" s="243"/>
      <c r="D738" s="9" t="s">
        <v>160</v>
      </c>
      <c r="E738" s="272">
        <v>30</v>
      </c>
      <c r="F738" s="245">
        <v>3.5599999999999998E-3</v>
      </c>
      <c r="G738" s="272">
        <v>89</v>
      </c>
      <c r="H738" s="9" t="s">
        <v>137</v>
      </c>
      <c r="I738" s="9" t="s">
        <v>138</v>
      </c>
      <c r="J738" s="12" t="s">
        <v>1699</v>
      </c>
      <c r="K738" s="12" t="s">
        <v>1645</v>
      </c>
      <c r="L738" s="12" t="s">
        <v>1646</v>
      </c>
      <c r="M738" s="246">
        <f t="shared" si="28"/>
        <v>3.5599999999999998E-3</v>
      </c>
      <c r="N738" s="247" t="str">
        <f t="shared" si="29"/>
        <v>Hydromorphone</v>
      </c>
      <c r="O738" s="10"/>
    </row>
    <row r="739" spans="1:15" x14ac:dyDescent="0.25">
      <c r="A739" s="11">
        <v>9088884221200</v>
      </c>
      <c r="B739" s="302">
        <v>4221206</v>
      </c>
      <c r="C739" s="267"/>
      <c r="D739" s="7" t="s">
        <v>161</v>
      </c>
      <c r="E739" s="329">
        <v>60</v>
      </c>
      <c r="F739" s="245">
        <v>3.5599999999999998E-3</v>
      </c>
      <c r="G739" s="272">
        <v>89</v>
      </c>
      <c r="H739" s="9" t="s">
        <v>137</v>
      </c>
      <c r="I739" s="9" t="s">
        <v>138</v>
      </c>
      <c r="J739" s="12" t="s">
        <v>1699</v>
      </c>
      <c r="K739" s="12" t="s">
        <v>1645</v>
      </c>
      <c r="L739" s="12" t="s">
        <v>1646</v>
      </c>
      <c r="M739" s="246">
        <f t="shared" si="28"/>
        <v>3.5599999999999998E-3</v>
      </c>
      <c r="N739" s="247" t="str">
        <f t="shared" si="29"/>
        <v>Hydromorphone</v>
      </c>
      <c r="O739" s="10"/>
    </row>
    <row r="740" spans="1:15" x14ac:dyDescent="0.25">
      <c r="A740" s="11">
        <v>9088883768836</v>
      </c>
      <c r="B740" s="242">
        <v>3768836</v>
      </c>
      <c r="C740" s="243"/>
      <c r="D740" s="9" t="s">
        <v>162</v>
      </c>
      <c r="E740" s="272">
        <v>10</v>
      </c>
      <c r="F740" s="245">
        <v>7.1199999999999996E-3</v>
      </c>
      <c r="G740" s="272">
        <v>89</v>
      </c>
      <c r="H740" s="9" t="s">
        <v>137</v>
      </c>
      <c r="I740" s="9" t="s">
        <v>138</v>
      </c>
      <c r="J740" s="12" t="s">
        <v>1699</v>
      </c>
      <c r="K740" s="12" t="s">
        <v>1645</v>
      </c>
      <c r="L740" s="12" t="s">
        <v>1646</v>
      </c>
      <c r="M740" s="246">
        <f t="shared" si="28"/>
        <v>7.1199999999999996E-3</v>
      </c>
      <c r="N740" s="247" t="str">
        <f t="shared" si="29"/>
        <v>Hydromorphone</v>
      </c>
      <c r="O740" s="10"/>
    </row>
    <row r="741" spans="1:15" x14ac:dyDescent="0.25">
      <c r="A741" s="11">
        <v>9088883768843</v>
      </c>
      <c r="B741" s="242">
        <v>3768842</v>
      </c>
      <c r="C741" s="243"/>
      <c r="D741" s="9" t="s">
        <v>162</v>
      </c>
      <c r="E741" s="272">
        <v>30</v>
      </c>
      <c r="F741" s="245">
        <v>7.1199999999999996E-3</v>
      </c>
      <c r="G741" s="272">
        <v>89</v>
      </c>
      <c r="H741" s="9" t="s">
        <v>137</v>
      </c>
      <c r="I741" s="9" t="s">
        <v>138</v>
      </c>
      <c r="J741" s="12" t="s">
        <v>1699</v>
      </c>
      <c r="K741" s="12" t="s">
        <v>1645</v>
      </c>
      <c r="L741" s="12" t="s">
        <v>1646</v>
      </c>
      <c r="M741" s="246">
        <f t="shared" si="28"/>
        <v>7.1199999999999996E-3</v>
      </c>
      <c r="N741" s="247" t="str">
        <f t="shared" si="29"/>
        <v>Hydromorphone</v>
      </c>
      <c r="O741" s="10"/>
    </row>
    <row r="742" spans="1:15" x14ac:dyDescent="0.25">
      <c r="A742" s="11">
        <v>6120573</v>
      </c>
      <c r="B742" s="242"/>
      <c r="C742" s="243"/>
      <c r="D742" s="9" t="s">
        <v>162</v>
      </c>
      <c r="E742" s="272">
        <v>50</v>
      </c>
      <c r="F742" s="245">
        <v>7.1199999999999996E-3</v>
      </c>
      <c r="G742" s="272">
        <v>89</v>
      </c>
      <c r="H742" s="9" t="s">
        <v>137</v>
      </c>
      <c r="I742" s="9" t="s">
        <v>138</v>
      </c>
      <c r="J742" s="12" t="s">
        <v>1699</v>
      </c>
      <c r="K742" s="12" t="s">
        <v>1645</v>
      </c>
      <c r="L742" s="12" t="s">
        <v>1646</v>
      </c>
      <c r="M742" s="246">
        <f t="shared" si="28"/>
        <v>7.1199999999999996E-3</v>
      </c>
      <c r="N742" s="247" t="str">
        <f t="shared" si="29"/>
        <v>Hydromorphone</v>
      </c>
      <c r="O742" s="10"/>
    </row>
    <row r="743" spans="1:15" x14ac:dyDescent="0.25">
      <c r="A743" s="11">
        <v>9088884221217</v>
      </c>
      <c r="B743" s="302">
        <v>4221212</v>
      </c>
      <c r="C743" s="267"/>
      <c r="D743" s="7" t="s">
        <v>162</v>
      </c>
      <c r="E743" s="329">
        <v>60</v>
      </c>
      <c r="F743" s="245">
        <v>7.1199999999999996E-3</v>
      </c>
      <c r="G743" s="272">
        <v>89</v>
      </c>
      <c r="H743" s="9" t="s">
        <v>137</v>
      </c>
      <c r="I743" s="9" t="s">
        <v>138</v>
      </c>
      <c r="J743" s="12" t="s">
        <v>1699</v>
      </c>
      <c r="K743" s="12" t="s">
        <v>1645</v>
      </c>
      <c r="L743" s="12" t="s">
        <v>1646</v>
      </c>
      <c r="M743" s="246">
        <f t="shared" si="28"/>
        <v>7.1199999999999996E-3</v>
      </c>
      <c r="N743" s="247" t="str">
        <f t="shared" si="29"/>
        <v>Hydromorphone</v>
      </c>
      <c r="O743" s="12"/>
    </row>
    <row r="744" spans="1:15" x14ac:dyDescent="0.25">
      <c r="A744" s="276" t="s">
        <v>5307</v>
      </c>
      <c r="B744" s="308"/>
      <c r="C744" s="276" t="s">
        <v>5307</v>
      </c>
      <c r="D744" s="171" t="s">
        <v>5308</v>
      </c>
      <c r="E744" s="4">
        <v>5</v>
      </c>
      <c r="F744" s="245">
        <v>8.8999999999999999E-3</v>
      </c>
      <c r="G744" s="4">
        <v>89</v>
      </c>
      <c r="H744" s="7" t="s">
        <v>137</v>
      </c>
      <c r="I744" s="7" t="s">
        <v>138</v>
      </c>
      <c r="J744" s="12" t="s">
        <v>1699</v>
      </c>
      <c r="K744" s="12" t="s">
        <v>1645</v>
      </c>
      <c r="L744" s="12" t="s">
        <v>1646</v>
      </c>
      <c r="M744" s="246">
        <f t="shared" si="28"/>
        <v>8.8999999999999999E-3</v>
      </c>
      <c r="N744" s="247" t="str">
        <f t="shared" si="29"/>
        <v>Hydromorphone</v>
      </c>
      <c r="O744" s="12"/>
    </row>
    <row r="745" spans="1:15" x14ac:dyDescent="0.25">
      <c r="A745" s="276" t="s">
        <v>5305</v>
      </c>
      <c r="B745" s="308"/>
      <c r="C745" s="276" t="s">
        <v>5305</v>
      </c>
      <c r="D745" s="171" t="s">
        <v>5306</v>
      </c>
      <c r="E745" s="4">
        <v>5</v>
      </c>
      <c r="F745" s="245">
        <v>1.7799999999999999E-3</v>
      </c>
      <c r="G745" s="4">
        <v>89</v>
      </c>
      <c r="H745" s="7" t="s">
        <v>137</v>
      </c>
      <c r="I745" s="7" t="s">
        <v>138</v>
      </c>
      <c r="J745" s="12" t="s">
        <v>1699</v>
      </c>
      <c r="K745" s="12" t="s">
        <v>1645</v>
      </c>
      <c r="L745" s="12" t="s">
        <v>1646</v>
      </c>
      <c r="M745" s="246">
        <f t="shared" si="28"/>
        <v>1.7799999999999999E-3</v>
      </c>
      <c r="N745" s="247" t="str">
        <f t="shared" si="29"/>
        <v>Hydromorphone</v>
      </c>
      <c r="O745" s="10"/>
    </row>
    <row r="746" spans="1:15" x14ac:dyDescent="0.25">
      <c r="A746" s="276" t="s">
        <v>5311</v>
      </c>
      <c r="B746" s="308"/>
      <c r="C746" s="276" t="s">
        <v>5311</v>
      </c>
      <c r="D746" s="171" t="s">
        <v>5312</v>
      </c>
      <c r="E746" s="4">
        <v>5</v>
      </c>
      <c r="F746" s="245">
        <v>4.4499999999999998E-2</v>
      </c>
      <c r="G746" s="4">
        <v>89</v>
      </c>
      <c r="H746" s="7" t="s">
        <v>137</v>
      </c>
      <c r="I746" s="7" t="s">
        <v>138</v>
      </c>
      <c r="J746" s="12" t="s">
        <v>1699</v>
      </c>
      <c r="K746" s="12" t="s">
        <v>1645</v>
      </c>
      <c r="L746" s="12" t="s">
        <v>1646</v>
      </c>
      <c r="M746" s="246">
        <f t="shared" si="28"/>
        <v>4.4499999999999998E-2</v>
      </c>
      <c r="N746" s="247" t="str">
        <f t="shared" si="29"/>
        <v>Hydromorphone</v>
      </c>
      <c r="O746" s="10"/>
    </row>
    <row r="747" spans="1:15" x14ac:dyDescent="0.25">
      <c r="A747" s="11">
        <v>9088884204111</v>
      </c>
      <c r="B747" s="302">
        <v>4204113</v>
      </c>
      <c r="C747" s="267"/>
      <c r="D747" s="7" t="s">
        <v>163</v>
      </c>
      <c r="E747" s="329">
        <v>10</v>
      </c>
      <c r="F747" s="245">
        <v>8.8999999999999999E-3</v>
      </c>
      <c r="G747" s="244">
        <v>89</v>
      </c>
      <c r="H747" s="7" t="s">
        <v>137</v>
      </c>
      <c r="I747" s="7" t="s">
        <v>138</v>
      </c>
      <c r="J747" s="12" t="s">
        <v>1699</v>
      </c>
      <c r="K747" s="12" t="s">
        <v>1645</v>
      </c>
      <c r="L747" s="12" t="s">
        <v>1646</v>
      </c>
      <c r="M747" s="246">
        <f t="shared" si="28"/>
        <v>8.8999999999999999E-3</v>
      </c>
      <c r="N747" s="247" t="str">
        <f t="shared" si="29"/>
        <v>Hydromorphone</v>
      </c>
      <c r="O747" s="10"/>
    </row>
    <row r="748" spans="1:15" ht="25.5" x14ac:dyDescent="0.25">
      <c r="A748" s="11">
        <v>9088884204135</v>
      </c>
      <c r="B748" s="302">
        <v>4204136</v>
      </c>
      <c r="C748" s="267"/>
      <c r="D748" s="7" t="s">
        <v>164</v>
      </c>
      <c r="E748" s="329">
        <v>10</v>
      </c>
      <c r="F748" s="245">
        <v>8.8999999999999996E-2</v>
      </c>
      <c r="G748" s="244">
        <v>89</v>
      </c>
      <c r="H748" s="7" t="s">
        <v>137</v>
      </c>
      <c r="I748" s="7" t="s">
        <v>138</v>
      </c>
      <c r="J748" s="12" t="s">
        <v>1699</v>
      </c>
      <c r="K748" s="12" t="s">
        <v>1645</v>
      </c>
      <c r="L748" s="12" t="s">
        <v>1646</v>
      </c>
      <c r="M748" s="246">
        <f t="shared" si="28"/>
        <v>8.8999999999999996E-2</v>
      </c>
      <c r="N748" s="247" t="str">
        <f t="shared" si="29"/>
        <v>Hydromorphone</v>
      </c>
      <c r="O748" s="10"/>
    </row>
    <row r="749" spans="1:15" x14ac:dyDescent="0.25">
      <c r="A749" s="11">
        <v>9088884204104</v>
      </c>
      <c r="B749" s="302">
        <v>4204107</v>
      </c>
      <c r="C749" s="267"/>
      <c r="D749" s="7" t="s">
        <v>165</v>
      </c>
      <c r="E749" s="329">
        <v>10</v>
      </c>
      <c r="F749" s="245">
        <v>1.7799999999999999E-3</v>
      </c>
      <c r="G749" s="244">
        <v>89</v>
      </c>
      <c r="H749" s="7" t="s">
        <v>137</v>
      </c>
      <c r="I749" s="7" t="s">
        <v>138</v>
      </c>
      <c r="J749" s="12" t="s">
        <v>1699</v>
      </c>
      <c r="K749" s="12" t="s">
        <v>1645</v>
      </c>
      <c r="L749" s="12" t="s">
        <v>1646</v>
      </c>
      <c r="M749" s="246">
        <f t="shared" si="28"/>
        <v>1.7799999999999999E-3</v>
      </c>
      <c r="N749" s="247" t="str">
        <f t="shared" si="29"/>
        <v>Hydromorphone</v>
      </c>
      <c r="O749" s="10"/>
    </row>
    <row r="750" spans="1:15" x14ac:dyDescent="0.25">
      <c r="A750" s="286" t="s">
        <v>6097</v>
      </c>
      <c r="B750" s="256"/>
      <c r="C750" s="286" t="s">
        <v>6098</v>
      </c>
      <c r="D750" s="286" t="s">
        <v>6099</v>
      </c>
      <c r="E750" s="281">
        <v>20</v>
      </c>
      <c r="F750" s="282">
        <v>1.4239999999999999E-2</v>
      </c>
      <c r="G750" s="260">
        <v>89</v>
      </c>
      <c r="H750" s="261" t="s">
        <v>137</v>
      </c>
      <c r="I750" s="261" t="s">
        <v>138</v>
      </c>
      <c r="J750" s="324" t="s">
        <v>1699</v>
      </c>
      <c r="K750" s="324" t="s">
        <v>1645</v>
      </c>
      <c r="L750" s="324" t="s">
        <v>1646</v>
      </c>
      <c r="M750" s="246">
        <f t="shared" si="28"/>
        <v>1.4239999999999999E-2</v>
      </c>
      <c r="N750" s="247" t="str">
        <f t="shared" si="29"/>
        <v>Hydromorphone</v>
      </c>
      <c r="O750" s="262"/>
    </row>
    <row r="751" spans="1:15" x14ac:dyDescent="0.25">
      <c r="A751" s="286" t="s">
        <v>6100</v>
      </c>
      <c r="B751" s="256"/>
      <c r="C751" s="286" t="s">
        <v>6101</v>
      </c>
      <c r="D751" s="286" t="s">
        <v>6102</v>
      </c>
      <c r="E751" s="281">
        <v>20</v>
      </c>
      <c r="F751" s="282">
        <v>2.1360000000000001E-2</v>
      </c>
      <c r="G751" s="260">
        <v>89</v>
      </c>
      <c r="H751" s="261" t="s">
        <v>137</v>
      </c>
      <c r="I751" s="261" t="s">
        <v>138</v>
      </c>
      <c r="J751" s="324" t="s">
        <v>1699</v>
      </c>
      <c r="K751" s="324" t="s">
        <v>1645</v>
      </c>
      <c r="L751" s="324" t="s">
        <v>1646</v>
      </c>
      <c r="M751" s="246">
        <f t="shared" si="28"/>
        <v>2.1360000000000001E-2</v>
      </c>
      <c r="N751" s="247" t="str">
        <f t="shared" si="29"/>
        <v>Hydromorphone</v>
      </c>
      <c r="O751" s="262"/>
    </row>
    <row r="752" spans="1:15" x14ac:dyDescent="0.25">
      <c r="A752" s="286" t="s">
        <v>6088</v>
      </c>
      <c r="B752" s="256"/>
      <c r="C752" s="286" t="s">
        <v>6089</v>
      </c>
      <c r="D752" s="286" t="s">
        <v>6090</v>
      </c>
      <c r="E752" s="281">
        <v>20</v>
      </c>
      <c r="F752" s="282">
        <v>1.7799999999999999E-3</v>
      </c>
      <c r="G752" s="260">
        <v>89</v>
      </c>
      <c r="H752" s="261" t="s">
        <v>137</v>
      </c>
      <c r="I752" s="261" t="s">
        <v>138</v>
      </c>
      <c r="J752" s="324" t="s">
        <v>1699</v>
      </c>
      <c r="K752" s="324" t="s">
        <v>1645</v>
      </c>
      <c r="L752" s="324" t="s">
        <v>1646</v>
      </c>
      <c r="M752" s="246">
        <f t="shared" si="28"/>
        <v>1.7799999999999999E-3</v>
      </c>
      <c r="N752" s="247" t="str">
        <f t="shared" si="29"/>
        <v>Hydromorphone</v>
      </c>
      <c r="O752" s="262"/>
    </row>
    <row r="753" spans="1:15" x14ac:dyDescent="0.25">
      <c r="A753" s="286" t="s">
        <v>6091</v>
      </c>
      <c r="B753" s="256"/>
      <c r="C753" s="286" t="s">
        <v>6092</v>
      </c>
      <c r="D753" s="286" t="s">
        <v>6093</v>
      </c>
      <c r="E753" s="281">
        <v>20</v>
      </c>
      <c r="F753" s="282">
        <v>3.5599999999999998E-3</v>
      </c>
      <c r="G753" s="260">
        <v>89</v>
      </c>
      <c r="H753" s="261" t="s">
        <v>137</v>
      </c>
      <c r="I753" s="261" t="s">
        <v>138</v>
      </c>
      <c r="J753" s="324" t="s">
        <v>1699</v>
      </c>
      <c r="K753" s="324" t="s">
        <v>1645</v>
      </c>
      <c r="L753" s="324" t="s">
        <v>1646</v>
      </c>
      <c r="M753" s="246">
        <f t="shared" si="28"/>
        <v>3.5599999999999998E-3</v>
      </c>
      <c r="N753" s="247" t="str">
        <f t="shared" si="29"/>
        <v>Hydromorphone</v>
      </c>
      <c r="O753" s="262"/>
    </row>
    <row r="754" spans="1:15" x14ac:dyDescent="0.25">
      <c r="A754" s="286" t="s">
        <v>6094</v>
      </c>
      <c r="B754" s="425"/>
      <c r="C754" s="286" t="s">
        <v>6095</v>
      </c>
      <c r="D754" s="286" t="s">
        <v>6096</v>
      </c>
      <c r="E754" s="281">
        <v>20</v>
      </c>
      <c r="F754" s="282">
        <v>7.1199999999999996E-3</v>
      </c>
      <c r="G754" s="260">
        <v>89</v>
      </c>
      <c r="H754" s="261" t="s">
        <v>137</v>
      </c>
      <c r="I754" s="261" t="s">
        <v>138</v>
      </c>
      <c r="J754" s="324" t="s">
        <v>1699</v>
      </c>
      <c r="K754" s="324" t="s">
        <v>1645</v>
      </c>
      <c r="L754" s="324" t="s">
        <v>1646</v>
      </c>
      <c r="M754" s="246">
        <f t="shared" si="28"/>
        <v>7.1199999999999996E-3</v>
      </c>
      <c r="N754" s="247" t="str">
        <f t="shared" si="29"/>
        <v>Hydromorphone</v>
      </c>
      <c r="O754" s="262"/>
    </row>
    <row r="755" spans="1:15" ht="26.45" customHeight="1" x14ac:dyDescent="0.25">
      <c r="A755" s="11">
        <v>9088883507268</v>
      </c>
      <c r="B755" s="302">
        <v>3507260</v>
      </c>
      <c r="C755" s="267"/>
      <c r="D755" s="303" t="s">
        <v>166</v>
      </c>
      <c r="E755" s="304">
        <v>20</v>
      </c>
      <c r="F755" s="245">
        <v>1.45515E-2</v>
      </c>
      <c r="G755" s="304">
        <v>89</v>
      </c>
      <c r="H755" s="303" t="s">
        <v>137</v>
      </c>
      <c r="I755" s="303" t="s">
        <v>138</v>
      </c>
      <c r="J755" s="12" t="s">
        <v>1699</v>
      </c>
      <c r="K755" s="12" t="s">
        <v>1645</v>
      </c>
      <c r="L755" s="12" t="s">
        <v>1646</v>
      </c>
      <c r="M755" s="246">
        <f t="shared" si="28"/>
        <v>1.45515E-2</v>
      </c>
      <c r="N755" s="247" t="str">
        <f t="shared" si="29"/>
        <v>Hydromorphone</v>
      </c>
      <c r="O755" s="10"/>
    </row>
    <row r="756" spans="1:15" x14ac:dyDescent="0.25">
      <c r="A756" s="11">
        <v>9088883507282</v>
      </c>
      <c r="B756" s="302">
        <v>3507283</v>
      </c>
      <c r="C756" s="267"/>
      <c r="D756" s="303" t="s">
        <v>166</v>
      </c>
      <c r="E756" s="304">
        <v>50</v>
      </c>
      <c r="F756" s="245">
        <v>1.45515E-2</v>
      </c>
      <c r="G756" s="304">
        <v>89</v>
      </c>
      <c r="H756" s="303" t="s">
        <v>137</v>
      </c>
      <c r="I756" s="303" t="s">
        <v>138</v>
      </c>
      <c r="J756" s="12" t="s">
        <v>1699</v>
      </c>
      <c r="K756" s="12" t="s">
        <v>1645</v>
      </c>
      <c r="L756" s="12" t="s">
        <v>1646</v>
      </c>
      <c r="M756" s="246">
        <f t="shared" si="28"/>
        <v>1.45515E-2</v>
      </c>
      <c r="N756" s="247" t="str">
        <f t="shared" si="29"/>
        <v>Hydromorphone</v>
      </c>
      <c r="O756" s="336"/>
    </row>
    <row r="757" spans="1:15" x14ac:dyDescent="0.25">
      <c r="A757" s="11">
        <v>9088883507213</v>
      </c>
      <c r="B757" s="242">
        <v>3507219</v>
      </c>
      <c r="C757" s="243"/>
      <c r="D757" s="9" t="s">
        <v>167</v>
      </c>
      <c r="E757" s="272">
        <v>20</v>
      </c>
      <c r="F757" s="245">
        <v>7.7608E-3</v>
      </c>
      <c r="G757" s="272">
        <v>89</v>
      </c>
      <c r="H757" s="9" t="s">
        <v>137</v>
      </c>
      <c r="I757" s="9" t="s">
        <v>138</v>
      </c>
      <c r="J757" s="12" t="s">
        <v>1699</v>
      </c>
      <c r="K757" s="12" t="s">
        <v>1645</v>
      </c>
      <c r="L757" s="12" t="s">
        <v>1646</v>
      </c>
      <c r="M757" s="246">
        <f t="shared" si="28"/>
        <v>7.7608E-3</v>
      </c>
      <c r="N757" s="247" t="str">
        <f t="shared" si="29"/>
        <v>Hydromorphone</v>
      </c>
      <c r="O757" s="10"/>
    </row>
    <row r="758" spans="1:15" x14ac:dyDescent="0.25">
      <c r="A758" s="11">
        <v>9088883507237</v>
      </c>
      <c r="B758" s="302">
        <v>3507231</v>
      </c>
      <c r="C758" s="267"/>
      <c r="D758" s="303" t="s">
        <v>167</v>
      </c>
      <c r="E758" s="304">
        <v>50</v>
      </c>
      <c r="F758" s="245">
        <v>7.7608E-3</v>
      </c>
      <c r="G758" s="304">
        <v>89</v>
      </c>
      <c r="H758" s="303" t="s">
        <v>137</v>
      </c>
      <c r="I758" s="303" t="s">
        <v>138</v>
      </c>
      <c r="J758" s="12" t="s">
        <v>1699</v>
      </c>
      <c r="K758" s="12" t="s">
        <v>1645</v>
      </c>
      <c r="L758" s="12" t="s">
        <v>1646</v>
      </c>
      <c r="M758" s="246">
        <f t="shared" si="28"/>
        <v>7.7608E-3</v>
      </c>
      <c r="N758" s="247" t="str">
        <f t="shared" si="29"/>
        <v>Hydromorphone</v>
      </c>
      <c r="O758" s="10"/>
    </row>
    <row r="759" spans="1:15" x14ac:dyDescent="0.25">
      <c r="A759" s="3" t="s">
        <v>7026</v>
      </c>
      <c r="B759" s="3"/>
      <c r="C759" s="3" t="s">
        <v>7026</v>
      </c>
      <c r="D759" s="3" t="s">
        <v>7027</v>
      </c>
      <c r="E759" s="4">
        <v>30</v>
      </c>
      <c r="F759" s="8">
        <v>1.4239999999999999E-2</v>
      </c>
      <c r="G759" s="4">
        <v>89</v>
      </c>
      <c r="H759" s="3" t="s">
        <v>137</v>
      </c>
      <c r="I759" s="7" t="s">
        <v>138</v>
      </c>
      <c r="J759" s="10" t="s">
        <v>1699</v>
      </c>
      <c r="K759" s="10" t="s">
        <v>1645</v>
      </c>
      <c r="L759" s="10" t="s">
        <v>1646</v>
      </c>
      <c r="M759" s="246">
        <f t="shared" si="28"/>
        <v>1.4239999999999999E-2</v>
      </c>
      <c r="N759" s="247" t="str">
        <f t="shared" si="29"/>
        <v>Hydromorphone</v>
      </c>
      <c r="O759" s="10"/>
    </row>
    <row r="760" spans="1:15" x14ac:dyDescent="0.25">
      <c r="A760" s="3" t="s">
        <v>7028</v>
      </c>
      <c r="B760" s="3"/>
      <c r="C760" s="3" t="s">
        <v>7028</v>
      </c>
      <c r="D760" s="3" t="s">
        <v>7029</v>
      </c>
      <c r="E760" s="4">
        <v>30</v>
      </c>
      <c r="F760" s="8">
        <v>2.1360000000000001E-2</v>
      </c>
      <c r="G760" s="4">
        <v>89</v>
      </c>
      <c r="H760" s="3" t="s">
        <v>137</v>
      </c>
      <c r="I760" s="7" t="s">
        <v>138</v>
      </c>
      <c r="J760" s="10" t="s">
        <v>1699</v>
      </c>
      <c r="K760" s="10" t="s">
        <v>1645</v>
      </c>
      <c r="L760" s="10" t="s">
        <v>1646</v>
      </c>
      <c r="M760" s="246">
        <f t="shared" si="28"/>
        <v>2.1360000000000001E-2</v>
      </c>
      <c r="N760" s="247" t="str">
        <f t="shared" si="29"/>
        <v>Hydromorphone</v>
      </c>
      <c r="O760" s="10"/>
    </row>
    <row r="761" spans="1:15" x14ac:dyDescent="0.25">
      <c r="A761" s="3" t="s">
        <v>7022</v>
      </c>
      <c r="B761" s="3"/>
      <c r="C761" s="3" t="s">
        <v>7022</v>
      </c>
      <c r="D761" s="3" t="s">
        <v>7023</v>
      </c>
      <c r="E761" s="4">
        <v>30</v>
      </c>
      <c r="F761" s="8">
        <v>3.5599999999999998E-3</v>
      </c>
      <c r="G761" s="4">
        <v>89</v>
      </c>
      <c r="H761" s="3" t="s">
        <v>137</v>
      </c>
      <c r="I761" s="7" t="s">
        <v>138</v>
      </c>
      <c r="J761" s="10" t="s">
        <v>1699</v>
      </c>
      <c r="K761" s="10" t="s">
        <v>1645</v>
      </c>
      <c r="L761" s="10" t="s">
        <v>1646</v>
      </c>
      <c r="M761" s="246">
        <f t="shared" si="28"/>
        <v>3.5599999999999998E-3</v>
      </c>
      <c r="N761" s="247" t="str">
        <f t="shared" si="29"/>
        <v>Hydromorphone</v>
      </c>
      <c r="O761" s="10"/>
    </row>
    <row r="762" spans="1:15" x14ac:dyDescent="0.25">
      <c r="A762" s="3" t="s">
        <v>7024</v>
      </c>
      <c r="B762" s="3"/>
      <c r="C762" s="3" t="s">
        <v>7024</v>
      </c>
      <c r="D762" s="3" t="s">
        <v>7025</v>
      </c>
      <c r="E762" s="4">
        <v>30</v>
      </c>
      <c r="F762" s="8">
        <v>7.1199999999999996E-3</v>
      </c>
      <c r="G762" s="4">
        <v>89</v>
      </c>
      <c r="H762" s="3" t="s">
        <v>137</v>
      </c>
      <c r="I762" s="7" t="s">
        <v>138</v>
      </c>
      <c r="J762" s="10" t="s">
        <v>1699</v>
      </c>
      <c r="K762" s="10" t="s">
        <v>1645</v>
      </c>
      <c r="L762" s="10" t="s">
        <v>1646</v>
      </c>
      <c r="M762" s="246">
        <f t="shared" si="28"/>
        <v>7.1199999999999996E-3</v>
      </c>
      <c r="N762" s="247" t="str">
        <f t="shared" si="29"/>
        <v>Hydromorphone</v>
      </c>
      <c r="O762" s="10"/>
    </row>
    <row r="763" spans="1:15" x14ac:dyDescent="0.25">
      <c r="A763" s="11" t="s">
        <v>168</v>
      </c>
      <c r="B763" s="302"/>
      <c r="C763" s="267"/>
      <c r="D763" s="303" t="s">
        <v>169</v>
      </c>
      <c r="E763" s="304">
        <v>5</v>
      </c>
      <c r="F763" s="245">
        <v>8.8999999999999999E-3</v>
      </c>
      <c r="G763" s="304">
        <v>89</v>
      </c>
      <c r="H763" s="303" t="s">
        <v>137</v>
      </c>
      <c r="I763" s="303" t="s">
        <v>138</v>
      </c>
      <c r="J763" s="12" t="s">
        <v>1699</v>
      </c>
      <c r="K763" s="12" t="s">
        <v>1645</v>
      </c>
      <c r="L763" s="12" t="s">
        <v>1646</v>
      </c>
      <c r="M763" s="246">
        <f t="shared" ref="M763:M826" si="30">F763</f>
        <v>8.8999999999999999E-3</v>
      </c>
      <c r="N763" s="247" t="str">
        <f t="shared" si="29"/>
        <v>Hydromorphone</v>
      </c>
      <c r="O763" s="10"/>
    </row>
    <row r="764" spans="1:15" x14ac:dyDescent="0.25">
      <c r="A764" s="11" t="s">
        <v>170</v>
      </c>
      <c r="B764" s="242"/>
      <c r="C764" s="243"/>
      <c r="D764" s="9" t="s">
        <v>171</v>
      </c>
      <c r="E764" s="244">
        <v>5</v>
      </c>
      <c r="F764" s="245">
        <v>8.900000000000001E-2</v>
      </c>
      <c r="G764" s="244">
        <v>89</v>
      </c>
      <c r="H764" s="7" t="s">
        <v>137</v>
      </c>
      <c r="I764" s="7" t="s">
        <v>138</v>
      </c>
      <c r="J764" s="12" t="s">
        <v>1699</v>
      </c>
      <c r="K764" s="12" t="s">
        <v>1645</v>
      </c>
      <c r="L764" s="12" t="s">
        <v>1646</v>
      </c>
      <c r="M764" s="246">
        <f t="shared" si="30"/>
        <v>8.900000000000001E-2</v>
      </c>
      <c r="N764" s="247" t="str">
        <f t="shared" si="29"/>
        <v>Hydromorphone</v>
      </c>
      <c r="O764" s="10"/>
    </row>
    <row r="765" spans="1:15" x14ac:dyDescent="0.25">
      <c r="A765" s="11" t="s">
        <v>172</v>
      </c>
      <c r="B765" s="242"/>
      <c r="C765" s="243"/>
      <c r="D765" s="9" t="s">
        <v>173</v>
      </c>
      <c r="E765" s="244">
        <v>10</v>
      </c>
      <c r="F765" s="245">
        <v>1.7799999999999999E-3</v>
      </c>
      <c r="G765" s="244">
        <v>89</v>
      </c>
      <c r="H765" s="7" t="s">
        <v>137</v>
      </c>
      <c r="I765" s="7" t="s">
        <v>138</v>
      </c>
      <c r="J765" s="12" t="s">
        <v>1699</v>
      </c>
      <c r="K765" s="12" t="s">
        <v>1645</v>
      </c>
      <c r="L765" s="12" t="s">
        <v>1646</v>
      </c>
      <c r="M765" s="246">
        <f t="shared" si="30"/>
        <v>1.7799999999999999E-3</v>
      </c>
      <c r="N765" s="247" t="str">
        <f t="shared" si="29"/>
        <v>Hydromorphone</v>
      </c>
      <c r="O765" s="10"/>
    </row>
    <row r="766" spans="1:15" x14ac:dyDescent="0.25">
      <c r="A766" s="11" t="s">
        <v>174</v>
      </c>
      <c r="B766" s="302"/>
      <c r="C766" s="267"/>
      <c r="D766" s="303" t="s">
        <v>175</v>
      </c>
      <c r="E766" s="304">
        <v>56</v>
      </c>
      <c r="F766" s="245">
        <v>1.4239999999999999E-2</v>
      </c>
      <c r="G766" s="304">
        <v>89</v>
      </c>
      <c r="H766" s="303" t="s">
        <v>137</v>
      </c>
      <c r="I766" s="303" t="s">
        <v>138</v>
      </c>
      <c r="J766" s="12" t="s">
        <v>1699</v>
      </c>
      <c r="K766" s="12" t="s">
        <v>1645</v>
      </c>
      <c r="L766" s="12" t="s">
        <v>1646</v>
      </c>
      <c r="M766" s="246">
        <f t="shared" si="30"/>
        <v>1.4239999999999999E-2</v>
      </c>
      <c r="N766" s="247" t="str">
        <f t="shared" si="29"/>
        <v>Hydromorphone</v>
      </c>
      <c r="O766" s="10"/>
    </row>
    <row r="767" spans="1:15" x14ac:dyDescent="0.25">
      <c r="A767" s="11" t="s">
        <v>176</v>
      </c>
      <c r="B767" s="248"/>
      <c r="C767" s="11"/>
      <c r="D767" s="7" t="s">
        <v>177</v>
      </c>
      <c r="E767" s="244">
        <v>56</v>
      </c>
      <c r="F767" s="245">
        <v>1.7799999999999999E-3</v>
      </c>
      <c r="G767" s="244">
        <v>89</v>
      </c>
      <c r="H767" s="7" t="s">
        <v>137</v>
      </c>
      <c r="I767" s="7" t="s">
        <v>138</v>
      </c>
      <c r="J767" s="12" t="s">
        <v>1699</v>
      </c>
      <c r="K767" s="12" t="s">
        <v>1645</v>
      </c>
      <c r="L767" s="12" t="s">
        <v>1646</v>
      </c>
      <c r="M767" s="246">
        <f t="shared" si="30"/>
        <v>1.7799999999999999E-3</v>
      </c>
      <c r="N767" s="247" t="str">
        <f t="shared" si="29"/>
        <v>Hydromorphone</v>
      </c>
      <c r="O767" s="10"/>
    </row>
    <row r="768" spans="1:15" x14ac:dyDescent="0.25">
      <c r="A768" s="11" t="s">
        <v>178</v>
      </c>
      <c r="B768" s="302"/>
      <c r="C768" s="267"/>
      <c r="D768" s="303" t="s">
        <v>179</v>
      </c>
      <c r="E768" s="304">
        <v>56</v>
      </c>
      <c r="F768" s="245">
        <v>2.1360000000000001E-2</v>
      </c>
      <c r="G768" s="304">
        <v>89</v>
      </c>
      <c r="H768" s="303" t="s">
        <v>137</v>
      </c>
      <c r="I768" s="303" t="s">
        <v>138</v>
      </c>
      <c r="J768" s="12" t="s">
        <v>1699</v>
      </c>
      <c r="K768" s="12" t="s">
        <v>1645</v>
      </c>
      <c r="L768" s="12" t="s">
        <v>1646</v>
      </c>
      <c r="M768" s="246">
        <f t="shared" si="30"/>
        <v>2.1360000000000001E-2</v>
      </c>
      <c r="N768" s="247" t="str">
        <f t="shared" si="29"/>
        <v>Hydromorphone</v>
      </c>
      <c r="O768" s="10"/>
    </row>
    <row r="769" spans="1:15" x14ac:dyDescent="0.25">
      <c r="A769" s="11" t="s">
        <v>180</v>
      </c>
      <c r="B769" s="302"/>
      <c r="C769" s="267"/>
      <c r="D769" s="303" t="s">
        <v>181</v>
      </c>
      <c r="E769" s="304">
        <v>56</v>
      </c>
      <c r="F769" s="245">
        <v>3.5599999999999998E-3</v>
      </c>
      <c r="G769" s="304">
        <v>89</v>
      </c>
      <c r="H769" s="303" t="s">
        <v>137</v>
      </c>
      <c r="I769" s="303" t="s">
        <v>138</v>
      </c>
      <c r="J769" s="12" t="s">
        <v>1699</v>
      </c>
      <c r="K769" s="12" t="s">
        <v>1645</v>
      </c>
      <c r="L769" s="12" t="s">
        <v>1646</v>
      </c>
      <c r="M769" s="246">
        <f t="shared" si="30"/>
        <v>3.5599999999999998E-3</v>
      </c>
      <c r="N769" s="247" t="str">
        <f t="shared" si="29"/>
        <v>Hydromorphone</v>
      </c>
      <c r="O769" s="10"/>
    </row>
    <row r="770" spans="1:15" x14ac:dyDescent="0.25">
      <c r="A770" s="11" t="s">
        <v>182</v>
      </c>
      <c r="B770" s="302"/>
      <c r="C770" s="267"/>
      <c r="D770" s="303" t="s">
        <v>183</v>
      </c>
      <c r="E770" s="304">
        <v>56</v>
      </c>
      <c r="F770" s="245">
        <v>7.1199999999999996E-3</v>
      </c>
      <c r="G770" s="304">
        <v>89</v>
      </c>
      <c r="H770" s="303" t="s">
        <v>137</v>
      </c>
      <c r="I770" s="303" t="s">
        <v>138</v>
      </c>
      <c r="J770" s="12" t="s">
        <v>1699</v>
      </c>
      <c r="K770" s="12" t="s">
        <v>1645</v>
      </c>
      <c r="L770" s="12" t="s">
        <v>1646</v>
      </c>
      <c r="M770" s="246">
        <f t="shared" si="30"/>
        <v>7.1199999999999996E-3</v>
      </c>
      <c r="N770" s="247" t="str">
        <f t="shared" si="29"/>
        <v>Hydromorphone</v>
      </c>
      <c r="O770" s="10"/>
    </row>
    <row r="771" spans="1:15" x14ac:dyDescent="0.25">
      <c r="A771" s="278" t="s">
        <v>4596</v>
      </c>
      <c r="B771" s="264"/>
      <c r="C771" s="278"/>
      <c r="D771" s="7" t="s">
        <v>4597</v>
      </c>
      <c r="E771" s="252">
        <v>30</v>
      </c>
      <c r="F771" s="253">
        <v>1.4239999999999999E-2</v>
      </c>
      <c r="G771" s="252">
        <v>89</v>
      </c>
      <c r="H771" s="7" t="s">
        <v>137</v>
      </c>
      <c r="I771" s="7" t="s">
        <v>138</v>
      </c>
      <c r="J771" s="10" t="s">
        <v>1699</v>
      </c>
      <c r="K771" s="10" t="s">
        <v>1645</v>
      </c>
      <c r="L771" s="10" t="s">
        <v>1646</v>
      </c>
      <c r="M771" s="246">
        <f t="shared" si="30"/>
        <v>1.4239999999999999E-2</v>
      </c>
      <c r="N771" s="247" t="str">
        <f t="shared" si="29"/>
        <v>Hydromorphone</v>
      </c>
      <c r="O771" s="10"/>
    </row>
    <row r="772" spans="1:15" x14ac:dyDescent="0.25">
      <c r="A772" s="278" t="s">
        <v>4598</v>
      </c>
      <c r="B772" s="264"/>
      <c r="C772" s="278"/>
      <c r="D772" s="7" t="s">
        <v>4597</v>
      </c>
      <c r="E772" s="252">
        <v>60</v>
      </c>
      <c r="F772" s="253">
        <v>1.4239999999999999E-2</v>
      </c>
      <c r="G772" s="252">
        <v>89</v>
      </c>
      <c r="H772" s="7" t="s">
        <v>137</v>
      </c>
      <c r="I772" s="7" t="s">
        <v>138</v>
      </c>
      <c r="J772" s="10" t="s">
        <v>1699</v>
      </c>
      <c r="K772" s="10" t="s">
        <v>1645</v>
      </c>
      <c r="L772" s="10" t="s">
        <v>1646</v>
      </c>
      <c r="M772" s="246">
        <f t="shared" si="30"/>
        <v>1.4239999999999999E-2</v>
      </c>
      <c r="N772" s="247" t="str">
        <f t="shared" si="29"/>
        <v>Hydromorphone</v>
      </c>
      <c r="O772" s="10"/>
    </row>
    <row r="773" spans="1:15" x14ac:dyDescent="0.25">
      <c r="A773" s="278" t="s">
        <v>4599</v>
      </c>
      <c r="B773" s="264"/>
      <c r="C773" s="278"/>
      <c r="D773" s="7" t="s">
        <v>4600</v>
      </c>
      <c r="E773" s="252">
        <v>60</v>
      </c>
      <c r="F773" s="253">
        <v>2.1360000000000001E-2</v>
      </c>
      <c r="G773" s="252">
        <v>89</v>
      </c>
      <c r="H773" s="7" t="s">
        <v>137</v>
      </c>
      <c r="I773" s="7" t="s">
        <v>138</v>
      </c>
      <c r="J773" s="10" t="s">
        <v>1699</v>
      </c>
      <c r="K773" s="10" t="s">
        <v>1645</v>
      </c>
      <c r="L773" s="10" t="s">
        <v>1646</v>
      </c>
      <c r="M773" s="246">
        <f t="shared" si="30"/>
        <v>2.1360000000000001E-2</v>
      </c>
      <c r="N773" s="247" t="str">
        <f t="shared" si="29"/>
        <v>Hydromorphone</v>
      </c>
      <c r="O773" s="10"/>
    </row>
    <row r="774" spans="1:15" x14ac:dyDescent="0.25">
      <c r="A774" s="278" t="s">
        <v>4587</v>
      </c>
      <c r="B774" s="264"/>
      <c r="C774" s="278"/>
      <c r="D774" s="7" t="s">
        <v>4588</v>
      </c>
      <c r="E774" s="252">
        <v>30</v>
      </c>
      <c r="F774" s="253">
        <v>1.7799999999999999E-3</v>
      </c>
      <c r="G774" s="252">
        <v>89</v>
      </c>
      <c r="H774" s="7" t="s">
        <v>137</v>
      </c>
      <c r="I774" s="7" t="s">
        <v>138</v>
      </c>
      <c r="J774" s="10" t="s">
        <v>1699</v>
      </c>
      <c r="K774" s="10" t="s">
        <v>1645</v>
      </c>
      <c r="L774" s="10" t="s">
        <v>1646</v>
      </c>
      <c r="M774" s="246">
        <f t="shared" si="30"/>
        <v>1.7799999999999999E-3</v>
      </c>
      <c r="N774" s="247" t="str">
        <f t="shared" si="29"/>
        <v>Hydromorphone</v>
      </c>
      <c r="O774" s="10"/>
    </row>
    <row r="775" spans="1:15" x14ac:dyDescent="0.25">
      <c r="A775" s="278" t="s">
        <v>4589</v>
      </c>
      <c r="B775" s="264"/>
      <c r="C775" s="278"/>
      <c r="D775" s="7" t="s">
        <v>4588</v>
      </c>
      <c r="E775" s="252">
        <v>60</v>
      </c>
      <c r="F775" s="253">
        <v>1.7799999999999999E-3</v>
      </c>
      <c r="G775" s="252">
        <v>89</v>
      </c>
      <c r="H775" s="7" t="s">
        <v>137</v>
      </c>
      <c r="I775" s="7" t="s">
        <v>138</v>
      </c>
      <c r="J775" s="10" t="s">
        <v>1699</v>
      </c>
      <c r="K775" s="10" t="s">
        <v>1645</v>
      </c>
      <c r="L775" s="10" t="s">
        <v>1646</v>
      </c>
      <c r="M775" s="246">
        <f t="shared" si="30"/>
        <v>1.7799999999999999E-3</v>
      </c>
      <c r="N775" s="247" t="str">
        <f t="shared" si="29"/>
        <v>Hydromorphone</v>
      </c>
      <c r="O775" s="10"/>
    </row>
    <row r="776" spans="1:15" x14ac:dyDescent="0.25">
      <c r="A776" s="278" t="s">
        <v>4590</v>
      </c>
      <c r="B776" s="264"/>
      <c r="C776" s="278"/>
      <c r="D776" s="7" t="s">
        <v>4591</v>
      </c>
      <c r="E776" s="252">
        <v>30</v>
      </c>
      <c r="F776" s="253">
        <v>3.5599999999999998E-3</v>
      </c>
      <c r="G776" s="252">
        <v>89</v>
      </c>
      <c r="H776" s="7" t="s">
        <v>137</v>
      </c>
      <c r="I776" s="7" t="s">
        <v>138</v>
      </c>
      <c r="J776" s="10" t="s">
        <v>1699</v>
      </c>
      <c r="K776" s="10" t="s">
        <v>1645</v>
      </c>
      <c r="L776" s="10" t="s">
        <v>1646</v>
      </c>
      <c r="M776" s="246">
        <f t="shared" si="30"/>
        <v>3.5599999999999998E-3</v>
      </c>
      <c r="N776" s="247" t="str">
        <f t="shared" si="29"/>
        <v>Hydromorphone</v>
      </c>
      <c r="O776" s="10"/>
    </row>
    <row r="777" spans="1:15" x14ac:dyDescent="0.25">
      <c r="A777" s="278" t="s">
        <v>4592</v>
      </c>
      <c r="B777" s="264"/>
      <c r="C777" s="278"/>
      <c r="D777" s="7" t="s">
        <v>4591</v>
      </c>
      <c r="E777" s="252">
        <v>60</v>
      </c>
      <c r="F777" s="253">
        <v>3.5599999999999998E-3</v>
      </c>
      <c r="G777" s="252">
        <v>89</v>
      </c>
      <c r="H777" s="7" t="s">
        <v>137</v>
      </c>
      <c r="I777" s="7" t="s">
        <v>138</v>
      </c>
      <c r="J777" s="10" t="s">
        <v>1699</v>
      </c>
      <c r="K777" s="10" t="s">
        <v>1645</v>
      </c>
      <c r="L777" s="10" t="s">
        <v>1646</v>
      </c>
      <c r="M777" s="246">
        <f t="shared" si="30"/>
        <v>3.5599999999999998E-3</v>
      </c>
      <c r="N777" s="247" t="str">
        <f t="shared" si="29"/>
        <v>Hydromorphone</v>
      </c>
      <c r="O777" s="10"/>
    </row>
    <row r="778" spans="1:15" x14ac:dyDescent="0.25">
      <c r="A778" s="278" t="s">
        <v>4593</v>
      </c>
      <c r="B778" s="264"/>
      <c r="C778" s="278"/>
      <c r="D778" s="7" t="s">
        <v>4594</v>
      </c>
      <c r="E778" s="252">
        <v>30</v>
      </c>
      <c r="F778" s="253">
        <v>7.1199999999999996E-3</v>
      </c>
      <c r="G778" s="252">
        <v>89</v>
      </c>
      <c r="H778" s="7" t="s">
        <v>137</v>
      </c>
      <c r="I778" s="7" t="s">
        <v>138</v>
      </c>
      <c r="J778" s="10" t="s">
        <v>1699</v>
      </c>
      <c r="K778" s="10" t="s">
        <v>1645</v>
      </c>
      <c r="L778" s="10" t="s">
        <v>1646</v>
      </c>
      <c r="M778" s="246">
        <f t="shared" si="30"/>
        <v>7.1199999999999996E-3</v>
      </c>
      <c r="N778" s="247" t="str">
        <f t="shared" si="29"/>
        <v>Hydromorphone</v>
      </c>
      <c r="O778" s="10"/>
    </row>
    <row r="779" spans="1:15" x14ac:dyDescent="0.25">
      <c r="A779" s="278" t="s">
        <v>4595</v>
      </c>
      <c r="B779" s="264"/>
      <c r="C779" s="278"/>
      <c r="D779" s="7" t="s">
        <v>4594</v>
      </c>
      <c r="E779" s="252">
        <v>60</v>
      </c>
      <c r="F779" s="253">
        <v>7.1199999999999996E-3</v>
      </c>
      <c r="G779" s="252">
        <v>89</v>
      </c>
      <c r="H779" s="7" t="s">
        <v>137</v>
      </c>
      <c r="I779" s="7" t="s">
        <v>138</v>
      </c>
      <c r="J779" s="10" t="s">
        <v>1699</v>
      </c>
      <c r="K779" s="10" t="s">
        <v>1645</v>
      </c>
      <c r="L779" s="10" t="s">
        <v>1646</v>
      </c>
      <c r="M779" s="246">
        <f t="shared" si="30"/>
        <v>7.1199999999999996E-3</v>
      </c>
      <c r="N779" s="247" t="str">
        <f t="shared" si="29"/>
        <v>Hydromorphone</v>
      </c>
      <c r="O779" s="10"/>
    </row>
    <row r="780" spans="1:15" x14ac:dyDescent="0.25">
      <c r="A780" s="249" t="s">
        <v>7090</v>
      </c>
      <c r="B780" s="264"/>
      <c r="C780" s="278"/>
      <c r="D780" s="7" t="s">
        <v>7091</v>
      </c>
      <c r="E780" s="252">
        <v>28</v>
      </c>
      <c r="F780" s="245">
        <v>1E-3</v>
      </c>
      <c r="G780" s="265">
        <v>100</v>
      </c>
      <c r="H780" s="278" t="s">
        <v>1350</v>
      </c>
      <c r="I780" s="9" t="s">
        <v>1350</v>
      </c>
      <c r="J780" s="10" t="s">
        <v>1700</v>
      </c>
      <c r="K780" s="10" t="s">
        <v>1646</v>
      </c>
      <c r="L780" s="10" t="s">
        <v>1645</v>
      </c>
      <c r="M780" s="246">
        <f t="shared" si="30"/>
        <v>1E-3</v>
      </c>
      <c r="N780" s="247" t="str">
        <f t="shared" si="29"/>
        <v>Lorazepam</v>
      </c>
      <c r="O780" s="10" t="s">
        <v>6264</v>
      </c>
    </row>
    <row r="781" spans="1:15" x14ac:dyDescent="0.25">
      <c r="A781" s="413" t="s">
        <v>7090</v>
      </c>
      <c r="B781" s="414"/>
      <c r="C781" s="415"/>
      <c r="D781" s="416" t="s">
        <v>7091</v>
      </c>
      <c r="E781" s="415">
        <v>28</v>
      </c>
      <c r="F781" s="411">
        <v>1E-3</v>
      </c>
      <c r="G781" s="415">
        <v>100</v>
      </c>
      <c r="H781" s="416" t="s">
        <v>1350</v>
      </c>
      <c r="I781" s="416" t="s">
        <v>1350</v>
      </c>
      <c r="J781" s="382" t="s">
        <v>1700</v>
      </c>
      <c r="K781" s="382" t="s">
        <v>1646</v>
      </c>
      <c r="L781" s="382" t="s">
        <v>1645</v>
      </c>
      <c r="M781" s="246">
        <f t="shared" si="30"/>
        <v>1E-3</v>
      </c>
      <c r="N781" s="247" t="str">
        <f t="shared" si="29"/>
        <v>Lorazepam</v>
      </c>
      <c r="O781" s="10"/>
    </row>
    <row r="782" spans="1:15" x14ac:dyDescent="0.25">
      <c r="A782" s="249">
        <v>10304096778025</v>
      </c>
      <c r="B782" s="264"/>
      <c r="C782" s="278"/>
      <c r="D782" s="7" t="s">
        <v>5610</v>
      </c>
      <c r="E782" s="252">
        <v>10</v>
      </c>
      <c r="F782" s="245">
        <v>2E-3</v>
      </c>
      <c r="G782" s="265">
        <v>100</v>
      </c>
      <c r="H782" s="278" t="s">
        <v>1350</v>
      </c>
      <c r="I782" s="9" t="s">
        <v>1350</v>
      </c>
      <c r="J782" s="10" t="s">
        <v>1700</v>
      </c>
      <c r="K782" s="10" t="s">
        <v>1646</v>
      </c>
      <c r="L782" s="10" t="s">
        <v>1645</v>
      </c>
      <c r="M782" s="246">
        <f t="shared" si="30"/>
        <v>2E-3</v>
      </c>
      <c r="N782" s="247" t="str">
        <f t="shared" si="29"/>
        <v>Lorazepam</v>
      </c>
      <c r="O782" s="10"/>
    </row>
    <row r="783" spans="1:15" x14ac:dyDescent="0.25">
      <c r="A783" s="249">
        <v>9088884991738</v>
      </c>
      <c r="B783" s="264">
        <v>4991737</v>
      </c>
      <c r="C783" s="278"/>
      <c r="D783" s="7" t="s">
        <v>5719</v>
      </c>
      <c r="E783" s="252">
        <v>10</v>
      </c>
      <c r="F783" s="253">
        <v>4.0000000000000001E-3</v>
      </c>
      <c r="G783" s="252">
        <v>100</v>
      </c>
      <c r="H783" s="278" t="s">
        <v>1350</v>
      </c>
      <c r="I783" s="9" t="s">
        <v>1350</v>
      </c>
      <c r="J783" s="10" t="s">
        <v>1700</v>
      </c>
      <c r="K783" s="10" t="s">
        <v>1646</v>
      </c>
      <c r="L783" s="10" t="s">
        <v>1645</v>
      </c>
      <c r="M783" s="246">
        <f t="shared" si="30"/>
        <v>4.0000000000000001E-3</v>
      </c>
      <c r="N783" s="247" t="str">
        <f t="shared" si="29"/>
        <v>Lorazepam</v>
      </c>
      <c r="O783" s="10"/>
    </row>
    <row r="784" spans="1:15" x14ac:dyDescent="0.25">
      <c r="A784" s="249">
        <v>9088880777534</v>
      </c>
      <c r="B784" s="242">
        <v>777533</v>
      </c>
      <c r="C784" s="243"/>
      <c r="D784" s="9" t="s">
        <v>1349</v>
      </c>
      <c r="E784" s="272">
        <v>20</v>
      </c>
      <c r="F784" s="245">
        <v>2E-3</v>
      </c>
      <c r="G784" s="272">
        <v>100</v>
      </c>
      <c r="H784" s="9" t="s">
        <v>1350</v>
      </c>
      <c r="I784" s="9" t="s">
        <v>1350</v>
      </c>
      <c r="J784" s="10" t="s">
        <v>1700</v>
      </c>
      <c r="K784" s="10" t="s">
        <v>1646</v>
      </c>
      <c r="L784" s="10" t="s">
        <v>1645</v>
      </c>
      <c r="M784" s="246">
        <f t="shared" si="30"/>
        <v>2E-3</v>
      </c>
      <c r="N784" s="247" t="str">
        <f t="shared" si="29"/>
        <v>Lorazepam</v>
      </c>
      <c r="O784" s="10"/>
    </row>
    <row r="785" spans="1:15" x14ac:dyDescent="0.25">
      <c r="A785" s="334">
        <v>4150034496112</v>
      </c>
      <c r="B785" s="264"/>
      <c r="C785" s="278"/>
      <c r="D785" s="7" t="s">
        <v>5611</v>
      </c>
      <c r="E785" s="252">
        <v>10</v>
      </c>
      <c r="F785" s="245">
        <v>2E-3</v>
      </c>
      <c r="G785" s="265">
        <v>100</v>
      </c>
      <c r="H785" s="278" t="s">
        <v>1350</v>
      </c>
      <c r="I785" s="9" t="s">
        <v>1350</v>
      </c>
      <c r="J785" s="10" t="s">
        <v>1700</v>
      </c>
      <c r="K785" s="10" t="s">
        <v>1646</v>
      </c>
      <c r="L785" s="10" t="s">
        <v>1645</v>
      </c>
      <c r="M785" s="246">
        <f t="shared" si="30"/>
        <v>2E-3</v>
      </c>
      <c r="N785" s="247" t="str">
        <f t="shared" ref="N785:N848" si="31">I785</f>
        <v>Lorazepam</v>
      </c>
      <c r="O785" s="10"/>
    </row>
    <row r="786" spans="1:15" x14ac:dyDescent="0.25">
      <c r="A786" s="249">
        <v>9088880064122</v>
      </c>
      <c r="B786" s="242">
        <v>64129</v>
      </c>
      <c r="C786" s="243"/>
      <c r="D786" s="9" t="s">
        <v>1351</v>
      </c>
      <c r="E786" s="272">
        <v>20</v>
      </c>
      <c r="F786" s="245">
        <v>1E-3</v>
      </c>
      <c r="G786" s="272">
        <v>100</v>
      </c>
      <c r="H786" s="9" t="s">
        <v>1350</v>
      </c>
      <c r="I786" s="9" t="s">
        <v>1350</v>
      </c>
      <c r="J786" s="10" t="s">
        <v>1700</v>
      </c>
      <c r="K786" s="10" t="s">
        <v>1646</v>
      </c>
      <c r="L786" s="10" t="s">
        <v>1645</v>
      </c>
      <c r="M786" s="246">
        <f t="shared" si="30"/>
        <v>1E-3</v>
      </c>
      <c r="N786" s="247" t="str">
        <f t="shared" si="31"/>
        <v>Lorazepam</v>
      </c>
      <c r="O786" s="10"/>
    </row>
    <row r="787" spans="1:15" x14ac:dyDescent="0.25">
      <c r="A787" s="249">
        <v>9088880064139</v>
      </c>
      <c r="B787" s="242">
        <v>64135</v>
      </c>
      <c r="C787" s="243"/>
      <c r="D787" s="9" t="s">
        <v>1351</v>
      </c>
      <c r="E787" s="272">
        <v>50</v>
      </c>
      <c r="F787" s="245">
        <v>1E-3</v>
      </c>
      <c r="G787" s="272">
        <v>100</v>
      </c>
      <c r="H787" s="9" t="s">
        <v>1350</v>
      </c>
      <c r="I787" s="9" t="s">
        <v>1350</v>
      </c>
      <c r="J787" s="10" t="s">
        <v>1700</v>
      </c>
      <c r="K787" s="10" t="s">
        <v>1646</v>
      </c>
      <c r="L787" s="10" t="s">
        <v>1645</v>
      </c>
      <c r="M787" s="246">
        <f t="shared" si="30"/>
        <v>1E-3</v>
      </c>
      <c r="N787" s="247" t="str">
        <f t="shared" si="31"/>
        <v>Lorazepam</v>
      </c>
      <c r="O787" s="10"/>
    </row>
    <row r="788" spans="1:15" x14ac:dyDescent="0.25">
      <c r="A788" s="249">
        <v>9088881341406</v>
      </c>
      <c r="B788" s="242">
        <v>1341401</v>
      </c>
      <c r="C788" s="243"/>
      <c r="D788" s="9" t="s">
        <v>1352</v>
      </c>
      <c r="E788" s="272">
        <v>10</v>
      </c>
      <c r="F788" s="245">
        <v>2E-3</v>
      </c>
      <c r="G788" s="272">
        <v>100</v>
      </c>
      <c r="H788" s="9" t="s">
        <v>1350</v>
      </c>
      <c r="I788" s="9" t="s">
        <v>1350</v>
      </c>
      <c r="J788" s="10" t="s">
        <v>1700</v>
      </c>
      <c r="K788" s="10" t="s">
        <v>1646</v>
      </c>
      <c r="L788" s="10" t="s">
        <v>1645</v>
      </c>
      <c r="M788" s="246">
        <f t="shared" si="30"/>
        <v>2E-3</v>
      </c>
      <c r="N788" s="247" t="str">
        <f t="shared" si="31"/>
        <v>Lorazepam</v>
      </c>
      <c r="O788" s="10"/>
    </row>
    <row r="789" spans="1:15" x14ac:dyDescent="0.25">
      <c r="A789" s="249">
        <v>9088880064146</v>
      </c>
      <c r="B789" s="242">
        <v>64141</v>
      </c>
      <c r="C789" s="243"/>
      <c r="D789" s="9" t="s">
        <v>1353</v>
      </c>
      <c r="E789" s="272">
        <v>20</v>
      </c>
      <c r="F789" s="245">
        <v>2.5000000000000001E-3</v>
      </c>
      <c r="G789" s="272">
        <v>100</v>
      </c>
      <c r="H789" s="9" t="s">
        <v>1350</v>
      </c>
      <c r="I789" s="9" t="s">
        <v>1350</v>
      </c>
      <c r="J789" s="10" t="s">
        <v>1700</v>
      </c>
      <c r="K789" s="10" t="s">
        <v>1646</v>
      </c>
      <c r="L789" s="10" t="s">
        <v>1645</v>
      </c>
      <c r="M789" s="246">
        <f t="shared" si="30"/>
        <v>2.5000000000000001E-3</v>
      </c>
      <c r="N789" s="247" t="str">
        <f t="shared" si="31"/>
        <v>Lorazepam</v>
      </c>
      <c r="O789" s="10"/>
    </row>
    <row r="790" spans="1:15" x14ac:dyDescent="0.25">
      <c r="A790" s="249">
        <v>9088880069080</v>
      </c>
      <c r="B790" s="242">
        <v>69084</v>
      </c>
      <c r="C790" s="243"/>
      <c r="D790" s="9" t="s">
        <v>1353</v>
      </c>
      <c r="E790" s="272">
        <v>100</v>
      </c>
      <c r="F790" s="245">
        <v>2.5000000000000001E-3</v>
      </c>
      <c r="G790" s="272">
        <v>100</v>
      </c>
      <c r="H790" s="9" t="s">
        <v>1350</v>
      </c>
      <c r="I790" s="9" t="s">
        <v>1350</v>
      </c>
      <c r="J790" s="10" t="s">
        <v>1700</v>
      </c>
      <c r="K790" s="10" t="s">
        <v>1646</v>
      </c>
      <c r="L790" s="10" t="s">
        <v>1645</v>
      </c>
      <c r="M790" s="246">
        <f t="shared" si="30"/>
        <v>2.5000000000000001E-3</v>
      </c>
      <c r="N790" s="247" t="str">
        <f t="shared" si="31"/>
        <v>Lorazepam</v>
      </c>
      <c r="O790" s="10"/>
    </row>
    <row r="791" spans="1:15" x14ac:dyDescent="0.25">
      <c r="A791" s="249">
        <v>7680471020818</v>
      </c>
      <c r="B791" s="308"/>
      <c r="C791" s="276"/>
      <c r="D791" s="9" t="s">
        <v>5218</v>
      </c>
      <c r="E791" s="272">
        <v>50</v>
      </c>
      <c r="F791" s="245">
        <v>1E-3</v>
      </c>
      <c r="G791" s="272">
        <v>100</v>
      </c>
      <c r="H791" s="11" t="s">
        <v>1350</v>
      </c>
      <c r="I791" s="9" t="s">
        <v>1350</v>
      </c>
      <c r="J791" s="10" t="s">
        <v>1700</v>
      </c>
      <c r="K791" s="333" t="s">
        <v>1646</v>
      </c>
      <c r="L791" s="333" t="s">
        <v>1645</v>
      </c>
      <c r="M791" s="246">
        <f t="shared" si="30"/>
        <v>1E-3</v>
      </c>
      <c r="N791" s="247" t="str">
        <f t="shared" si="31"/>
        <v>Lorazepam</v>
      </c>
      <c r="O791" s="10"/>
    </row>
    <row r="792" spans="1:15" x14ac:dyDescent="0.25">
      <c r="A792" s="249">
        <v>7680471021037</v>
      </c>
      <c r="B792" s="242"/>
      <c r="C792" s="243"/>
      <c r="D792" s="9" t="s">
        <v>1354</v>
      </c>
      <c r="E792" s="272">
        <v>20</v>
      </c>
      <c r="F792" s="245">
        <v>2.5000000000000001E-3</v>
      </c>
      <c r="G792" s="272">
        <v>100</v>
      </c>
      <c r="H792" s="9" t="s">
        <v>1350</v>
      </c>
      <c r="I792" s="9" t="s">
        <v>1350</v>
      </c>
      <c r="J792" s="10" t="s">
        <v>1700</v>
      </c>
      <c r="K792" s="10" t="s">
        <v>1646</v>
      </c>
      <c r="L792" s="10" t="s">
        <v>1645</v>
      </c>
      <c r="M792" s="246">
        <f t="shared" si="30"/>
        <v>2.5000000000000001E-3</v>
      </c>
      <c r="N792" s="247" t="str">
        <f t="shared" si="31"/>
        <v>Lorazepam</v>
      </c>
      <c r="O792" s="10"/>
    </row>
    <row r="793" spans="1:15" x14ac:dyDescent="0.25">
      <c r="A793" s="249">
        <v>7680471021112</v>
      </c>
      <c r="B793" s="242"/>
      <c r="C793" s="243"/>
      <c r="D793" s="9" t="s">
        <v>1354</v>
      </c>
      <c r="E793" s="272">
        <v>50</v>
      </c>
      <c r="F793" s="245">
        <v>2.5000000000000001E-3</v>
      </c>
      <c r="G793" s="272">
        <v>100</v>
      </c>
      <c r="H793" s="9" t="s">
        <v>1350</v>
      </c>
      <c r="I793" s="9" t="s">
        <v>1350</v>
      </c>
      <c r="J793" s="10" t="s">
        <v>1700</v>
      </c>
      <c r="K793" s="10" t="s">
        <v>1646</v>
      </c>
      <c r="L793" s="10" t="s">
        <v>1645</v>
      </c>
      <c r="M793" s="246">
        <f t="shared" si="30"/>
        <v>2.5000000000000001E-3</v>
      </c>
      <c r="N793" s="247" t="str">
        <f t="shared" si="31"/>
        <v>Lorazepam</v>
      </c>
      <c r="O793" s="10"/>
    </row>
    <row r="794" spans="1:15" x14ac:dyDescent="0.25">
      <c r="A794" s="249">
        <v>9088880722152</v>
      </c>
      <c r="B794" s="242">
        <v>722153</v>
      </c>
      <c r="C794" s="243"/>
      <c r="D794" s="9" t="s">
        <v>1355</v>
      </c>
      <c r="E794" s="272">
        <v>10</v>
      </c>
      <c r="F794" s="245">
        <v>1E-3</v>
      </c>
      <c r="G794" s="272">
        <v>100</v>
      </c>
      <c r="H794" s="9" t="s">
        <v>1356</v>
      </c>
      <c r="I794" s="9" t="s">
        <v>1356</v>
      </c>
      <c r="J794" s="10" t="s">
        <v>1700</v>
      </c>
      <c r="K794" s="10" t="s">
        <v>1646</v>
      </c>
      <c r="L794" s="10" t="s">
        <v>1645</v>
      </c>
      <c r="M794" s="246">
        <f t="shared" si="30"/>
        <v>1E-3</v>
      </c>
      <c r="N794" s="247" t="str">
        <f t="shared" si="31"/>
        <v>Lormetazepam</v>
      </c>
      <c r="O794" s="10"/>
    </row>
    <row r="795" spans="1:15" x14ac:dyDescent="0.25">
      <c r="A795" s="249">
        <v>8886405</v>
      </c>
      <c r="B795" s="242"/>
      <c r="C795" s="243"/>
      <c r="D795" s="9" t="s">
        <v>1357</v>
      </c>
      <c r="E795" s="272">
        <v>5</v>
      </c>
      <c r="F795" s="245">
        <v>2E-3</v>
      </c>
      <c r="G795" s="272">
        <v>100</v>
      </c>
      <c r="H795" s="9" t="s">
        <v>1356</v>
      </c>
      <c r="I795" s="9" t="s">
        <v>1356</v>
      </c>
      <c r="J795" s="10" t="s">
        <v>1700</v>
      </c>
      <c r="K795" s="10" t="s">
        <v>1646</v>
      </c>
      <c r="L795" s="10" t="s">
        <v>1645</v>
      </c>
      <c r="M795" s="246">
        <f t="shared" si="30"/>
        <v>2E-3</v>
      </c>
      <c r="N795" s="247" t="str">
        <f t="shared" si="31"/>
        <v>Lormetazepam</v>
      </c>
      <c r="O795" s="10"/>
    </row>
    <row r="796" spans="1:15" x14ac:dyDescent="0.25">
      <c r="A796" s="249">
        <v>8886411</v>
      </c>
      <c r="B796" s="242"/>
      <c r="C796" s="243"/>
      <c r="D796" s="9" t="s">
        <v>1357</v>
      </c>
      <c r="E796" s="272">
        <v>25</v>
      </c>
      <c r="F796" s="245">
        <v>2E-3</v>
      </c>
      <c r="G796" s="272">
        <v>100</v>
      </c>
      <c r="H796" s="9" t="s">
        <v>1356</v>
      </c>
      <c r="I796" s="9" t="s">
        <v>1356</v>
      </c>
      <c r="J796" s="10" t="s">
        <v>1700</v>
      </c>
      <c r="K796" s="10" t="s">
        <v>1646</v>
      </c>
      <c r="L796" s="10" t="s">
        <v>1645</v>
      </c>
      <c r="M796" s="246">
        <f t="shared" si="30"/>
        <v>2E-3</v>
      </c>
      <c r="N796" s="247" t="str">
        <f t="shared" si="31"/>
        <v>Lormetazepam</v>
      </c>
      <c r="O796" s="10"/>
    </row>
    <row r="797" spans="1:15" x14ac:dyDescent="0.25">
      <c r="A797" s="267">
        <v>9088884307157</v>
      </c>
      <c r="B797" s="302">
        <v>4307155</v>
      </c>
      <c r="C797" s="267"/>
      <c r="D797" s="7" t="s">
        <v>1358</v>
      </c>
      <c r="E797" s="244">
        <v>25</v>
      </c>
      <c r="F797" s="245">
        <v>2E-3</v>
      </c>
      <c r="G797" s="272">
        <v>100</v>
      </c>
      <c r="H797" s="9" t="s">
        <v>1356</v>
      </c>
      <c r="I797" s="9" t="s">
        <v>1356</v>
      </c>
      <c r="J797" s="10" t="s">
        <v>1700</v>
      </c>
      <c r="K797" s="10" t="s">
        <v>1646</v>
      </c>
      <c r="L797" s="10" t="s">
        <v>1645</v>
      </c>
      <c r="M797" s="246">
        <f t="shared" si="30"/>
        <v>2E-3</v>
      </c>
      <c r="N797" s="247" t="str">
        <f t="shared" si="31"/>
        <v>Lormetazepam</v>
      </c>
      <c r="O797" s="10"/>
    </row>
    <row r="798" spans="1:15" x14ac:dyDescent="0.25">
      <c r="A798" s="249" t="s">
        <v>4756</v>
      </c>
      <c r="B798" s="242"/>
      <c r="C798" s="243"/>
      <c r="D798" s="9" t="s">
        <v>1359</v>
      </c>
      <c r="E798" s="273">
        <v>10</v>
      </c>
      <c r="F798" s="245">
        <v>0.4</v>
      </c>
      <c r="G798" s="244">
        <v>100</v>
      </c>
      <c r="H798" s="7" t="s">
        <v>1360</v>
      </c>
      <c r="I798" s="7" t="s">
        <v>1360</v>
      </c>
      <c r="J798" s="10" t="s">
        <v>1700</v>
      </c>
      <c r="K798" s="10" t="s">
        <v>1646</v>
      </c>
      <c r="L798" s="10" t="s">
        <v>1645</v>
      </c>
      <c r="M798" s="246">
        <f t="shared" si="30"/>
        <v>0.4</v>
      </c>
      <c r="N798" s="247" t="str">
        <f t="shared" si="31"/>
        <v>Meprobamate</v>
      </c>
      <c r="O798" s="10"/>
    </row>
    <row r="799" spans="1:15" x14ac:dyDescent="0.25">
      <c r="A799" s="249">
        <v>9088880034620</v>
      </c>
      <c r="B799" s="242">
        <v>34625</v>
      </c>
      <c r="C799" s="243"/>
      <c r="D799" s="9" t="s">
        <v>1361</v>
      </c>
      <c r="E799" s="273">
        <v>100</v>
      </c>
      <c r="F799" s="245">
        <v>0.4</v>
      </c>
      <c r="G799" s="272">
        <v>100</v>
      </c>
      <c r="H799" s="9" t="s">
        <v>1360</v>
      </c>
      <c r="I799" s="9" t="s">
        <v>1360</v>
      </c>
      <c r="J799" s="10" t="s">
        <v>1700</v>
      </c>
      <c r="K799" s="10" t="s">
        <v>1646</v>
      </c>
      <c r="L799" s="10" t="s">
        <v>1645</v>
      </c>
      <c r="M799" s="246">
        <f t="shared" si="30"/>
        <v>0.4</v>
      </c>
      <c r="N799" s="247" t="str">
        <f t="shared" si="31"/>
        <v>Meprobamate</v>
      </c>
      <c r="O799" s="10"/>
    </row>
    <row r="800" spans="1:15" x14ac:dyDescent="0.25">
      <c r="A800" s="249">
        <v>9088880034613</v>
      </c>
      <c r="B800" s="242">
        <v>34619</v>
      </c>
      <c r="C800" s="243"/>
      <c r="D800" s="9" t="s">
        <v>1362</v>
      </c>
      <c r="E800" s="273">
        <v>25</v>
      </c>
      <c r="F800" s="245">
        <v>0.4</v>
      </c>
      <c r="G800" s="272">
        <v>100</v>
      </c>
      <c r="H800" s="9" t="s">
        <v>1360</v>
      </c>
      <c r="I800" s="9" t="s">
        <v>1360</v>
      </c>
      <c r="J800" s="10" t="s">
        <v>1700</v>
      </c>
      <c r="K800" s="10" t="s">
        <v>1646</v>
      </c>
      <c r="L800" s="10" t="s">
        <v>1645</v>
      </c>
      <c r="M800" s="246">
        <f t="shared" si="30"/>
        <v>0.4</v>
      </c>
      <c r="N800" s="247" t="str">
        <f t="shared" si="31"/>
        <v>Meprobamate</v>
      </c>
      <c r="O800" s="10"/>
    </row>
    <row r="801" spans="1:15" x14ac:dyDescent="0.25">
      <c r="A801" s="278" t="s">
        <v>6383</v>
      </c>
      <c r="B801" s="278"/>
      <c r="C801" s="278" t="s">
        <v>6383</v>
      </c>
      <c r="D801" s="278" t="s">
        <v>6384</v>
      </c>
      <c r="E801" s="252">
        <v>7</v>
      </c>
      <c r="F801" s="306">
        <v>8.9999999999999993E-3</v>
      </c>
      <c r="G801" s="252">
        <v>90</v>
      </c>
      <c r="H801" s="278" t="s">
        <v>1651</v>
      </c>
      <c r="I801" s="7" t="s">
        <v>186</v>
      </c>
      <c r="J801" s="10" t="s">
        <v>1699</v>
      </c>
      <c r="K801" s="10" t="s">
        <v>1645</v>
      </c>
      <c r="L801" s="10" t="s">
        <v>1646</v>
      </c>
      <c r="M801" s="246">
        <f t="shared" si="30"/>
        <v>8.9999999999999993E-3</v>
      </c>
      <c r="N801" s="247" t="str">
        <f t="shared" si="31"/>
        <v>Methadone</v>
      </c>
      <c r="O801" s="10"/>
    </row>
    <row r="802" spans="1:15" x14ac:dyDescent="0.25">
      <c r="A802" s="278" t="s">
        <v>6385</v>
      </c>
      <c r="B802" s="278"/>
      <c r="C802" s="278" t="s">
        <v>6385</v>
      </c>
      <c r="D802" s="278" t="s">
        <v>6384</v>
      </c>
      <c r="E802" s="252">
        <v>28</v>
      </c>
      <c r="F802" s="306">
        <v>8.9999999999999993E-3</v>
      </c>
      <c r="G802" s="252">
        <v>90</v>
      </c>
      <c r="H802" s="278" t="s">
        <v>1651</v>
      </c>
      <c r="I802" s="7" t="s">
        <v>186</v>
      </c>
      <c r="J802" s="10" t="s">
        <v>1699</v>
      </c>
      <c r="K802" s="10" t="s">
        <v>1645</v>
      </c>
      <c r="L802" s="10" t="s">
        <v>1646</v>
      </c>
      <c r="M802" s="246">
        <f t="shared" si="30"/>
        <v>8.9999999999999993E-3</v>
      </c>
      <c r="N802" s="247" t="str">
        <f t="shared" si="31"/>
        <v>Methadone</v>
      </c>
      <c r="O802" s="10"/>
    </row>
    <row r="803" spans="1:15" x14ac:dyDescent="0.25">
      <c r="A803" s="278" t="s">
        <v>6377</v>
      </c>
      <c r="B803" s="278"/>
      <c r="C803" s="278" t="s">
        <v>6377</v>
      </c>
      <c r="D803" s="278" t="s">
        <v>6378</v>
      </c>
      <c r="E803" s="252">
        <v>7</v>
      </c>
      <c r="F803" s="306">
        <v>2.2499999999999998E-3</v>
      </c>
      <c r="G803" s="252">
        <v>90</v>
      </c>
      <c r="H803" s="278" t="s">
        <v>1651</v>
      </c>
      <c r="I803" s="7" t="s">
        <v>186</v>
      </c>
      <c r="J803" s="10" t="s">
        <v>1699</v>
      </c>
      <c r="K803" s="10" t="s">
        <v>1645</v>
      </c>
      <c r="L803" s="10" t="s">
        <v>1646</v>
      </c>
      <c r="M803" s="246">
        <f t="shared" si="30"/>
        <v>2.2499999999999998E-3</v>
      </c>
      <c r="N803" s="247" t="str">
        <f t="shared" si="31"/>
        <v>Methadone</v>
      </c>
      <c r="O803" s="10"/>
    </row>
    <row r="804" spans="1:15" x14ac:dyDescent="0.25">
      <c r="A804" s="278" t="s">
        <v>6379</v>
      </c>
      <c r="B804" s="278"/>
      <c r="C804" s="278" t="s">
        <v>6379</v>
      </c>
      <c r="D804" s="278" t="s">
        <v>6378</v>
      </c>
      <c r="E804" s="252">
        <v>28</v>
      </c>
      <c r="F804" s="306">
        <v>2.2499999999999998E-3</v>
      </c>
      <c r="G804" s="252">
        <v>90</v>
      </c>
      <c r="H804" s="278" t="s">
        <v>1651</v>
      </c>
      <c r="I804" s="7" t="s">
        <v>186</v>
      </c>
      <c r="J804" s="10" t="s">
        <v>1699</v>
      </c>
      <c r="K804" s="10" t="s">
        <v>1645</v>
      </c>
      <c r="L804" s="10" t="s">
        <v>1646</v>
      </c>
      <c r="M804" s="246">
        <f t="shared" si="30"/>
        <v>2.2499999999999998E-3</v>
      </c>
      <c r="N804" s="247" t="str">
        <f t="shared" si="31"/>
        <v>Methadone</v>
      </c>
      <c r="O804" s="10"/>
    </row>
    <row r="805" spans="1:15" x14ac:dyDescent="0.25">
      <c r="A805" s="278" t="s">
        <v>6386</v>
      </c>
      <c r="B805" s="278"/>
      <c r="C805" s="278" t="s">
        <v>6386</v>
      </c>
      <c r="D805" s="278" t="s">
        <v>6387</v>
      </c>
      <c r="E805" s="252">
        <v>7</v>
      </c>
      <c r="F805" s="306">
        <v>1.7999999999999999E-2</v>
      </c>
      <c r="G805" s="252">
        <v>90</v>
      </c>
      <c r="H805" s="278" t="s">
        <v>1651</v>
      </c>
      <c r="I805" s="7" t="s">
        <v>186</v>
      </c>
      <c r="J805" s="10" t="s">
        <v>1699</v>
      </c>
      <c r="K805" s="10" t="s">
        <v>1645</v>
      </c>
      <c r="L805" s="10" t="s">
        <v>1646</v>
      </c>
      <c r="M805" s="246">
        <f t="shared" si="30"/>
        <v>1.7999999999999999E-2</v>
      </c>
      <c r="N805" s="247" t="str">
        <f t="shared" si="31"/>
        <v>Methadone</v>
      </c>
      <c r="O805" s="10"/>
    </row>
    <row r="806" spans="1:15" x14ac:dyDescent="0.25">
      <c r="A806" s="278" t="s">
        <v>6388</v>
      </c>
      <c r="B806" s="278"/>
      <c r="C806" s="278" t="s">
        <v>6388</v>
      </c>
      <c r="D806" s="278" t="s">
        <v>6387</v>
      </c>
      <c r="E806" s="252">
        <v>28</v>
      </c>
      <c r="F806" s="306">
        <v>1.7999999999999999E-2</v>
      </c>
      <c r="G806" s="252">
        <v>90</v>
      </c>
      <c r="H806" s="278" t="s">
        <v>1651</v>
      </c>
      <c r="I806" s="7" t="s">
        <v>186</v>
      </c>
      <c r="J806" s="10" t="s">
        <v>1699</v>
      </c>
      <c r="K806" s="10" t="s">
        <v>1645</v>
      </c>
      <c r="L806" s="10" t="s">
        <v>1646</v>
      </c>
      <c r="M806" s="246">
        <f t="shared" si="30"/>
        <v>1.7999999999999999E-2</v>
      </c>
      <c r="N806" s="247" t="str">
        <f t="shared" si="31"/>
        <v>Methadone</v>
      </c>
      <c r="O806" s="10"/>
    </row>
    <row r="807" spans="1:15" x14ac:dyDescent="0.25">
      <c r="A807" s="278" t="s">
        <v>6389</v>
      </c>
      <c r="B807" s="278"/>
      <c r="C807" s="278" t="s">
        <v>6389</v>
      </c>
      <c r="D807" s="278" t="s">
        <v>6390</v>
      </c>
      <c r="E807" s="252">
        <v>7</v>
      </c>
      <c r="F807" s="306">
        <v>2.7E-2</v>
      </c>
      <c r="G807" s="252">
        <v>90</v>
      </c>
      <c r="H807" s="278" t="s">
        <v>1651</v>
      </c>
      <c r="I807" s="7" t="s">
        <v>186</v>
      </c>
      <c r="J807" s="10" t="s">
        <v>1699</v>
      </c>
      <c r="K807" s="10" t="s">
        <v>1645</v>
      </c>
      <c r="L807" s="10" t="s">
        <v>1646</v>
      </c>
      <c r="M807" s="246">
        <f t="shared" si="30"/>
        <v>2.7E-2</v>
      </c>
      <c r="N807" s="247" t="str">
        <f t="shared" si="31"/>
        <v>Methadone</v>
      </c>
      <c r="O807" s="10"/>
    </row>
    <row r="808" spans="1:15" x14ac:dyDescent="0.25">
      <c r="A808" s="278" t="s">
        <v>6391</v>
      </c>
      <c r="B808" s="278"/>
      <c r="C808" s="278" t="s">
        <v>6391</v>
      </c>
      <c r="D808" s="278" t="s">
        <v>6390</v>
      </c>
      <c r="E808" s="252">
        <v>28</v>
      </c>
      <c r="F808" s="306">
        <v>2.7E-2</v>
      </c>
      <c r="G808" s="252">
        <v>90</v>
      </c>
      <c r="H808" s="278" t="s">
        <v>1651</v>
      </c>
      <c r="I808" s="7" t="s">
        <v>186</v>
      </c>
      <c r="J808" s="10" t="s">
        <v>1699</v>
      </c>
      <c r="K808" s="10" t="s">
        <v>1645</v>
      </c>
      <c r="L808" s="10" t="s">
        <v>1646</v>
      </c>
      <c r="M808" s="246">
        <f t="shared" si="30"/>
        <v>2.7E-2</v>
      </c>
      <c r="N808" s="247" t="str">
        <f t="shared" si="31"/>
        <v>Methadone</v>
      </c>
      <c r="O808" s="10"/>
    </row>
    <row r="809" spans="1:15" x14ac:dyDescent="0.25">
      <c r="A809" s="278" t="s">
        <v>6380</v>
      </c>
      <c r="B809" s="278"/>
      <c r="C809" s="278" t="s">
        <v>6380</v>
      </c>
      <c r="D809" s="278" t="s">
        <v>6381</v>
      </c>
      <c r="E809" s="252">
        <v>7</v>
      </c>
      <c r="F809" s="306">
        <v>4.4999999999999997E-3</v>
      </c>
      <c r="G809" s="252">
        <v>90</v>
      </c>
      <c r="H809" s="278" t="s">
        <v>1651</v>
      </c>
      <c r="I809" s="7" t="s">
        <v>186</v>
      </c>
      <c r="J809" s="10" t="s">
        <v>1699</v>
      </c>
      <c r="K809" s="10" t="s">
        <v>1645</v>
      </c>
      <c r="L809" s="10" t="s">
        <v>1646</v>
      </c>
      <c r="M809" s="246">
        <f t="shared" si="30"/>
        <v>4.4999999999999997E-3</v>
      </c>
      <c r="N809" s="247" t="str">
        <f t="shared" si="31"/>
        <v>Methadone</v>
      </c>
      <c r="O809" s="10"/>
    </row>
    <row r="810" spans="1:15" x14ac:dyDescent="0.25">
      <c r="A810" s="278" t="s">
        <v>6382</v>
      </c>
      <c r="B810" s="278"/>
      <c r="C810" s="278" t="s">
        <v>6382</v>
      </c>
      <c r="D810" s="278" t="s">
        <v>6381</v>
      </c>
      <c r="E810" s="252">
        <v>28</v>
      </c>
      <c r="F810" s="306">
        <v>4.4999999999999997E-3</v>
      </c>
      <c r="G810" s="252">
        <v>90</v>
      </c>
      <c r="H810" s="278" t="s">
        <v>1651</v>
      </c>
      <c r="I810" s="7" t="s">
        <v>186</v>
      </c>
      <c r="J810" s="10" t="s">
        <v>1699</v>
      </c>
      <c r="K810" s="10" t="s">
        <v>1645</v>
      </c>
      <c r="L810" s="10" t="s">
        <v>1646</v>
      </c>
      <c r="M810" s="246">
        <f t="shared" si="30"/>
        <v>4.4999999999999997E-3</v>
      </c>
      <c r="N810" s="247" t="str">
        <f t="shared" si="31"/>
        <v>Methadone</v>
      </c>
      <c r="O810" s="10"/>
    </row>
    <row r="811" spans="1:15" x14ac:dyDescent="0.25">
      <c r="A811" s="263" t="s">
        <v>5091</v>
      </c>
      <c r="B811" s="264"/>
      <c r="C811" s="278" t="s">
        <v>5091</v>
      </c>
      <c r="D811" s="7" t="s">
        <v>5092</v>
      </c>
      <c r="E811" s="252">
        <v>1</v>
      </c>
      <c r="F811" s="253">
        <v>0.45</v>
      </c>
      <c r="G811" s="252">
        <v>90</v>
      </c>
      <c r="H811" s="9" t="s">
        <v>1651</v>
      </c>
      <c r="I811" s="171" t="s">
        <v>186</v>
      </c>
      <c r="J811" s="10" t="s">
        <v>1699</v>
      </c>
      <c r="K811" s="10" t="s">
        <v>1645</v>
      </c>
      <c r="L811" s="10" t="s">
        <v>1646</v>
      </c>
      <c r="M811" s="246">
        <f t="shared" si="30"/>
        <v>0.45</v>
      </c>
      <c r="N811" s="247" t="str">
        <f t="shared" si="31"/>
        <v>Methadone</v>
      </c>
      <c r="O811" s="10"/>
    </row>
    <row r="812" spans="1:15" x14ac:dyDescent="0.25">
      <c r="A812" s="249">
        <v>9088884993008</v>
      </c>
      <c r="B812" s="264">
        <v>4993009</v>
      </c>
      <c r="C812" s="278"/>
      <c r="D812" s="7" t="s">
        <v>5791</v>
      </c>
      <c r="E812" s="252">
        <v>7</v>
      </c>
      <c r="F812" s="253">
        <v>9.0000000000000011E-3</v>
      </c>
      <c r="G812" s="252">
        <v>90</v>
      </c>
      <c r="H812" s="9" t="s">
        <v>1651</v>
      </c>
      <c r="I812" s="278" t="s">
        <v>186</v>
      </c>
      <c r="J812" s="10" t="s">
        <v>1699</v>
      </c>
      <c r="K812" s="10" t="s">
        <v>1645</v>
      </c>
      <c r="L812" s="10" t="s">
        <v>1646</v>
      </c>
      <c r="M812" s="246">
        <f t="shared" si="30"/>
        <v>9.0000000000000011E-3</v>
      </c>
      <c r="N812" s="247" t="str">
        <f t="shared" si="31"/>
        <v>Methadone</v>
      </c>
      <c r="O812" s="10"/>
    </row>
    <row r="813" spans="1:15" x14ac:dyDescent="0.25">
      <c r="A813" s="249">
        <v>9088884993015</v>
      </c>
      <c r="B813" s="264">
        <v>4993015</v>
      </c>
      <c r="C813" s="278"/>
      <c r="D813" s="7" t="s">
        <v>5791</v>
      </c>
      <c r="E813" s="252">
        <v>28</v>
      </c>
      <c r="F813" s="253">
        <v>9.0000000000000011E-3</v>
      </c>
      <c r="G813" s="252">
        <v>90</v>
      </c>
      <c r="H813" s="9" t="s">
        <v>1651</v>
      </c>
      <c r="I813" s="278" t="s">
        <v>186</v>
      </c>
      <c r="J813" s="10" t="s">
        <v>1699</v>
      </c>
      <c r="K813" s="10" t="s">
        <v>1645</v>
      </c>
      <c r="L813" s="10" t="s">
        <v>1646</v>
      </c>
      <c r="M813" s="246">
        <f t="shared" si="30"/>
        <v>9.0000000000000011E-3</v>
      </c>
      <c r="N813" s="247" t="str">
        <f t="shared" si="31"/>
        <v>Methadone</v>
      </c>
      <c r="O813" s="10"/>
    </row>
    <row r="814" spans="1:15" x14ac:dyDescent="0.25">
      <c r="A814" s="249" t="s">
        <v>5635</v>
      </c>
      <c r="B814" s="264"/>
      <c r="C814" s="171" t="s">
        <v>5635</v>
      </c>
      <c r="D814" s="171" t="s">
        <v>5636</v>
      </c>
      <c r="E814" s="182">
        <v>7</v>
      </c>
      <c r="F814" s="337">
        <v>8.9999999999999993E-3</v>
      </c>
      <c r="G814" s="182">
        <v>90</v>
      </c>
      <c r="H814" s="171" t="s">
        <v>1651</v>
      </c>
      <c r="I814" s="7" t="s">
        <v>186</v>
      </c>
      <c r="J814" s="10" t="s">
        <v>1699</v>
      </c>
      <c r="K814" s="10" t="s">
        <v>1645</v>
      </c>
      <c r="L814" s="10" t="s">
        <v>1646</v>
      </c>
      <c r="M814" s="246">
        <f t="shared" si="30"/>
        <v>8.9999999999999993E-3</v>
      </c>
      <c r="N814" s="247" t="str">
        <f t="shared" si="31"/>
        <v>Methadone</v>
      </c>
      <c r="O814" s="10"/>
    </row>
    <row r="815" spans="1:15" x14ac:dyDescent="0.25">
      <c r="A815" s="249" t="s">
        <v>5637</v>
      </c>
      <c r="B815" s="264"/>
      <c r="C815" s="171" t="s">
        <v>5637</v>
      </c>
      <c r="D815" s="171" t="s">
        <v>5636</v>
      </c>
      <c r="E815" s="182">
        <v>28</v>
      </c>
      <c r="F815" s="337">
        <v>8.9999999999999993E-3</v>
      </c>
      <c r="G815" s="182">
        <v>90</v>
      </c>
      <c r="H815" s="171" t="s">
        <v>1651</v>
      </c>
      <c r="I815" s="7" t="s">
        <v>186</v>
      </c>
      <c r="J815" s="10" t="s">
        <v>1699</v>
      </c>
      <c r="K815" s="10" t="s">
        <v>1645</v>
      </c>
      <c r="L815" s="10" t="s">
        <v>1646</v>
      </c>
      <c r="M815" s="246">
        <f t="shared" si="30"/>
        <v>8.9999999999999993E-3</v>
      </c>
      <c r="N815" s="247" t="str">
        <f t="shared" si="31"/>
        <v>Methadone</v>
      </c>
      <c r="O815" s="10"/>
    </row>
    <row r="816" spans="1:15" x14ac:dyDescent="0.25">
      <c r="A816" s="249" t="s">
        <v>5638</v>
      </c>
      <c r="B816" s="264"/>
      <c r="C816" s="171" t="s">
        <v>5638</v>
      </c>
      <c r="D816" s="171" t="s">
        <v>5636</v>
      </c>
      <c r="E816" s="182">
        <v>56</v>
      </c>
      <c r="F816" s="337">
        <v>8.9999999999999993E-3</v>
      </c>
      <c r="G816" s="182">
        <v>90</v>
      </c>
      <c r="H816" s="171" t="s">
        <v>1651</v>
      </c>
      <c r="I816" s="7" t="s">
        <v>186</v>
      </c>
      <c r="J816" s="10" t="s">
        <v>1699</v>
      </c>
      <c r="K816" s="10" t="s">
        <v>1645</v>
      </c>
      <c r="L816" s="10" t="s">
        <v>1646</v>
      </c>
      <c r="M816" s="246">
        <f t="shared" si="30"/>
        <v>8.9999999999999993E-3</v>
      </c>
      <c r="N816" s="247" t="str">
        <f t="shared" si="31"/>
        <v>Methadone</v>
      </c>
      <c r="O816" s="10"/>
    </row>
    <row r="817" spans="1:15" x14ac:dyDescent="0.25">
      <c r="A817" s="249" t="s">
        <v>5639</v>
      </c>
      <c r="B817" s="264"/>
      <c r="C817" s="171" t="s">
        <v>5639</v>
      </c>
      <c r="D817" s="171" t="s">
        <v>5636</v>
      </c>
      <c r="E817" s="182">
        <v>98</v>
      </c>
      <c r="F817" s="337">
        <v>8.9999999999999993E-3</v>
      </c>
      <c r="G817" s="182">
        <v>90</v>
      </c>
      <c r="H817" s="171" t="s">
        <v>1651</v>
      </c>
      <c r="I817" s="7" t="s">
        <v>186</v>
      </c>
      <c r="J817" s="10" t="s">
        <v>1699</v>
      </c>
      <c r="K817" s="10" t="s">
        <v>1645</v>
      </c>
      <c r="L817" s="10" t="s">
        <v>1646</v>
      </c>
      <c r="M817" s="246">
        <f t="shared" si="30"/>
        <v>8.9999999999999993E-3</v>
      </c>
      <c r="N817" s="247" t="str">
        <f t="shared" si="31"/>
        <v>Methadone</v>
      </c>
      <c r="O817" s="10"/>
    </row>
    <row r="818" spans="1:15" x14ac:dyDescent="0.25">
      <c r="A818" s="249">
        <v>9088884992964</v>
      </c>
      <c r="B818" s="264">
        <v>4992961</v>
      </c>
      <c r="C818" s="278"/>
      <c r="D818" s="7" t="s">
        <v>5789</v>
      </c>
      <c r="E818" s="252">
        <v>7</v>
      </c>
      <c r="F818" s="253">
        <v>2.2500000000000003E-3</v>
      </c>
      <c r="G818" s="252">
        <v>90</v>
      </c>
      <c r="H818" s="9" t="s">
        <v>1651</v>
      </c>
      <c r="I818" s="278" t="s">
        <v>186</v>
      </c>
      <c r="J818" s="10" t="s">
        <v>1699</v>
      </c>
      <c r="K818" s="10" t="s">
        <v>1645</v>
      </c>
      <c r="L818" s="10" t="s">
        <v>1646</v>
      </c>
      <c r="M818" s="246">
        <f t="shared" si="30"/>
        <v>2.2500000000000003E-3</v>
      </c>
      <c r="N818" s="247" t="str">
        <f t="shared" si="31"/>
        <v>Methadone</v>
      </c>
      <c r="O818" s="10"/>
    </row>
    <row r="819" spans="1:15" x14ac:dyDescent="0.25">
      <c r="A819" s="249">
        <v>9088884992971</v>
      </c>
      <c r="B819" s="264">
        <v>4992978</v>
      </c>
      <c r="C819" s="278"/>
      <c r="D819" s="7" t="s">
        <v>5789</v>
      </c>
      <c r="E819" s="252">
        <v>28</v>
      </c>
      <c r="F819" s="253">
        <v>2.2500000000000003E-3</v>
      </c>
      <c r="G819" s="252">
        <v>90</v>
      </c>
      <c r="H819" s="9" t="s">
        <v>1651</v>
      </c>
      <c r="I819" s="278" t="s">
        <v>186</v>
      </c>
      <c r="J819" s="10" t="s">
        <v>1699</v>
      </c>
      <c r="K819" s="10" t="s">
        <v>1645</v>
      </c>
      <c r="L819" s="10" t="s">
        <v>1646</v>
      </c>
      <c r="M819" s="246">
        <f t="shared" si="30"/>
        <v>2.2500000000000003E-3</v>
      </c>
      <c r="N819" s="247" t="str">
        <f t="shared" si="31"/>
        <v>Methadone</v>
      </c>
      <c r="O819" s="10"/>
    </row>
    <row r="820" spans="1:15" x14ac:dyDescent="0.25">
      <c r="A820" s="249" t="s">
        <v>5628</v>
      </c>
      <c r="B820" s="264"/>
      <c r="C820" s="171" t="s">
        <v>5628</v>
      </c>
      <c r="D820" s="171" t="s">
        <v>5629</v>
      </c>
      <c r="E820" s="182">
        <v>56</v>
      </c>
      <c r="F820" s="253">
        <v>2.2500000000000003E-3</v>
      </c>
      <c r="G820" s="182">
        <v>90</v>
      </c>
      <c r="H820" s="171" t="s">
        <v>1651</v>
      </c>
      <c r="I820" s="7" t="s">
        <v>186</v>
      </c>
      <c r="J820" s="10" t="s">
        <v>1699</v>
      </c>
      <c r="K820" s="10" t="s">
        <v>1645</v>
      </c>
      <c r="L820" s="10" t="s">
        <v>1646</v>
      </c>
      <c r="M820" s="246">
        <f t="shared" si="30"/>
        <v>2.2500000000000003E-3</v>
      </c>
      <c r="N820" s="247" t="str">
        <f t="shared" si="31"/>
        <v>Methadone</v>
      </c>
      <c r="O820" s="10"/>
    </row>
    <row r="821" spans="1:15" x14ac:dyDescent="0.25">
      <c r="A821" s="249" t="s">
        <v>5630</v>
      </c>
      <c r="B821" s="264"/>
      <c r="C821" s="171" t="s">
        <v>5630</v>
      </c>
      <c r="D821" s="171" t="s">
        <v>5629</v>
      </c>
      <c r="E821" s="182">
        <v>98</v>
      </c>
      <c r="F821" s="253">
        <v>2.2500000000000003E-3</v>
      </c>
      <c r="G821" s="182">
        <v>90</v>
      </c>
      <c r="H821" s="171" t="s">
        <v>1651</v>
      </c>
      <c r="I821" s="7" t="s">
        <v>186</v>
      </c>
      <c r="J821" s="10" t="s">
        <v>1699</v>
      </c>
      <c r="K821" s="10" t="s">
        <v>1645</v>
      </c>
      <c r="L821" s="10" t="s">
        <v>1646</v>
      </c>
      <c r="M821" s="246">
        <f t="shared" si="30"/>
        <v>2.2500000000000003E-3</v>
      </c>
      <c r="N821" s="247" t="str">
        <f t="shared" si="31"/>
        <v>Methadone</v>
      </c>
      <c r="O821" s="10"/>
    </row>
    <row r="822" spans="1:15" x14ac:dyDescent="0.25">
      <c r="A822" s="249">
        <v>9088884993022</v>
      </c>
      <c r="B822" s="264">
        <v>4993021</v>
      </c>
      <c r="C822" s="278"/>
      <c r="D822" s="7" t="s">
        <v>5792</v>
      </c>
      <c r="E822" s="252">
        <v>7</v>
      </c>
      <c r="F822" s="253">
        <v>1.8000000000000002E-2</v>
      </c>
      <c r="G822" s="252">
        <v>90</v>
      </c>
      <c r="H822" s="9" t="s">
        <v>1651</v>
      </c>
      <c r="I822" s="278" t="s">
        <v>186</v>
      </c>
      <c r="J822" s="10" t="s">
        <v>1699</v>
      </c>
      <c r="K822" s="10" t="s">
        <v>1645</v>
      </c>
      <c r="L822" s="10" t="s">
        <v>1646</v>
      </c>
      <c r="M822" s="246">
        <f t="shared" si="30"/>
        <v>1.8000000000000002E-2</v>
      </c>
      <c r="N822" s="247" t="str">
        <f t="shared" si="31"/>
        <v>Methadone</v>
      </c>
      <c r="O822" s="10"/>
    </row>
    <row r="823" spans="1:15" x14ac:dyDescent="0.25">
      <c r="A823" s="249">
        <v>9088884993039</v>
      </c>
      <c r="B823" s="264">
        <v>4993038</v>
      </c>
      <c r="C823" s="278"/>
      <c r="D823" s="7" t="s">
        <v>5792</v>
      </c>
      <c r="E823" s="252">
        <v>28</v>
      </c>
      <c r="F823" s="253">
        <v>1.8000000000000002E-2</v>
      </c>
      <c r="G823" s="252">
        <v>90</v>
      </c>
      <c r="H823" s="9" t="s">
        <v>1651</v>
      </c>
      <c r="I823" s="278" t="s">
        <v>186</v>
      </c>
      <c r="J823" s="10" t="s">
        <v>1699</v>
      </c>
      <c r="K823" s="10" t="s">
        <v>1645</v>
      </c>
      <c r="L823" s="10" t="s">
        <v>1646</v>
      </c>
      <c r="M823" s="246">
        <f t="shared" si="30"/>
        <v>1.8000000000000002E-2</v>
      </c>
      <c r="N823" s="247" t="str">
        <f t="shared" si="31"/>
        <v>Methadone</v>
      </c>
      <c r="O823" s="10"/>
    </row>
    <row r="824" spans="1:15" x14ac:dyDescent="0.25">
      <c r="A824" s="249" t="s">
        <v>5640</v>
      </c>
      <c r="B824" s="264"/>
      <c r="C824" s="171" t="s">
        <v>5640</v>
      </c>
      <c r="D824" s="171" t="s">
        <v>5641</v>
      </c>
      <c r="E824" s="182">
        <v>7</v>
      </c>
      <c r="F824" s="337">
        <v>1.7999999999999999E-2</v>
      </c>
      <c r="G824" s="182">
        <v>90</v>
      </c>
      <c r="H824" s="171" t="s">
        <v>1651</v>
      </c>
      <c r="I824" s="7" t="s">
        <v>186</v>
      </c>
      <c r="J824" s="10" t="s">
        <v>1699</v>
      </c>
      <c r="K824" s="10" t="s">
        <v>1645</v>
      </c>
      <c r="L824" s="10" t="s">
        <v>1646</v>
      </c>
      <c r="M824" s="246">
        <f t="shared" si="30"/>
        <v>1.7999999999999999E-2</v>
      </c>
      <c r="N824" s="247" t="str">
        <f t="shared" si="31"/>
        <v>Methadone</v>
      </c>
      <c r="O824" s="10"/>
    </row>
    <row r="825" spans="1:15" x14ac:dyDescent="0.25">
      <c r="A825" s="249" t="s">
        <v>5642</v>
      </c>
      <c r="B825" s="264"/>
      <c r="C825" s="171" t="s">
        <v>5642</v>
      </c>
      <c r="D825" s="171" t="s">
        <v>5641</v>
      </c>
      <c r="E825" s="182">
        <v>28</v>
      </c>
      <c r="F825" s="337">
        <v>1.7999999999999999E-2</v>
      </c>
      <c r="G825" s="182">
        <v>90</v>
      </c>
      <c r="H825" s="171" t="s">
        <v>1651</v>
      </c>
      <c r="I825" s="7" t="s">
        <v>186</v>
      </c>
      <c r="J825" s="10" t="s">
        <v>1699</v>
      </c>
      <c r="K825" s="10" t="s">
        <v>1645</v>
      </c>
      <c r="L825" s="10" t="s">
        <v>1646</v>
      </c>
      <c r="M825" s="246">
        <f t="shared" si="30"/>
        <v>1.7999999999999999E-2</v>
      </c>
      <c r="N825" s="247" t="str">
        <f t="shared" si="31"/>
        <v>Methadone</v>
      </c>
      <c r="O825" s="10"/>
    </row>
    <row r="826" spans="1:15" x14ac:dyDescent="0.25">
      <c r="A826" s="249" t="s">
        <v>5643</v>
      </c>
      <c r="B826" s="264"/>
      <c r="C826" s="171" t="s">
        <v>5643</v>
      </c>
      <c r="D826" s="171" t="s">
        <v>5641</v>
      </c>
      <c r="E826" s="182">
        <v>56</v>
      </c>
      <c r="F826" s="337">
        <v>1.7999999999999999E-2</v>
      </c>
      <c r="G826" s="182">
        <v>90</v>
      </c>
      <c r="H826" s="171" t="s">
        <v>1651</v>
      </c>
      <c r="I826" s="7" t="s">
        <v>186</v>
      </c>
      <c r="J826" s="10" t="s">
        <v>1699</v>
      </c>
      <c r="K826" s="10" t="s">
        <v>1645</v>
      </c>
      <c r="L826" s="10" t="s">
        <v>1646</v>
      </c>
      <c r="M826" s="246">
        <f t="shared" si="30"/>
        <v>1.7999999999999999E-2</v>
      </c>
      <c r="N826" s="247" t="str">
        <f t="shared" si="31"/>
        <v>Methadone</v>
      </c>
      <c r="O826" s="10"/>
    </row>
    <row r="827" spans="1:15" x14ac:dyDescent="0.25">
      <c r="A827" s="249" t="s">
        <v>5644</v>
      </c>
      <c r="B827" s="264"/>
      <c r="C827" s="171" t="s">
        <v>5644</v>
      </c>
      <c r="D827" s="171" t="s">
        <v>5641</v>
      </c>
      <c r="E827" s="182">
        <v>98</v>
      </c>
      <c r="F827" s="337">
        <v>1.7999999999999999E-2</v>
      </c>
      <c r="G827" s="182">
        <v>90</v>
      </c>
      <c r="H827" s="171" t="s">
        <v>1651</v>
      </c>
      <c r="I827" s="7" t="s">
        <v>186</v>
      </c>
      <c r="J827" s="10" t="s">
        <v>1699</v>
      </c>
      <c r="K827" s="10" t="s">
        <v>1645</v>
      </c>
      <c r="L827" s="10" t="s">
        <v>1646</v>
      </c>
      <c r="M827" s="246">
        <f t="shared" ref="M827:M890" si="32">F827</f>
        <v>1.7999999999999999E-2</v>
      </c>
      <c r="N827" s="247" t="str">
        <f t="shared" si="31"/>
        <v>Methadone</v>
      </c>
      <c r="O827" s="10"/>
    </row>
    <row r="828" spans="1:15" x14ac:dyDescent="0.25">
      <c r="A828" s="249">
        <v>9088884993046</v>
      </c>
      <c r="B828" s="264">
        <v>4993044</v>
      </c>
      <c r="C828" s="278"/>
      <c r="D828" s="7" t="s">
        <v>5793</v>
      </c>
      <c r="E828" s="252">
        <v>7</v>
      </c>
      <c r="F828" s="253">
        <v>2.7E-2</v>
      </c>
      <c r="G828" s="252">
        <v>90</v>
      </c>
      <c r="H828" s="9" t="s">
        <v>1651</v>
      </c>
      <c r="I828" s="278" t="s">
        <v>186</v>
      </c>
      <c r="J828" s="10" t="s">
        <v>1699</v>
      </c>
      <c r="K828" s="10" t="s">
        <v>1645</v>
      </c>
      <c r="L828" s="10" t="s">
        <v>1646</v>
      </c>
      <c r="M828" s="246">
        <f t="shared" si="32"/>
        <v>2.7E-2</v>
      </c>
      <c r="N828" s="247" t="str">
        <f t="shared" si="31"/>
        <v>Methadone</v>
      </c>
      <c r="O828" s="10"/>
    </row>
    <row r="829" spans="1:15" x14ac:dyDescent="0.25">
      <c r="A829" s="249">
        <v>9088884993053</v>
      </c>
      <c r="B829" s="264">
        <v>4993050</v>
      </c>
      <c r="C829" s="278"/>
      <c r="D829" s="7" t="s">
        <v>5793</v>
      </c>
      <c r="E829" s="252">
        <v>28</v>
      </c>
      <c r="F829" s="253">
        <v>2.7E-2</v>
      </c>
      <c r="G829" s="252">
        <v>90</v>
      </c>
      <c r="H829" s="9" t="s">
        <v>1651</v>
      </c>
      <c r="I829" s="278" t="s">
        <v>186</v>
      </c>
      <c r="J829" s="10" t="s">
        <v>1699</v>
      </c>
      <c r="K829" s="10" t="s">
        <v>1645</v>
      </c>
      <c r="L829" s="10" t="s">
        <v>1646</v>
      </c>
      <c r="M829" s="246">
        <f t="shared" si="32"/>
        <v>2.7E-2</v>
      </c>
      <c r="N829" s="247" t="str">
        <f t="shared" si="31"/>
        <v>Methadone</v>
      </c>
      <c r="O829" s="10"/>
    </row>
    <row r="830" spans="1:15" x14ac:dyDescent="0.25">
      <c r="A830" s="249" t="s">
        <v>5645</v>
      </c>
      <c r="B830" s="264"/>
      <c r="C830" s="171" t="s">
        <v>5645</v>
      </c>
      <c r="D830" s="171" t="s">
        <v>5646</v>
      </c>
      <c r="E830" s="182">
        <v>7</v>
      </c>
      <c r="F830" s="337">
        <v>2.7E-2</v>
      </c>
      <c r="G830" s="182">
        <v>90</v>
      </c>
      <c r="H830" s="171" t="s">
        <v>1651</v>
      </c>
      <c r="I830" s="7" t="s">
        <v>186</v>
      </c>
      <c r="J830" s="10" t="s">
        <v>1699</v>
      </c>
      <c r="K830" s="10" t="s">
        <v>1645</v>
      </c>
      <c r="L830" s="10" t="s">
        <v>1646</v>
      </c>
      <c r="M830" s="246">
        <f t="shared" si="32"/>
        <v>2.7E-2</v>
      </c>
      <c r="N830" s="247" t="str">
        <f t="shared" si="31"/>
        <v>Methadone</v>
      </c>
      <c r="O830" s="10"/>
    </row>
    <row r="831" spans="1:15" x14ac:dyDescent="0.25">
      <c r="A831" s="249" t="s">
        <v>5647</v>
      </c>
      <c r="B831" s="264"/>
      <c r="C831" s="171" t="s">
        <v>5647</v>
      </c>
      <c r="D831" s="171" t="s">
        <v>5646</v>
      </c>
      <c r="E831" s="182">
        <v>28</v>
      </c>
      <c r="F831" s="337">
        <v>2.7E-2</v>
      </c>
      <c r="G831" s="182">
        <v>90</v>
      </c>
      <c r="H831" s="171" t="s">
        <v>1651</v>
      </c>
      <c r="I831" s="7" t="s">
        <v>186</v>
      </c>
      <c r="J831" s="10" t="s">
        <v>1699</v>
      </c>
      <c r="K831" s="10" t="s">
        <v>1645</v>
      </c>
      <c r="L831" s="10" t="s">
        <v>1646</v>
      </c>
      <c r="M831" s="246">
        <f t="shared" si="32"/>
        <v>2.7E-2</v>
      </c>
      <c r="N831" s="247" t="str">
        <f t="shared" si="31"/>
        <v>Methadone</v>
      </c>
      <c r="O831" s="10"/>
    </row>
    <row r="832" spans="1:15" x14ac:dyDescent="0.25">
      <c r="A832" s="249" t="s">
        <v>5648</v>
      </c>
      <c r="B832" s="264"/>
      <c r="C832" s="171" t="s">
        <v>5648</v>
      </c>
      <c r="D832" s="171" t="s">
        <v>5646</v>
      </c>
      <c r="E832" s="182">
        <v>56</v>
      </c>
      <c r="F832" s="337">
        <v>2.7E-2</v>
      </c>
      <c r="G832" s="182">
        <v>90</v>
      </c>
      <c r="H832" s="171" t="s">
        <v>1651</v>
      </c>
      <c r="I832" s="7" t="s">
        <v>186</v>
      </c>
      <c r="J832" s="10" t="s">
        <v>1699</v>
      </c>
      <c r="K832" s="10" t="s">
        <v>1645</v>
      </c>
      <c r="L832" s="10" t="s">
        <v>1646</v>
      </c>
      <c r="M832" s="246">
        <f t="shared" si="32"/>
        <v>2.7E-2</v>
      </c>
      <c r="N832" s="247" t="str">
        <f t="shared" si="31"/>
        <v>Methadone</v>
      </c>
      <c r="O832" s="10"/>
    </row>
    <row r="833" spans="1:15" x14ac:dyDescent="0.25">
      <c r="A833" s="249" t="s">
        <v>5649</v>
      </c>
      <c r="B833" s="264"/>
      <c r="C833" s="171" t="s">
        <v>5649</v>
      </c>
      <c r="D833" s="171" t="s">
        <v>5646</v>
      </c>
      <c r="E833" s="182">
        <v>98</v>
      </c>
      <c r="F833" s="337">
        <v>2.7E-2</v>
      </c>
      <c r="G833" s="182">
        <v>90</v>
      </c>
      <c r="H833" s="171" t="s">
        <v>1651</v>
      </c>
      <c r="I833" s="7" t="s">
        <v>186</v>
      </c>
      <c r="J833" s="10" t="s">
        <v>1699</v>
      </c>
      <c r="K833" s="10" t="s">
        <v>1645</v>
      </c>
      <c r="L833" s="10" t="s">
        <v>1646</v>
      </c>
      <c r="M833" s="246">
        <f t="shared" si="32"/>
        <v>2.7E-2</v>
      </c>
      <c r="N833" s="247" t="str">
        <f t="shared" si="31"/>
        <v>Methadone</v>
      </c>
      <c r="O833" s="10"/>
    </row>
    <row r="834" spans="1:15" x14ac:dyDescent="0.25">
      <c r="A834" s="249">
        <v>9088884992988</v>
      </c>
      <c r="B834" s="264">
        <v>4992984</v>
      </c>
      <c r="C834" s="278"/>
      <c r="D834" s="7" t="s">
        <v>5790</v>
      </c>
      <c r="E834" s="252">
        <v>7</v>
      </c>
      <c r="F834" s="253">
        <v>4.5000000000000005E-3</v>
      </c>
      <c r="G834" s="252">
        <v>90</v>
      </c>
      <c r="H834" s="9" t="s">
        <v>1651</v>
      </c>
      <c r="I834" s="278" t="s">
        <v>186</v>
      </c>
      <c r="J834" s="10" t="s">
        <v>1699</v>
      </c>
      <c r="K834" s="10" t="s">
        <v>1645</v>
      </c>
      <c r="L834" s="10" t="s">
        <v>1646</v>
      </c>
      <c r="M834" s="246">
        <f t="shared" si="32"/>
        <v>4.5000000000000005E-3</v>
      </c>
      <c r="N834" s="247" t="str">
        <f t="shared" si="31"/>
        <v>Methadone</v>
      </c>
      <c r="O834" s="10"/>
    </row>
    <row r="835" spans="1:15" x14ac:dyDescent="0.25">
      <c r="A835" s="249">
        <v>9088884992995</v>
      </c>
      <c r="B835" s="264">
        <v>4992990</v>
      </c>
      <c r="C835" s="278"/>
      <c r="D835" s="7" t="s">
        <v>5790</v>
      </c>
      <c r="E835" s="252">
        <v>28</v>
      </c>
      <c r="F835" s="253">
        <v>4.5000000000000005E-3</v>
      </c>
      <c r="G835" s="252">
        <v>90</v>
      </c>
      <c r="H835" s="9" t="s">
        <v>1651</v>
      </c>
      <c r="I835" s="278" t="s">
        <v>186</v>
      </c>
      <c r="J835" s="10" t="s">
        <v>1699</v>
      </c>
      <c r="K835" s="10" t="s">
        <v>1645</v>
      </c>
      <c r="L835" s="10" t="s">
        <v>1646</v>
      </c>
      <c r="M835" s="246">
        <f t="shared" si="32"/>
        <v>4.5000000000000005E-3</v>
      </c>
      <c r="N835" s="247" t="str">
        <f t="shared" si="31"/>
        <v>Methadone</v>
      </c>
      <c r="O835" s="10"/>
    </row>
    <row r="836" spans="1:15" x14ac:dyDescent="0.25">
      <c r="A836" s="263" t="s">
        <v>5093</v>
      </c>
      <c r="B836" s="264"/>
      <c r="C836" s="278" t="s">
        <v>5093</v>
      </c>
      <c r="D836" s="7" t="s">
        <v>5094</v>
      </c>
      <c r="E836" s="252">
        <v>1</v>
      </c>
      <c r="F836" s="253">
        <v>4.5</v>
      </c>
      <c r="G836" s="252">
        <v>90</v>
      </c>
      <c r="H836" s="9" t="s">
        <v>1651</v>
      </c>
      <c r="I836" s="171" t="s">
        <v>186</v>
      </c>
      <c r="J836" s="10" t="s">
        <v>1699</v>
      </c>
      <c r="K836" s="10" t="s">
        <v>1645</v>
      </c>
      <c r="L836" s="10" t="s">
        <v>1646</v>
      </c>
      <c r="M836" s="246">
        <f t="shared" si="32"/>
        <v>4.5</v>
      </c>
      <c r="N836" s="247" t="str">
        <f t="shared" si="31"/>
        <v>Methadone</v>
      </c>
      <c r="O836" s="10"/>
    </row>
    <row r="837" spans="1:15" x14ac:dyDescent="0.25">
      <c r="A837" s="11">
        <v>9088884203404</v>
      </c>
      <c r="B837" s="338">
        <v>4203409</v>
      </c>
      <c r="C837" s="339"/>
      <c r="D837" s="323" t="s">
        <v>188</v>
      </c>
      <c r="E837" s="325">
        <v>1</v>
      </c>
      <c r="F837" s="326">
        <v>0.45</v>
      </c>
      <c r="G837" s="327">
        <v>90</v>
      </c>
      <c r="H837" s="9" t="s">
        <v>1651</v>
      </c>
      <c r="I837" s="7" t="s">
        <v>186</v>
      </c>
      <c r="J837" s="12" t="s">
        <v>1699</v>
      </c>
      <c r="K837" s="12" t="s">
        <v>1645</v>
      </c>
      <c r="L837" s="12" t="s">
        <v>1646</v>
      </c>
      <c r="M837" s="246">
        <f t="shared" si="32"/>
        <v>0.45</v>
      </c>
      <c r="N837" s="247" t="str">
        <f t="shared" si="31"/>
        <v>Methadone</v>
      </c>
      <c r="O837" s="10"/>
    </row>
    <row r="838" spans="1:15" x14ac:dyDescent="0.25">
      <c r="A838" s="11">
        <v>9088884213380</v>
      </c>
      <c r="B838" s="338">
        <v>4213388</v>
      </c>
      <c r="C838" s="339"/>
      <c r="D838" s="323" t="s">
        <v>189</v>
      </c>
      <c r="E838" s="325">
        <v>1</v>
      </c>
      <c r="F838" s="326">
        <v>0.67499999999999993</v>
      </c>
      <c r="G838" s="327">
        <v>90</v>
      </c>
      <c r="H838" s="9" t="s">
        <v>1651</v>
      </c>
      <c r="I838" s="7" t="s">
        <v>186</v>
      </c>
      <c r="J838" s="12" t="s">
        <v>1699</v>
      </c>
      <c r="K838" s="12" t="s">
        <v>1645</v>
      </c>
      <c r="L838" s="12" t="s">
        <v>1646</v>
      </c>
      <c r="M838" s="246">
        <f t="shared" si="32"/>
        <v>0.67499999999999993</v>
      </c>
      <c r="N838" s="247" t="str">
        <f t="shared" si="31"/>
        <v>Methadone</v>
      </c>
      <c r="O838" s="10"/>
    </row>
    <row r="839" spans="1:15" x14ac:dyDescent="0.25">
      <c r="A839" s="11">
        <v>9088884203411</v>
      </c>
      <c r="B839" s="338">
        <v>4203415</v>
      </c>
      <c r="C839" s="339"/>
      <c r="D839" s="323" t="s">
        <v>190</v>
      </c>
      <c r="E839" s="325">
        <v>1</v>
      </c>
      <c r="F839" s="326">
        <v>1.3499999999999999</v>
      </c>
      <c r="G839" s="327">
        <v>90</v>
      </c>
      <c r="H839" s="9" t="s">
        <v>1651</v>
      </c>
      <c r="I839" s="7" t="s">
        <v>186</v>
      </c>
      <c r="J839" s="12" t="s">
        <v>1699</v>
      </c>
      <c r="K839" s="12" t="s">
        <v>1645</v>
      </c>
      <c r="L839" s="12" t="s">
        <v>1646</v>
      </c>
      <c r="M839" s="246">
        <f t="shared" si="32"/>
        <v>1.3499999999999999</v>
      </c>
      <c r="N839" s="247" t="str">
        <f t="shared" si="31"/>
        <v>Methadone</v>
      </c>
      <c r="O839" s="10"/>
    </row>
    <row r="840" spans="1:15" x14ac:dyDescent="0.25">
      <c r="A840" s="11">
        <v>9088884203428</v>
      </c>
      <c r="B840" s="338">
        <v>4203421</v>
      </c>
      <c r="C840" s="339"/>
      <c r="D840" s="323" t="s">
        <v>191</v>
      </c>
      <c r="E840" s="325">
        <v>1</v>
      </c>
      <c r="F840" s="326">
        <v>2.25</v>
      </c>
      <c r="G840" s="327">
        <v>90</v>
      </c>
      <c r="H840" s="9" t="s">
        <v>1651</v>
      </c>
      <c r="I840" s="7" t="s">
        <v>186</v>
      </c>
      <c r="J840" s="12" t="s">
        <v>1699</v>
      </c>
      <c r="K840" s="12" t="s">
        <v>1645</v>
      </c>
      <c r="L840" s="12" t="s">
        <v>1646</v>
      </c>
      <c r="M840" s="246">
        <f t="shared" si="32"/>
        <v>2.25</v>
      </c>
      <c r="N840" s="247" t="str">
        <f t="shared" si="31"/>
        <v>Methadone</v>
      </c>
      <c r="O840" s="10"/>
    </row>
    <row r="841" spans="1:15" x14ac:dyDescent="0.25">
      <c r="A841" s="276" t="s">
        <v>4626</v>
      </c>
      <c r="B841" s="264"/>
      <c r="C841" s="276" t="s">
        <v>4626</v>
      </c>
      <c r="D841" s="171" t="s">
        <v>4627</v>
      </c>
      <c r="E841" s="4">
        <v>1</v>
      </c>
      <c r="F841" s="253">
        <v>0.45</v>
      </c>
      <c r="G841" s="4">
        <v>90</v>
      </c>
      <c r="H841" s="9" t="s">
        <v>1651</v>
      </c>
      <c r="I841" s="7" t="s">
        <v>186</v>
      </c>
      <c r="J841" s="10" t="s">
        <v>1699</v>
      </c>
      <c r="K841" s="10" t="s">
        <v>1645</v>
      </c>
      <c r="L841" s="10" t="s">
        <v>1646</v>
      </c>
      <c r="M841" s="246">
        <f t="shared" si="32"/>
        <v>0.45</v>
      </c>
      <c r="N841" s="247" t="str">
        <f t="shared" si="31"/>
        <v>Methadone</v>
      </c>
      <c r="O841" s="10"/>
    </row>
    <row r="842" spans="1:15" x14ac:dyDescent="0.25">
      <c r="A842" s="276" t="s">
        <v>4628</v>
      </c>
      <c r="B842" s="264"/>
      <c r="C842" s="276" t="s">
        <v>4628</v>
      </c>
      <c r="D842" s="171" t="s">
        <v>4629</v>
      </c>
      <c r="E842" s="4">
        <v>1</v>
      </c>
      <c r="F842" s="253">
        <v>1.35</v>
      </c>
      <c r="G842" s="4">
        <v>90</v>
      </c>
      <c r="H842" s="9" t="s">
        <v>1651</v>
      </c>
      <c r="I842" s="7" t="s">
        <v>186</v>
      </c>
      <c r="J842" s="10" t="s">
        <v>1699</v>
      </c>
      <c r="K842" s="10" t="s">
        <v>1645</v>
      </c>
      <c r="L842" s="10" t="s">
        <v>1646</v>
      </c>
      <c r="M842" s="246">
        <f t="shared" si="32"/>
        <v>1.35</v>
      </c>
      <c r="N842" s="247" t="str">
        <f t="shared" si="31"/>
        <v>Methadone</v>
      </c>
      <c r="O842" s="10"/>
    </row>
    <row r="843" spans="1:15" x14ac:dyDescent="0.25">
      <c r="A843" s="276" t="s">
        <v>4630</v>
      </c>
      <c r="B843" s="264"/>
      <c r="C843" s="276" t="s">
        <v>4630</v>
      </c>
      <c r="D843" s="171" t="s">
        <v>4631</v>
      </c>
      <c r="E843" s="4">
        <v>1</v>
      </c>
      <c r="F843" s="253">
        <v>2.25</v>
      </c>
      <c r="G843" s="4">
        <v>90</v>
      </c>
      <c r="H843" s="9" t="s">
        <v>1651</v>
      </c>
      <c r="I843" s="7" t="s">
        <v>186</v>
      </c>
      <c r="J843" s="10" t="s">
        <v>1699</v>
      </c>
      <c r="K843" s="10" t="s">
        <v>1645</v>
      </c>
      <c r="L843" s="10" t="s">
        <v>1646</v>
      </c>
      <c r="M843" s="246">
        <f t="shared" si="32"/>
        <v>2.25</v>
      </c>
      <c r="N843" s="247" t="str">
        <f t="shared" si="31"/>
        <v>Methadone</v>
      </c>
      <c r="O843" s="10"/>
    </row>
    <row r="844" spans="1:15" x14ac:dyDescent="0.25">
      <c r="A844" s="249" t="s">
        <v>5631</v>
      </c>
      <c r="B844" s="264"/>
      <c r="C844" s="171" t="s">
        <v>5631</v>
      </c>
      <c r="D844" s="171" t="s">
        <v>5632</v>
      </c>
      <c r="E844" s="182">
        <v>28</v>
      </c>
      <c r="F844" s="337">
        <v>4.4999999999999997E-3</v>
      </c>
      <c r="G844" s="182">
        <v>90</v>
      </c>
      <c r="H844" s="171" t="s">
        <v>1651</v>
      </c>
      <c r="I844" s="7" t="s">
        <v>186</v>
      </c>
      <c r="J844" s="10" t="s">
        <v>1699</v>
      </c>
      <c r="K844" s="10" t="s">
        <v>1645</v>
      </c>
      <c r="L844" s="10" t="s">
        <v>1646</v>
      </c>
      <c r="M844" s="246">
        <f t="shared" si="32"/>
        <v>4.4999999999999997E-3</v>
      </c>
      <c r="N844" s="247" t="str">
        <f t="shared" si="31"/>
        <v>Methadone</v>
      </c>
      <c r="O844" s="10"/>
    </row>
    <row r="845" spans="1:15" x14ac:dyDescent="0.25">
      <c r="A845" s="249" t="s">
        <v>5633</v>
      </c>
      <c r="B845" s="264"/>
      <c r="C845" s="171" t="s">
        <v>5633</v>
      </c>
      <c r="D845" s="171" t="s">
        <v>5632</v>
      </c>
      <c r="E845" s="182">
        <v>56</v>
      </c>
      <c r="F845" s="337">
        <v>4.4999999999999997E-3</v>
      </c>
      <c r="G845" s="182">
        <v>90</v>
      </c>
      <c r="H845" s="171" t="s">
        <v>1651</v>
      </c>
      <c r="I845" s="7" t="s">
        <v>186</v>
      </c>
      <c r="J845" s="10" t="s">
        <v>1699</v>
      </c>
      <c r="K845" s="10" t="s">
        <v>1645</v>
      </c>
      <c r="L845" s="10" t="s">
        <v>1646</v>
      </c>
      <c r="M845" s="246">
        <f t="shared" si="32"/>
        <v>4.4999999999999997E-3</v>
      </c>
      <c r="N845" s="247" t="str">
        <f t="shared" si="31"/>
        <v>Methadone</v>
      </c>
      <c r="O845" s="10"/>
    </row>
    <row r="846" spans="1:15" x14ac:dyDescent="0.25">
      <c r="A846" s="249" t="s">
        <v>5634</v>
      </c>
      <c r="B846" s="264"/>
      <c r="C846" s="171" t="s">
        <v>5634</v>
      </c>
      <c r="D846" s="171" t="s">
        <v>5632</v>
      </c>
      <c r="E846" s="182">
        <v>98</v>
      </c>
      <c r="F846" s="337">
        <v>4.4999999999999997E-3</v>
      </c>
      <c r="G846" s="182">
        <v>90</v>
      </c>
      <c r="H846" s="171" t="s">
        <v>1651</v>
      </c>
      <c r="I846" s="7" t="s">
        <v>186</v>
      </c>
      <c r="J846" s="10" t="s">
        <v>1699</v>
      </c>
      <c r="K846" s="10" t="s">
        <v>1645</v>
      </c>
      <c r="L846" s="10" t="s">
        <v>1646</v>
      </c>
      <c r="M846" s="246">
        <f t="shared" si="32"/>
        <v>4.4999999999999997E-3</v>
      </c>
      <c r="N846" s="247" t="str">
        <f t="shared" si="31"/>
        <v>Methadone</v>
      </c>
      <c r="O846" s="12"/>
    </row>
    <row r="847" spans="1:15" x14ac:dyDescent="0.25">
      <c r="A847" s="409" t="s">
        <v>7217</v>
      </c>
      <c r="B847" s="410"/>
      <c r="C847" s="409" t="s">
        <v>7217</v>
      </c>
      <c r="D847" s="300" t="s">
        <v>7218</v>
      </c>
      <c r="E847" s="409">
        <v>100</v>
      </c>
      <c r="F847" s="411">
        <v>8.9999999999999993E-3</v>
      </c>
      <c r="G847" s="409">
        <v>90</v>
      </c>
      <c r="H847" s="300" t="s">
        <v>1651</v>
      </c>
      <c r="I847" s="417" t="s">
        <v>186</v>
      </c>
      <c r="J847" s="382" t="s">
        <v>1699</v>
      </c>
      <c r="K847" s="382" t="s">
        <v>1645</v>
      </c>
      <c r="L847" s="382" t="s">
        <v>1646</v>
      </c>
      <c r="M847" s="246">
        <f t="shared" si="32"/>
        <v>8.9999999999999993E-3</v>
      </c>
      <c r="N847" s="247" t="str">
        <f t="shared" si="31"/>
        <v>Methadone</v>
      </c>
      <c r="O847" s="10"/>
    </row>
    <row r="848" spans="1:15" x14ac:dyDescent="0.25">
      <c r="A848" s="409" t="s">
        <v>7219</v>
      </c>
      <c r="B848" s="410"/>
      <c r="C848" s="409" t="s">
        <v>7219</v>
      </c>
      <c r="D848" s="300" t="s">
        <v>7220</v>
      </c>
      <c r="E848" s="409">
        <v>100</v>
      </c>
      <c r="F848" s="411">
        <v>1.7999999999999999E-2</v>
      </c>
      <c r="G848" s="409">
        <v>90</v>
      </c>
      <c r="H848" s="300" t="s">
        <v>1651</v>
      </c>
      <c r="I848" s="417" t="s">
        <v>186</v>
      </c>
      <c r="J848" s="382" t="s">
        <v>1699</v>
      </c>
      <c r="K848" s="382" t="s">
        <v>1645</v>
      </c>
      <c r="L848" s="382" t="s">
        <v>1646</v>
      </c>
      <c r="M848" s="246">
        <f t="shared" si="32"/>
        <v>1.7999999999999999E-2</v>
      </c>
      <c r="N848" s="247" t="str">
        <f t="shared" si="31"/>
        <v>Methadone</v>
      </c>
      <c r="O848" s="10"/>
    </row>
    <row r="849" spans="1:15" x14ac:dyDescent="0.25">
      <c r="A849" s="409" t="s">
        <v>7221</v>
      </c>
      <c r="B849" s="410"/>
      <c r="C849" s="409" t="s">
        <v>7221</v>
      </c>
      <c r="D849" s="300" t="s">
        <v>7222</v>
      </c>
      <c r="E849" s="409">
        <v>100</v>
      </c>
      <c r="F849" s="411">
        <v>2.7E-2</v>
      </c>
      <c r="G849" s="409">
        <v>90</v>
      </c>
      <c r="H849" s="300" t="s">
        <v>1651</v>
      </c>
      <c r="I849" s="417" t="s">
        <v>186</v>
      </c>
      <c r="J849" s="382" t="s">
        <v>1699</v>
      </c>
      <c r="K849" s="382" t="s">
        <v>1645</v>
      </c>
      <c r="L849" s="382" t="s">
        <v>1646</v>
      </c>
      <c r="M849" s="246">
        <f t="shared" si="32"/>
        <v>2.7E-2</v>
      </c>
      <c r="N849" s="247" t="str">
        <f t="shared" ref="N849:N912" si="33">I849</f>
        <v>Methadone</v>
      </c>
      <c r="O849" s="10"/>
    </row>
    <row r="850" spans="1:15" x14ac:dyDescent="0.25">
      <c r="A850" s="409" t="s">
        <v>7223</v>
      </c>
      <c r="B850" s="410"/>
      <c r="C850" s="409" t="s">
        <v>7223</v>
      </c>
      <c r="D850" s="300" t="s">
        <v>7224</v>
      </c>
      <c r="E850" s="409">
        <v>20</v>
      </c>
      <c r="F850" s="411">
        <v>4.4999999999999997E-3</v>
      </c>
      <c r="G850" s="409">
        <v>90</v>
      </c>
      <c r="H850" s="300" t="s">
        <v>1651</v>
      </c>
      <c r="I850" s="417" t="s">
        <v>186</v>
      </c>
      <c r="J850" s="382" t="s">
        <v>1699</v>
      </c>
      <c r="K850" s="382" t="s">
        <v>1645</v>
      </c>
      <c r="L850" s="382" t="s">
        <v>1646</v>
      </c>
      <c r="M850" s="246">
        <f t="shared" si="32"/>
        <v>4.4999999999999997E-3</v>
      </c>
      <c r="N850" s="247" t="str">
        <f t="shared" si="33"/>
        <v>Methadone</v>
      </c>
      <c r="O850" s="10"/>
    </row>
    <row r="851" spans="1:15" x14ac:dyDescent="0.25">
      <c r="A851" s="276">
        <v>12589392</v>
      </c>
      <c r="B851" s="308"/>
      <c r="C851" s="276" t="s">
        <v>5339</v>
      </c>
      <c r="D851" s="171" t="s">
        <v>5340</v>
      </c>
      <c r="E851" s="4">
        <v>56</v>
      </c>
      <c r="F851" s="245">
        <v>1.7999999999999999E-2</v>
      </c>
      <c r="G851" s="4">
        <v>90</v>
      </c>
      <c r="H851" s="9" t="s">
        <v>1651</v>
      </c>
      <c r="I851" s="7" t="s">
        <v>186</v>
      </c>
      <c r="J851" s="10" t="s">
        <v>1699</v>
      </c>
      <c r="K851" s="10" t="s">
        <v>1645</v>
      </c>
      <c r="L851" s="10" t="s">
        <v>1646</v>
      </c>
      <c r="M851" s="246">
        <f t="shared" si="32"/>
        <v>1.7999999999999999E-2</v>
      </c>
      <c r="N851" s="247" t="str">
        <f t="shared" si="33"/>
        <v>Methadone</v>
      </c>
      <c r="O851" s="10"/>
    </row>
    <row r="852" spans="1:15" x14ac:dyDescent="0.25">
      <c r="A852" s="276">
        <v>12589469</v>
      </c>
      <c r="B852" s="308"/>
      <c r="C852" s="276" t="s">
        <v>5341</v>
      </c>
      <c r="D852" s="171" t="s">
        <v>5342</v>
      </c>
      <c r="E852" s="4">
        <v>56</v>
      </c>
      <c r="F852" s="245">
        <v>2.7E-2</v>
      </c>
      <c r="G852" s="4">
        <v>90</v>
      </c>
      <c r="H852" s="9" t="s">
        <v>1651</v>
      </c>
      <c r="I852" s="7" t="s">
        <v>186</v>
      </c>
      <c r="J852" s="10" t="s">
        <v>1699</v>
      </c>
      <c r="K852" s="10" t="s">
        <v>1645</v>
      </c>
      <c r="L852" s="10" t="s">
        <v>1646</v>
      </c>
      <c r="M852" s="246">
        <f t="shared" si="32"/>
        <v>2.7E-2</v>
      </c>
      <c r="N852" s="247" t="str">
        <f t="shared" si="33"/>
        <v>Methadone</v>
      </c>
      <c r="O852" s="12"/>
    </row>
    <row r="853" spans="1:15" x14ac:dyDescent="0.25">
      <c r="A853" s="276">
        <v>12589328</v>
      </c>
      <c r="B853" s="308"/>
      <c r="C853" s="276" t="s">
        <v>5337</v>
      </c>
      <c r="D853" s="171" t="s">
        <v>5338</v>
      </c>
      <c r="E853" s="4">
        <v>56</v>
      </c>
      <c r="F853" s="245">
        <v>4.4999999999999997E-3</v>
      </c>
      <c r="G853" s="4">
        <v>90</v>
      </c>
      <c r="H853" s="9" t="s">
        <v>1651</v>
      </c>
      <c r="I853" s="7" t="s">
        <v>186</v>
      </c>
      <c r="J853" s="10" t="s">
        <v>1699</v>
      </c>
      <c r="K853" s="10" t="s">
        <v>1645</v>
      </c>
      <c r="L853" s="10" t="s">
        <v>1646</v>
      </c>
      <c r="M853" s="246">
        <f t="shared" si="32"/>
        <v>4.4999999999999997E-3</v>
      </c>
      <c r="N853" s="247" t="str">
        <f t="shared" si="33"/>
        <v>Methadone</v>
      </c>
      <c r="O853" s="10"/>
    </row>
    <row r="854" spans="1:15" x14ac:dyDescent="0.25">
      <c r="A854" s="11">
        <v>9088883762124</v>
      </c>
      <c r="B854" s="242">
        <v>3762124</v>
      </c>
      <c r="C854" s="243"/>
      <c r="D854" s="9" t="s">
        <v>192</v>
      </c>
      <c r="E854" s="273">
        <v>1</v>
      </c>
      <c r="F854" s="245">
        <v>1.35</v>
      </c>
      <c r="G854" s="272">
        <v>90</v>
      </c>
      <c r="H854" s="9" t="s">
        <v>1651</v>
      </c>
      <c r="I854" s="9" t="s">
        <v>186</v>
      </c>
      <c r="J854" s="12" t="s">
        <v>1699</v>
      </c>
      <c r="K854" s="12" t="s">
        <v>1645</v>
      </c>
      <c r="L854" s="12" t="s">
        <v>1646</v>
      </c>
      <c r="M854" s="246">
        <f t="shared" si="32"/>
        <v>1.35</v>
      </c>
      <c r="N854" s="247" t="str">
        <f t="shared" si="33"/>
        <v>Methadone</v>
      </c>
      <c r="O854" s="10"/>
    </row>
    <row r="855" spans="1:15" x14ac:dyDescent="0.25">
      <c r="A855" s="11">
        <v>9088883762131</v>
      </c>
      <c r="B855" s="242">
        <v>3762130</v>
      </c>
      <c r="C855" s="243"/>
      <c r="D855" s="9" t="s">
        <v>193</v>
      </c>
      <c r="E855" s="273">
        <v>1</v>
      </c>
      <c r="F855" s="245">
        <v>2.25</v>
      </c>
      <c r="G855" s="272">
        <v>90</v>
      </c>
      <c r="H855" s="9" t="s">
        <v>1651</v>
      </c>
      <c r="I855" s="9" t="s">
        <v>186</v>
      </c>
      <c r="J855" s="12" t="s">
        <v>1699</v>
      </c>
      <c r="K855" s="12" t="s">
        <v>1645</v>
      </c>
      <c r="L855" s="12" t="s">
        <v>1646</v>
      </c>
      <c r="M855" s="246">
        <f t="shared" si="32"/>
        <v>2.25</v>
      </c>
      <c r="N855" s="247" t="str">
        <f t="shared" si="33"/>
        <v>Methadone</v>
      </c>
      <c r="O855" s="10"/>
    </row>
    <row r="856" spans="1:15" x14ac:dyDescent="0.25">
      <c r="A856" s="11">
        <v>9088883762117</v>
      </c>
      <c r="B856" s="242">
        <v>3762118</v>
      </c>
      <c r="C856" s="243" t="s">
        <v>5095</v>
      </c>
      <c r="D856" s="9" t="s">
        <v>5096</v>
      </c>
      <c r="E856" s="273">
        <v>1</v>
      </c>
      <c r="F856" s="245">
        <v>0.45</v>
      </c>
      <c r="G856" s="272">
        <v>90</v>
      </c>
      <c r="H856" s="9" t="s">
        <v>1651</v>
      </c>
      <c r="I856" s="9" t="s">
        <v>186</v>
      </c>
      <c r="J856" s="12" t="s">
        <v>1699</v>
      </c>
      <c r="K856" s="12" t="s">
        <v>1645</v>
      </c>
      <c r="L856" s="12" t="s">
        <v>1646</v>
      </c>
      <c r="M856" s="246">
        <f t="shared" si="32"/>
        <v>0.45</v>
      </c>
      <c r="N856" s="247" t="str">
        <f t="shared" si="33"/>
        <v>Methadone</v>
      </c>
      <c r="O856" s="10"/>
    </row>
    <row r="857" spans="1:15" x14ac:dyDescent="0.25">
      <c r="A857" s="274">
        <v>921390</v>
      </c>
      <c r="B857" s="308"/>
      <c r="C857" s="309" t="s">
        <v>4660</v>
      </c>
      <c r="D857" s="13" t="s">
        <v>4661</v>
      </c>
      <c r="E857" s="310">
        <v>98</v>
      </c>
      <c r="F857" s="253">
        <v>1.7999999999999999E-2</v>
      </c>
      <c r="G857" s="182">
        <v>90</v>
      </c>
      <c r="H857" s="9" t="s">
        <v>1651</v>
      </c>
      <c r="I857" s="171" t="s">
        <v>186</v>
      </c>
      <c r="J857" s="10" t="s">
        <v>1699</v>
      </c>
      <c r="K857" s="10" t="s">
        <v>1645</v>
      </c>
      <c r="L857" s="10" t="s">
        <v>1646</v>
      </c>
      <c r="M857" s="246">
        <f t="shared" si="32"/>
        <v>1.7999999999999999E-2</v>
      </c>
      <c r="N857" s="247" t="str">
        <f t="shared" si="33"/>
        <v>Methadone</v>
      </c>
      <c r="O857" s="10"/>
    </row>
    <row r="858" spans="1:15" x14ac:dyDescent="0.25">
      <c r="A858" s="274">
        <v>921384</v>
      </c>
      <c r="B858" s="308"/>
      <c r="C858" s="309" t="s">
        <v>4663</v>
      </c>
      <c r="D858" s="13" t="s">
        <v>4661</v>
      </c>
      <c r="E858" s="310">
        <v>56</v>
      </c>
      <c r="F858" s="253">
        <v>1.7999999999999999E-2</v>
      </c>
      <c r="G858" s="182">
        <v>90</v>
      </c>
      <c r="H858" s="9" t="s">
        <v>1651</v>
      </c>
      <c r="I858" s="171" t="s">
        <v>186</v>
      </c>
      <c r="J858" s="10" t="s">
        <v>1699</v>
      </c>
      <c r="K858" s="10" t="s">
        <v>1645</v>
      </c>
      <c r="L858" s="10" t="s">
        <v>1646</v>
      </c>
      <c r="M858" s="246">
        <f t="shared" si="32"/>
        <v>1.7999999999999999E-2</v>
      </c>
      <c r="N858" s="247" t="str">
        <f t="shared" si="33"/>
        <v>Methadone</v>
      </c>
      <c r="O858" s="10"/>
    </row>
    <row r="859" spans="1:15" x14ac:dyDescent="0.25">
      <c r="A859" s="274">
        <v>921349</v>
      </c>
      <c r="B859" s="308"/>
      <c r="C859" s="309" t="s">
        <v>4658</v>
      </c>
      <c r="D859" s="13" t="s">
        <v>4659</v>
      </c>
      <c r="E859" s="310">
        <v>98</v>
      </c>
      <c r="F859" s="253">
        <v>4.4999999999999997E-3</v>
      </c>
      <c r="G859" s="182">
        <v>90</v>
      </c>
      <c r="H859" s="9" t="s">
        <v>1651</v>
      </c>
      <c r="I859" s="171" t="s">
        <v>186</v>
      </c>
      <c r="J859" s="10" t="s">
        <v>1699</v>
      </c>
      <c r="K859" s="10" t="s">
        <v>1645</v>
      </c>
      <c r="L859" s="10" t="s">
        <v>1646</v>
      </c>
      <c r="M859" s="246">
        <f t="shared" si="32"/>
        <v>4.4999999999999997E-3</v>
      </c>
      <c r="N859" s="247" t="str">
        <f t="shared" si="33"/>
        <v>Methadone</v>
      </c>
      <c r="O859" s="10"/>
    </row>
    <row r="860" spans="1:15" x14ac:dyDescent="0.25">
      <c r="A860" s="274">
        <v>921303</v>
      </c>
      <c r="B860" s="308"/>
      <c r="C860" s="309" t="s">
        <v>4662</v>
      </c>
      <c r="D860" s="13" t="s">
        <v>4659</v>
      </c>
      <c r="E860" s="310">
        <v>56</v>
      </c>
      <c r="F860" s="253">
        <v>4.4999999999999997E-3</v>
      </c>
      <c r="G860" s="182">
        <v>90</v>
      </c>
      <c r="H860" s="9" t="s">
        <v>1651</v>
      </c>
      <c r="I860" s="171" t="s">
        <v>186</v>
      </c>
      <c r="J860" s="10" t="s">
        <v>1699</v>
      </c>
      <c r="K860" s="10" t="s">
        <v>1645</v>
      </c>
      <c r="L860" s="10" t="s">
        <v>1646</v>
      </c>
      <c r="M860" s="246">
        <f t="shared" si="32"/>
        <v>4.4999999999999997E-3</v>
      </c>
      <c r="N860" s="247" t="str">
        <f t="shared" si="33"/>
        <v>Methadone</v>
      </c>
      <c r="O860" s="10"/>
    </row>
    <row r="861" spans="1:15" ht="25.5" x14ac:dyDescent="0.25">
      <c r="A861" s="11">
        <v>9088884232800</v>
      </c>
      <c r="B861" s="248">
        <v>4232807</v>
      </c>
      <c r="C861" s="11"/>
      <c r="D861" s="9" t="s">
        <v>184</v>
      </c>
      <c r="E861" s="272">
        <v>1</v>
      </c>
      <c r="F861" s="245">
        <v>0.09</v>
      </c>
      <c r="G861" s="272">
        <v>90</v>
      </c>
      <c r="H861" s="9" t="s">
        <v>185</v>
      </c>
      <c r="I861" s="303" t="s">
        <v>186</v>
      </c>
      <c r="J861" s="12" t="s">
        <v>1699</v>
      </c>
      <c r="K861" s="12" t="s">
        <v>1645</v>
      </c>
      <c r="L861" s="12" t="s">
        <v>1646</v>
      </c>
      <c r="M861" s="246">
        <f t="shared" si="32"/>
        <v>0.09</v>
      </c>
      <c r="N861" s="247" t="str">
        <f t="shared" si="33"/>
        <v>Methadone</v>
      </c>
      <c r="O861" s="10"/>
    </row>
    <row r="862" spans="1:15" x14ac:dyDescent="0.25">
      <c r="A862" s="11">
        <v>9088880025383</v>
      </c>
      <c r="B862" s="242">
        <v>25388</v>
      </c>
      <c r="C862" s="243"/>
      <c r="D862" s="9" t="s">
        <v>187</v>
      </c>
      <c r="E862" s="272">
        <v>10</v>
      </c>
      <c r="F862" s="270">
        <v>9.0000000000000011E-3</v>
      </c>
      <c r="G862" s="272">
        <v>90</v>
      </c>
      <c r="H862" s="9" t="s">
        <v>185</v>
      </c>
      <c r="I862" s="9" t="s">
        <v>186</v>
      </c>
      <c r="J862" s="12" t="s">
        <v>1699</v>
      </c>
      <c r="K862" s="12" t="s">
        <v>1645</v>
      </c>
      <c r="L862" s="12" t="s">
        <v>1646</v>
      </c>
      <c r="M862" s="246">
        <f t="shared" si="32"/>
        <v>9.0000000000000011E-3</v>
      </c>
      <c r="N862" s="247" t="str">
        <f t="shared" si="33"/>
        <v>Methadone</v>
      </c>
      <c r="O862" s="10"/>
    </row>
    <row r="863" spans="1:15" ht="25.5" x14ac:dyDescent="0.25">
      <c r="A863" s="249">
        <v>9088884953743</v>
      </c>
      <c r="B863" s="264">
        <v>4953748</v>
      </c>
      <c r="C863" s="278"/>
      <c r="D863" s="13" t="s">
        <v>5090</v>
      </c>
      <c r="E863" s="145">
        <v>1</v>
      </c>
      <c r="F863" s="277">
        <v>0.09</v>
      </c>
      <c r="G863" s="272">
        <v>90</v>
      </c>
      <c r="H863" s="9" t="s">
        <v>185</v>
      </c>
      <c r="I863" s="303" t="s">
        <v>186</v>
      </c>
      <c r="J863" s="12" t="s">
        <v>1699</v>
      </c>
      <c r="K863" s="12" t="s">
        <v>1645</v>
      </c>
      <c r="L863" s="12" t="s">
        <v>1646</v>
      </c>
      <c r="M863" s="246">
        <f t="shared" si="32"/>
        <v>0.09</v>
      </c>
      <c r="N863" s="247" t="str">
        <f t="shared" si="33"/>
        <v>Methadone</v>
      </c>
      <c r="O863" s="10"/>
    </row>
    <row r="864" spans="1:15" ht="25.5" x14ac:dyDescent="0.25">
      <c r="A864" s="171">
        <v>30060765</v>
      </c>
      <c r="B864" s="264"/>
      <c r="C864" s="171">
        <v>30060765</v>
      </c>
      <c r="D864" s="313" t="s">
        <v>5800</v>
      </c>
      <c r="E864" s="252">
        <v>1</v>
      </c>
      <c r="F864" s="253">
        <v>4.4999999999999998E-2</v>
      </c>
      <c r="G864" s="252">
        <v>90</v>
      </c>
      <c r="H864" s="340" t="s">
        <v>185</v>
      </c>
      <c r="I864" s="340" t="s">
        <v>186</v>
      </c>
      <c r="J864" s="10" t="s">
        <v>1699</v>
      </c>
      <c r="K864" s="10" t="s">
        <v>1645</v>
      </c>
      <c r="L864" s="10" t="s">
        <v>1646</v>
      </c>
      <c r="M864" s="246">
        <f t="shared" si="32"/>
        <v>4.4999999999999998E-2</v>
      </c>
      <c r="N864" s="247" t="str">
        <f t="shared" si="33"/>
        <v>Methadone</v>
      </c>
      <c r="O864" s="10"/>
    </row>
    <row r="865" spans="1:15" x14ac:dyDescent="0.25">
      <c r="A865" s="409">
        <v>5711313004115</v>
      </c>
      <c r="B865" s="410"/>
      <c r="C865" s="409" t="s">
        <v>7225</v>
      </c>
      <c r="D865" s="300" t="s">
        <v>7226</v>
      </c>
      <c r="E865" s="409">
        <v>100</v>
      </c>
      <c r="F865" s="411">
        <v>1.7999999999999999E-2</v>
      </c>
      <c r="G865" s="409">
        <v>90</v>
      </c>
      <c r="H865" s="300" t="s">
        <v>185</v>
      </c>
      <c r="I865" s="417" t="s">
        <v>186</v>
      </c>
      <c r="J865" s="382" t="s">
        <v>1699</v>
      </c>
      <c r="K865" s="382" t="s">
        <v>1645</v>
      </c>
      <c r="L865" s="382" t="s">
        <v>1646</v>
      </c>
      <c r="M865" s="246">
        <f t="shared" si="32"/>
        <v>1.7999999999999999E-2</v>
      </c>
      <c r="N865" s="247" t="str">
        <f t="shared" si="33"/>
        <v>Methadone</v>
      </c>
      <c r="O865" s="10"/>
    </row>
    <row r="866" spans="1:15" x14ac:dyDescent="0.25">
      <c r="A866" s="263">
        <v>7046265761273</v>
      </c>
      <c r="B866" s="264"/>
      <c r="C866" s="278" t="s">
        <v>5097</v>
      </c>
      <c r="D866" s="7" t="s">
        <v>5098</v>
      </c>
      <c r="E866" s="252">
        <v>100</v>
      </c>
      <c r="F866" s="253">
        <v>1.7999999999999999E-2</v>
      </c>
      <c r="G866" s="252">
        <v>90</v>
      </c>
      <c r="H866" s="9" t="s">
        <v>185</v>
      </c>
      <c r="I866" s="171" t="s">
        <v>186</v>
      </c>
      <c r="J866" s="10" t="s">
        <v>1699</v>
      </c>
      <c r="K866" s="10" t="s">
        <v>1645</v>
      </c>
      <c r="L866" s="10" t="s">
        <v>1646</v>
      </c>
      <c r="M866" s="246">
        <f t="shared" si="32"/>
        <v>1.7999999999999999E-2</v>
      </c>
      <c r="N866" s="247" t="str">
        <f t="shared" si="33"/>
        <v>Methadone</v>
      </c>
      <c r="O866" s="10"/>
    </row>
    <row r="867" spans="1:15" x14ac:dyDescent="0.25">
      <c r="A867" s="409">
        <v>5711313003538</v>
      </c>
      <c r="B867" s="410"/>
      <c r="C867" s="409" t="s">
        <v>7227</v>
      </c>
      <c r="D867" s="300" t="s">
        <v>7228</v>
      </c>
      <c r="E867" s="409">
        <v>100</v>
      </c>
      <c r="F867" s="411">
        <v>4.4999999999999997E-3</v>
      </c>
      <c r="G867" s="409">
        <v>90</v>
      </c>
      <c r="H867" s="300" t="s">
        <v>185</v>
      </c>
      <c r="I867" s="417" t="s">
        <v>186</v>
      </c>
      <c r="J867" s="382" t="s">
        <v>1699</v>
      </c>
      <c r="K867" s="382" t="s">
        <v>1645</v>
      </c>
      <c r="L867" s="382" t="s">
        <v>1646</v>
      </c>
      <c r="M867" s="246">
        <f t="shared" si="32"/>
        <v>4.4999999999999997E-3</v>
      </c>
      <c r="N867" s="247" t="str">
        <f t="shared" si="33"/>
        <v>Methadone</v>
      </c>
      <c r="O867" s="10"/>
    </row>
    <row r="868" spans="1:15" x14ac:dyDescent="0.25">
      <c r="A868" s="263">
        <v>7046265633938</v>
      </c>
      <c r="B868" s="264"/>
      <c r="C868" s="278" t="s">
        <v>5099</v>
      </c>
      <c r="D868" s="7" t="s">
        <v>5100</v>
      </c>
      <c r="E868" s="252">
        <v>100</v>
      </c>
      <c r="F868" s="253">
        <v>4.4999999999999997E-3</v>
      </c>
      <c r="G868" s="252">
        <v>90</v>
      </c>
      <c r="H868" s="9" t="s">
        <v>185</v>
      </c>
      <c r="I868" s="171" t="s">
        <v>186</v>
      </c>
      <c r="J868" s="10" t="s">
        <v>1699</v>
      </c>
      <c r="K868" s="10" t="s">
        <v>1645</v>
      </c>
      <c r="L868" s="10" t="s">
        <v>1646</v>
      </c>
      <c r="M868" s="246">
        <f t="shared" si="32"/>
        <v>4.4999999999999997E-3</v>
      </c>
      <c r="N868" s="247" t="str">
        <f t="shared" si="33"/>
        <v>Methadone</v>
      </c>
      <c r="O868" s="12"/>
    </row>
    <row r="869" spans="1:15" x14ac:dyDescent="0.25">
      <c r="A869" s="278" t="s">
        <v>6394</v>
      </c>
      <c r="B869" s="278"/>
      <c r="C869" s="278" t="s">
        <v>6394</v>
      </c>
      <c r="D869" s="278" t="s">
        <v>6395</v>
      </c>
      <c r="E869" s="252">
        <v>30</v>
      </c>
      <c r="F869" s="306">
        <v>4.4999999999999997E-3</v>
      </c>
      <c r="G869" s="252">
        <v>90</v>
      </c>
      <c r="H869" s="278" t="s">
        <v>185</v>
      </c>
      <c r="I869" s="7" t="s">
        <v>186</v>
      </c>
      <c r="J869" s="10" t="s">
        <v>1699</v>
      </c>
      <c r="K869" s="10" t="s">
        <v>1645</v>
      </c>
      <c r="L869" s="10" t="s">
        <v>1646</v>
      </c>
      <c r="M869" s="246">
        <f t="shared" si="32"/>
        <v>4.4999999999999997E-3</v>
      </c>
      <c r="N869" s="247" t="str">
        <f t="shared" si="33"/>
        <v>Methadone</v>
      </c>
      <c r="O869" s="10"/>
    </row>
    <row r="870" spans="1:15" x14ac:dyDescent="0.25">
      <c r="A870" s="286" t="s">
        <v>6106</v>
      </c>
      <c r="B870" s="256"/>
      <c r="C870" s="286" t="s">
        <v>6106</v>
      </c>
      <c r="D870" s="286" t="s">
        <v>6107</v>
      </c>
      <c r="E870" s="281">
        <v>10</v>
      </c>
      <c r="F870" s="282">
        <v>8.9999999999999993E-3</v>
      </c>
      <c r="G870" s="281">
        <v>90</v>
      </c>
      <c r="H870" s="341" t="s">
        <v>185</v>
      </c>
      <c r="I870" s="261" t="s">
        <v>186</v>
      </c>
      <c r="J870" s="262" t="s">
        <v>1699</v>
      </c>
      <c r="K870" s="262" t="s">
        <v>1645</v>
      </c>
      <c r="L870" s="262" t="s">
        <v>1646</v>
      </c>
      <c r="M870" s="246">
        <f t="shared" si="32"/>
        <v>8.9999999999999993E-3</v>
      </c>
      <c r="N870" s="247" t="str">
        <f t="shared" si="33"/>
        <v>Methadone</v>
      </c>
      <c r="O870" s="262"/>
    </row>
    <row r="871" spans="1:15" x14ac:dyDescent="0.25">
      <c r="A871" s="286" t="s">
        <v>6108</v>
      </c>
      <c r="B871" s="256"/>
      <c r="C871" s="286" t="s">
        <v>6108</v>
      </c>
      <c r="D871" s="286" t="s">
        <v>6107</v>
      </c>
      <c r="E871" s="281">
        <v>30</v>
      </c>
      <c r="F871" s="282">
        <v>8.9999999999999993E-3</v>
      </c>
      <c r="G871" s="281">
        <v>90</v>
      </c>
      <c r="H871" s="341" t="s">
        <v>185</v>
      </c>
      <c r="I871" s="261" t="s">
        <v>186</v>
      </c>
      <c r="J871" s="262" t="s">
        <v>1699</v>
      </c>
      <c r="K871" s="262" t="s">
        <v>1645</v>
      </c>
      <c r="L871" s="262" t="s">
        <v>1646</v>
      </c>
      <c r="M871" s="246">
        <f t="shared" si="32"/>
        <v>8.9999999999999993E-3</v>
      </c>
      <c r="N871" s="247" t="str">
        <f t="shared" si="33"/>
        <v>Methadone</v>
      </c>
      <c r="O871" s="262"/>
    </row>
    <row r="872" spans="1:15" x14ac:dyDescent="0.25">
      <c r="A872" s="286" t="s">
        <v>6109</v>
      </c>
      <c r="B872" s="256"/>
      <c r="C872" s="286" t="s">
        <v>6109</v>
      </c>
      <c r="D872" s="286" t="s">
        <v>6110</v>
      </c>
      <c r="E872" s="281">
        <v>10</v>
      </c>
      <c r="F872" s="282">
        <v>1.7999999999999999E-2</v>
      </c>
      <c r="G872" s="281">
        <v>90</v>
      </c>
      <c r="H872" s="341" t="s">
        <v>185</v>
      </c>
      <c r="I872" s="261" t="s">
        <v>186</v>
      </c>
      <c r="J872" s="262" t="s">
        <v>1699</v>
      </c>
      <c r="K872" s="262" t="s">
        <v>1645</v>
      </c>
      <c r="L872" s="262" t="s">
        <v>1646</v>
      </c>
      <c r="M872" s="246">
        <f t="shared" si="32"/>
        <v>1.7999999999999999E-2</v>
      </c>
      <c r="N872" s="247" t="str">
        <f t="shared" si="33"/>
        <v>Methadone</v>
      </c>
      <c r="O872" s="262"/>
    </row>
    <row r="873" spans="1:15" x14ac:dyDescent="0.25">
      <c r="A873" s="286" t="s">
        <v>6111</v>
      </c>
      <c r="B873" s="256"/>
      <c r="C873" s="286" t="s">
        <v>6111</v>
      </c>
      <c r="D873" s="286" t="s">
        <v>6110</v>
      </c>
      <c r="E873" s="281">
        <v>30</v>
      </c>
      <c r="F873" s="282">
        <v>1.7999999999999999E-2</v>
      </c>
      <c r="G873" s="281">
        <v>90</v>
      </c>
      <c r="H873" s="341" t="s">
        <v>185</v>
      </c>
      <c r="I873" s="261" t="s">
        <v>186</v>
      </c>
      <c r="J873" s="262" t="s">
        <v>1699</v>
      </c>
      <c r="K873" s="262" t="s">
        <v>1645</v>
      </c>
      <c r="L873" s="262" t="s">
        <v>1646</v>
      </c>
      <c r="M873" s="246">
        <f t="shared" si="32"/>
        <v>1.7999999999999999E-2</v>
      </c>
      <c r="N873" s="247" t="str">
        <f t="shared" si="33"/>
        <v>Methadone</v>
      </c>
      <c r="O873" s="262"/>
    </row>
    <row r="874" spans="1:15" x14ac:dyDescent="0.25">
      <c r="A874" s="286" t="s">
        <v>6112</v>
      </c>
      <c r="B874" s="256"/>
      <c r="C874" s="286" t="s">
        <v>6112</v>
      </c>
      <c r="D874" s="286" t="s">
        <v>6113</v>
      </c>
      <c r="E874" s="281">
        <v>10</v>
      </c>
      <c r="F874" s="282">
        <v>3.5999999999999997E-2</v>
      </c>
      <c r="G874" s="281">
        <v>90</v>
      </c>
      <c r="H874" s="341" t="s">
        <v>185</v>
      </c>
      <c r="I874" s="261" t="s">
        <v>186</v>
      </c>
      <c r="J874" s="262" t="s">
        <v>1699</v>
      </c>
      <c r="K874" s="262" t="s">
        <v>1645</v>
      </c>
      <c r="L874" s="262" t="s">
        <v>1646</v>
      </c>
      <c r="M874" s="246">
        <f t="shared" si="32"/>
        <v>3.5999999999999997E-2</v>
      </c>
      <c r="N874" s="247" t="str">
        <f t="shared" si="33"/>
        <v>Methadone</v>
      </c>
      <c r="O874" s="262"/>
    </row>
    <row r="875" spans="1:15" x14ac:dyDescent="0.25">
      <c r="A875" s="286" t="s">
        <v>6114</v>
      </c>
      <c r="B875" s="256"/>
      <c r="C875" s="286" t="s">
        <v>6114</v>
      </c>
      <c r="D875" s="286" t="s">
        <v>6113</v>
      </c>
      <c r="E875" s="281">
        <v>30</v>
      </c>
      <c r="F875" s="282">
        <v>3.5999999999999997E-2</v>
      </c>
      <c r="G875" s="281">
        <v>90</v>
      </c>
      <c r="H875" s="341" t="s">
        <v>185</v>
      </c>
      <c r="I875" s="261" t="s">
        <v>186</v>
      </c>
      <c r="J875" s="262" t="s">
        <v>1699</v>
      </c>
      <c r="K875" s="262" t="s">
        <v>1645</v>
      </c>
      <c r="L875" s="262" t="s">
        <v>1646</v>
      </c>
      <c r="M875" s="246">
        <f t="shared" si="32"/>
        <v>3.5999999999999997E-2</v>
      </c>
      <c r="N875" s="247" t="str">
        <f t="shared" si="33"/>
        <v>Methadone</v>
      </c>
      <c r="O875" s="262"/>
    </row>
    <row r="876" spans="1:15" x14ac:dyDescent="0.25">
      <c r="A876" s="286" t="s">
        <v>6103</v>
      </c>
      <c r="B876" s="256"/>
      <c r="C876" s="286" t="s">
        <v>6103</v>
      </c>
      <c r="D876" s="286" t="s">
        <v>6104</v>
      </c>
      <c r="E876" s="281">
        <v>10</v>
      </c>
      <c r="F876" s="282">
        <v>4.4999999999999997E-3</v>
      </c>
      <c r="G876" s="281">
        <v>90</v>
      </c>
      <c r="H876" s="341" t="s">
        <v>185</v>
      </c>
      <c r="I876" s="261" t="s">
        <v>186</v>
      </c>
      <c r="J876" s="262" t="s">
        <v>1699</v>
      </c>
      <c r="K876" s="262" t="s">
        <v>1645</v>
      </c>
      <c r="L876" s="262" t="s">
        <v>1646</v>
      </c>
      <c r="M876" s="246">
        <f t="shared" si="32"/>
        <v>4.4999999999999997E-3</v>
      </c>
      <c r="N876" s="247" t="str">
        <f t="shared" si="33"/>
        <v>Methadone</v>
      </c>
      <c r="O876" s="262"/>
    </row>
    <row r="877" spans="1:15" x14ac:dyDescent="0.25">
      <c r="A877" s="286" t="s">
        <v>6105</v>
      </c>
      <c r="B877" s="256"/>
      <c r="C877" s="286" t="s">
        <v>6105</v>
      </c>
      <c r="D877" s="286" t="s">
        <v>6104</v>
      </c>
      <c r="E877" s="281">
        <v>30</v>
      </c>
      <c r="F877" s="282">
        <v>4.4999999999999997E-3</v>
      </c>
      <c r="G877" s="281">
        <v>90</v>
      </c>
      <c r="H877" s="341" t="s">
        <v>185</v>
      </c>
      <c r="I877" s="261" t="s">
        <v>186</v>
      </c>
      <c r="J877" s="262" t="s">
        <v>1699</v>
      </c>
      <c r="K877" s="262" t="s">
        <v>1645</v>
      </c>
      <c r="L877" s="262" t="s">
        <v>1646</v>
      </c>
      <c r="M877" s="246">
        <f t="shared" si="32"/>
        <v>4.4999999999999997E-3</v>
      </c>
      <c r="N877" s="247" t="str">
        <f t="shared" si="33"/>
        <v>Methadone</v>
      </c>
      <c r="O877" s="262"/>
    </row>
    <row r="878" spans="1:15" x14ac:dyDescent="0.25">
      <c r="A878" s="286" t="s">
        <v>6115</v>
      </c>
      <c r="B878" s="256"/>
      <c r="C878" s="286" t="s">
        <v>6115</v>
      </c>
      <c r="D878" s="286" t="s">
        <v>6116</v>
      </c>
      <c r="E878" s="281">
        <v>10</v>
      </c>
      <c r="F878" s="282">
        <v>5.3999999999999999E-2</v>
      </c>
      <c r="G878" s="281">
        <v>90</v>
      </c>
      <c r="H878" s="341" t="s">
        <v>185</v>
      </c>
      <c r="I878" s="261" t="s">
        <v>186</v>
      </c>
      <c r="J878" s="262" t="s">
        <v>1699</v>
      </c>
      <c r="K878" s="262" t="s">
        <v>1645</v>
      </c>
      <c r="L878" s="262" t="s">
        <v>1646</v>
      </c>
      <c r="M878" s="246">
        <f t="shared" si="32"/>
        <v>5.3999999999999999E-2</v>
      </c>
      <c r="N878" s="247" t="str">
        <f t="shared" si="33"/>
        <v>Methadone</v>
      </c>
      <c r="O878" s="262"/>
    </row>
    <row r="879" spans="1:15" x14ac:dyDescent="0.25">
      <c r="A879" s="286" t="s">
        <v>6117</v>
      </c>
      <c r="B879" s="256"/>
      <c r="C879" s="286" t="s">
        <v>6117</v>
      </c>
      <c r="D879" s="286" t="s">
        <v>6116</v>
      </c>
      <c r="E879" s="281">
        <v>30</v>
      </c>
      <c r="F879" s="282">
        <v>5.3999999999999999E-2</v>
      </c>
      <c r="G879" s="281">
        <v>90</v>
      </c>
      <c r="H879" s="341" t="s">
        <v>185</v>
      </c>
      <c r="I879" s="261" t="s">
        <v>186</v>
      </c>
      <c r="J879" s="262" t="s">
        <v>1699</v>
      </c>
      <c r="K879" s="262" t="s">
        <v>1645</v>
      </c>
      <c r="L879" s="262" t="s">
        <v>1646</v>
      </c>
      <c r="M879" s="246">
        <f t="shared" si="32"/>
        <v>5.3999999999999999E-2</v>
      </c>
      <c r="N879" s="247" t="str">
        <f t="shared" si="33"/>
        <v>Methadone</v>
      </c>
      <c r="O879" s="262"/>
    </row>
    <row r="880" spans="1:15" x14ac:dyDescent="0.25">
      <c r="A880" s="276" t="s">
        <v>5327</v>
      </c>
      <c r="B880" s="308"/>
      <c r="C880" s="276" t="s">
        <v>5327</v>
      </c>
      <c r="D880" s="171" t="s">
        <v>5328</v>
      </c>
      <c r="E880" s="4">
        <v>1</v>
      </c>
      <c r="F880" s="245">
        <v>0.9</v>
      </c>
      <c r="G880" s="4">
        <v>90</v>
      </c>
      <c r="H880" s="11" t="s">
        <v>185</v>
      </c>
      <c r="I880" s="9" t="s">
        <v>186</v>
      </c>
      <c r="J880" s="12" t="s">
        <v>1699</v>
      </c>
      <c r="K880" s="12" t="s">
        <v>1645</v>
      </c>
      <c r="L880" s="12" t="s">
        <v>1646</v>
      </c>
      <c r="M880" s="246">
        <f t="shared" si="32"/>
        <v>0.9</v>
      </c>
      <c r="N880" s="247" t="str">
        <f t="shared" si="33"/>
        <v>Methadone</v>
      </c>
      <c r="O880" s="10"/>
    </row>
    <row r="881" spans="1:15" x14ac:dyDescent="0.25">
      <c r="A881" s="11">
        <v>8998699</v>
      </c>
      <c r="B881" s="242"/>
      <c r="C881" s="243"/>
      <c r="D881" s="9" t="s">
        <v>194</v>
      </c>
      <c r="E881" s="272">
        <v>50</v>
      </c>
      <c r="F881" s="245">
        <v>8.9999999999999993E-3</v>
      </c>
      <c r="G881" s="272">
        <v>90</v>
      </c>
      <c r="H881" s="9" t="s">
        <v>185</v>
      </c>
      <c r="I881" s="9" t="s">
        <v>186</v>
      </c>
      <c r="J881" s="12" t="s">
        <v>1699</v>
      </c>
      <c r="K881" s="12" t="s">
        <v>1645</v>
      </c>
      <c r="L881" s="12" t="s">
        <v>1646</v>
      </c>
      <c r="M881" s="246">
        <f t="shared" si="32"/>
        <v>8.9999999999999993E-3</v>
      </c>
      <c r="N881" s="247" t="str">
        <f t="shared" si="33"/>
        <v>Methadone</v>
      </c>
      <c r="O881" s="10"/>
    </row>
    <row r="882" spans="1:15" x14ac:dyDescent="0.25">
      <c r="A882" s="11">
        <v>8998736</v>
      </c>
      <c r="B882" s="242"/>
      <c r="C882" s="243"/>
      <c r="D882" s="9" t="s">
        <v>195</v>
      </c>
      <c r="E882" s="272">
        <v>50</v>
      </c>
      <c r="F882" s="245">
        <v>3.5999999999999997E-2</v>
      </c>
      <c r="G882" s="272">
        <v>90</v>
      </c>
      <c r="H882" s="9" t="s">
        <v>185</v>
      </c>
      <c r="I882" s="9" t="s">
        <v>186</v>
      </c>
      <c r="J882" s="12" t="s">
        <v>1699</v>
      </c>
      <c r="K882" s="12" t="s">
        <v>1645</v>
      </c>
      <c r="L882" s="12" t="s">
        <v>1646</v>
      </c>
      <c r="M882" s="246">
        <f t="shared" si="32"/>
        <v>3.5999999999999997E-2</v>
      </c>
      <c r="N882" s="247" t="str">
        <f t="shared" si="33"/>
        <v>Methadone</v>
      </c>
      <c r="O882" s="10"/>
    </row>
    <row r="883" spans="1:15" x14ac:dyDescent="0.25">
      <c r="A883" s="11">
        <v>8998653</v>
      </c>
      <c r="B883" s="242"/>
      <c r="C883" s="243"/>
      <c r="D883" s="9" t="s">
        <v>196</v>
      </c>
      <c r="E883" s="272">
        <v>50</v>
      </c>
      <c r="F883" s="245">
        <v>4.4999999999999997E-3</v>
      </c>
      <c r="G883" s="272">
        <v>90</v>
      </c>
      <c r="H883" s="9" t="s">
        <v>185</v>
      </c>
      <c r="I883" s="9" t="s">
        <v>186</v>
      </c>
      <c r="J883" s="12" t="s">
        <v>1699</v>
      </c>
      <c r="K883" s="12" t="s">
        <v>1645</v>
      </c>
      <c r="L883" s="12" t="s">
        <v>1646</v>
      </c>
      <c r="M883" s="246">
        <f t="shared" si="32"/>
        <v>4.4999999999999997E-3</v>
      </c>
      <c r="N883" s="247" t="str">
        <f t="shared" si="33"/>
        <v>Methadone</v>
      </c>
      <c r="O883" s="10"/>
    </row>
    <row r="884" spans="1:15" x14ac:dyDescent="0.25">
      <c r="A884" s="342">
        <v>6868691</v>
      </c>
      <c r="B884" s="308"/>
      <c r="C884" s="276"/>
      <c r="D884" s="171" t="s">
        <v>5717</v>
      </c>
      <c r="E884" s="4">
        <v>1</v>
      </c>
      <c r="F884" s="8">
        <v>22.5</v>
      </c>
      <c r="G884" s="4">
        <v>90</v>
      </c>
      <c r="H884" s="276" t="s">
        <v>185</v>
      </c>
      <c r="I884" s="7" t="s">
        <v>186</v>
      </c>
      <c r="J884" s="10" t="s">
        <v>1699</v>
      </c>
      <c r="K884" s="10" t="s">
        <v>1645</v>
      </c>
      <c r="L884" s="10" t="s">
        <v>1646</v>
      </c>
      <c r="M884" s="246">
        <f t="shared" si="32"/>
        <v>22.5</v>
      </c>
      <c r="N884" s="247" t="str">
        <f t="shared" si="33"/>
        <v>Methadone</v>
      </c>
      <c r="O884" s="10"/>
    </row>
    <row r="885" spans="1:15" x14ac:dyDescent="0.25">
      <c r="A885" s="342">
        <v>6868685</v>
      </c>
      <c r="B885" s="308"/>
      <c r="C885" s="276"/>
      <c r="D885" s="171" t="s">
        <v>5718</v>
      </c>
      <c r="E885" s="4">
        <v>1</v>
      </c>
      <c r="F885" s="8">
        <v>9</v>
      </c>
      <c r="G885" s="4">
        <v>90</v>
      </c>
      <c r="H885" s="276" t="s">
        <v>185</v>
      </c>
      <c r="I885" s="7" t="s">
        <v>186</v>
      </c>
      <c r="J885" s="10" t="s">
        <v>1699</v>
      </c>
      <c r="K885" s="10" t="s">
        <v>1645</v>
      </c>
      <c r="L885" s="10" t="s">
        <v>1646</v>
      </c>
      <c r="M885" s="246">
        <f t="shared" si="32"/>
        <v>9</v>
      </c>
      <c r="N885" s="247" t="str">
        <f t="shared" si="33"/>
        <v>Methadone</v>
      </c>
      <c r="O885" s="10"/>
    </row>
    <row r="886" spans="1:15" x14ac:dyDescent="0.25">
      <c r="A886" s="342">
        <v>6868716</v>
      </c>
      <c r="B886" s="308"/>
      <c r="C886" s="276"/>
      <c r="D886" s="171" t="s">
        <v>5716</v>
      </c>
      <c r="E886" s="4">
        <v>1</v>
      </c>
      <c r="F886" s="8">
        <v>45</v>
      </c>
      <c r="G886" s="4">
        <v>90</v>
      </c>
      <c r="H886" s="276" t="s">
        <v>185</v>
      </c>
      <c r="I886" s="7" t="s">
        <v>186</v>
      </c>
      <c r="J886" s="10" t="s">
        <v>1699</v>
      </c>
      <c r="K886" s="10" t="s">
        <v>1645</v>
      </c>
      <c r="L886" s="10" t="s">
        <v>1646</v>
      </c>
      <c r="M886" s="246">
        <f t="shared" si="32"/>
        <v>45</v>
      </c>
      <c r="N886" s="247" t="str">
        <f t="shared" si="33"/>
        <v>Methadone</v>
      </c>
      <c r="O886" s="10"/>
    </row>
    <row r="887" spans="1:15" x14ac:dyDescent="0.25">
      <c r="A887" s="242">
        <v>5154334</v>
      </c>
      <c r="B887" s="242">
        <v>5154334</v>
      </c>
      <c r="C887" s="278"/>
      <c r="D887" s="9" t="s">
        <v>5212</v>
      </c>
      <c r="E887" s="244">
        <v>1</v>
      </c>
      <c r="F887" s="245">
        <v>900</v>
      </c>
      <c r="G887" s="272">
        <v>90</v>
      </c>
      <c r="H887" s="9" t="s">
        <v>185</v>
      </c>
      <c r="I887" s="9" t="s">
        <v>186</v>
      </c>
      <c r="J887" s="12" t="s">
        <v>1699</v>
      </c>
      <c r="K887" s="12" t="s">
        <v>1645</v>
      </c>
      <c r="L887" s="12" t="s">
        <v>1646</v>
      </c>
      <c r="M887" s="246">
        <f t="shared" si="32"/>
        <v>900</v>
      </c>
      <c r="N887" s="247" t="str">
        <f t="shared" si="33"/>
        <v>Methadone</v>
      </c>
      <c r="O887" s="10"/>
    </row>
    <row r="888" spans="1:15" x14ac:dyDescent="0.25">
      <c r="A888" s="267">
        <v>9008810528739</v>
      </c>
      <c r="B888" s="242">
        <v>2269261</v>
      </c>
      <c r="C888" s="243"/>
      <c r="D888" s="9" t="s">
        <v>197</v>
      </c>
      <c r="E888" s="272">
        <v>1</v>
      </c>
      <c r="F888" s="245">
        <v>9</v>
      </c>
      <c r="G888" s="272">
        <v>90</v>
      </c>
      <c r="H888" s="9" t="s">
        <v>185</v>
      </c>
      <c r="I888" s="9" t="s">
        <v>186</v>
      </c>
      <c r="J888" s="12" t="s">
        <v>1699</v>
      </c>
      <c r="K888" s="12" t="s">
        <v>1645</v>
      </c>
      <c r="L888" s="12" t="s">
        <v>1646</v>
      </c>
      <c r="M888" s="246">
        <f t="shared" si="32"/>
        <v>9</v>
      </c>
      <c r="N888" s="247" t="str">
        <f t="shared" si="33"/>
        <v>Methadone</v>
      </c>
      <c r="O888" s="10"/>
    </row>
    <row r="889" spans="1:15" x14ac:dyDescent="0.25">
      <c r="A889" s="267">
        <v>9008810576143</v>
      </c>
      <c r="B889" s="242">
        <v>3378549</v>
      </c>
      <c r="C889" s="243"/>
      <c r="D889" s="9" t="s">
        <v>198</v>
      </c>
      <c r="E889" s="272">
        <v>1</v>
      </c>
      <c r="F889" s="245">
        <v>225</v>
      </c>
      <c r="G889" s="272">
        <v>90</v>
      </c>
      <c r="H889" s="9" t="s">
        <v>185</v>
      </c>
      <c r="I889" s="9" t="s">
        <v>186</v>
      </c>
      <c r="J889" s="12" t="s">
        <v>1699</v>
      </c>
      <c r="K889" s="12" t="s">
        <v>1645</v>
      </c>
      <c r="L889" s="12" t="s">
        <v>1646</v>
      </c>
      <c r="M889" s="246">
        <f t="shared" si="32"/>
        <v>225</v>
      </c>
      <c r="N889" s="247" t="str">
        <f t="shared" si="33"/>
        <v>Methadone</v>
      </c>
      <c r="O889" s="10"/>
    </row>
    <row r="890" spans="1:15" x14ac:dyDescent="0.25">
      <c r="A890" s="267">
        <v>9008810528760</v>
      </c>
      <c r="B890" s="242">
        <v>992177</v>
      </c>
      <c r="C890" s="243"/>
      <c r="D890" s="9" t="s">
        <v>199</v>
      </c>
      <c r="E890" s="272">
        <v>1</v>
      </c>
      <c r="F890" s="245">
        <v>22.5</v>
      </c>
      <c r="G890" s="272">
        <v>90</v>
      </c>
      <c r="H890" s="9" t="s">
        <v>185</v>
      </c>
      <c r="I890" s="9" t="s">
        <v>186</v>
      </c>
      <c r="J890" s="12" t="s">
        <v>1699</v>
      </c>
      <c r="K890" s="12" t="s">
        <v>1645</v>
      </c>
      <c r="L890" s="12" t="s">
        <v>1646</v>
      </c>
      <c r="M890" s="246">
        <f t="shared" si="32"/>
        <v>22.5</v>
      </c>
      <c r="N890" s="247" t="str">
        <f t="shared" si="33"/>
        <v>Methadone</v>
      </c>
      <c r="O890" s="10"/>
    </row>
    <row r="891" spans="1:15" x14ac:dyDescent="0.25">
      <c r="A891" s="267">
        <v>9008810528753</v>
      </c>
      <c r="B891" s="242">
        <v>2841198</v>
      </c>
      <c r="C891" s="243"/>
      <c r="D891" s="9" t="s">
        <v>200</v>
      </c>
      <c r="E891" s="272">
        <v>1</v>
      </c>
      <c r="F891" s="245">
        <v>45</v>
      </c>
      <c r="G891" s="272">
        <v>90</v>
      </c>
      <c r="H891" s="9" t="s">
        <v>185</v>
      </c>
      <c r="I891" s="9" t="s">
        <v>186</v>
      </c>
      <c r="J891" s="12" t="s">
        <v>1699</v>
      </c>
      <c r="K891" s="12" t="s">
        <v>1645</v>
      </c>
      <c r="L891" s="12" t="s">
        <v>1646</v>
      </c>
      <c r="M891" s="246">
        <f t="shared" ref="M891:M954" si="34">F891</f>
        <v>45</v>
      </c>
      <c r="N891" s="247" t="str">
        <f t="shared" si="33"/>
        <v>Methadone</v>
      </c>
      <c r="O891" s="10"/>
    </row>
    <row r="892" spans="1:15" x14ac:dyDescent="0.25">
      <c r="A892" s="267">
        <v>9008810528746</v>
      </c>
      <c r="B892" s="242">
        <v>2092199</v>
      </c>
      <c r="C892" s="243"/>
      <c r="D892" s="9" t="s">
        <v>201</v>
      </c>
      <c r="E892" s="272">
        <v>1</v>
      </c>
      <c r="F892" s="245">
        <v>4.5</v>
      </c>
      <c r="G892" s="272">
        <v>90</v>
      </c>
      <c r="H892" s="9" t="s">
        <v>185</v>
      </c>
      <c r="I892" s="9" t="s">
        <v>186</v>
      </c>
      <c r="J892" s="12" t="s">
        <v>1699</v>
      </c>
      <c r="K892" s="12" t="s">
        <v>1645</v>
      </c>
      <c r="L892" s="12" t="s">
        <v>1646</v>
      </c>
      <c r="M892" s="246">
        <f t="shared" si="34"/>
        <v>4.5</v>
      </c>
      <c r="N892" s="247" t="str">
        <f t="shared" si="33"/>
        <v>Methadone</v>
      </c>
      <c r="O892" s="10"/>
    </row>
    <row r="893" spans="1:15" x14ac:dyDescent="0.25">
      <c r="A893" s="249">
        <v>20060222</v>
      </c>
      <c r="B893" s="242"/>
      <c r="C893" s="243">
        <v>20060222</v>
      </c>
      <c r="D893" s="9" t="s">
        <v>5297</v>
      </c>
      <c r="E893" s="272">
        <v>1</v>
      </c>
      <c r="F893" s="245">
        <v>0.09</v>
      </c>
      <c r="G893" s="265">
        <v>90</v>
      </c>
      <c r="H893" s="11" t="s">
        <v>185</v>
      </c>
      <c r="I893" s="9" t="s">
        <v>186</v>
      </c>
      <c r="J893" s="12" t="s">
        <v>1699</v>
      </c>
      <c r="K893" s="12" t="s">
        <v>1645</v>
      </c>
      <c r="L893" s="12" t="s">
        <v>1646</v>
      </c>
      <c r="M893" s="246">
        <f t="shared" si="34"/>
        <v>0.09</v>
      </c>
      <c r="N893" s="247" t="str">
        <f t="shared" si="33"/>
        <v>Methadone</v>
      </c>
      <c r="O893" s="12"/>
    </row>
    <row r="894" spans="1:15" x14ac:dyDescent="0.25">
      <c r="A894" s="171">
        <v>20060421</v>
      </c>
      <c r="B894" s="264"/>
      <c r="C894" s="171">
        <v>20060421</v>
      </c>
      <c r="D894" s="313" t="s">
        <v>5799</v>
      </c>
      <c r="E894" s="252">
        <v>1</v>
      </c>
      <c r="F894" s="253">
        <v>4.4999999999999998E-2</v>
      </c>
      <c r="G894" s="252">
        <v>90</v>
      </c>
      <c r="H894" s="340" t="s">
        <v>185</v>
      </c>
      <c r="I894" s="340" t="s">
        <v>186</v>
      </c>
      <c r="J894" s="10" t="s">
        <v>1699</v>
      </c>
      <c r="K894" s="10" t="s">
        <v>1645</v>
      </c>
      <c r="L894" s="10" t="s">
        <v>1646</v>
      </c>
      <c r="M894" s="246">
        <f t="shared" si="34"/>
        <v>4.4999999999999998E-2</v>
      </c>
      <c r="N894" s="247" t="str">
        <f t="shared" si="33"/>
        <v>Methadone</v>
      </c>
      <c r="O894" s="10"/>
    </row>
    <row r="895" spans="1:15" x14ac:dyDescent="0.25">
      <c r="A895" s="276" t="s">
        <v>5325</v>
      </c>
      <c r="B895" s="308"/>
      <c r="C895" s="276" t="s">
        <v>5325</v>
      </c>
      <c r="D895" s="171" t="s">
        <v>5326</v>
      </c>
      <c r="E895" s="4">
        <v>1</v>
      </c>
      <c r="F895" s="253">
        <v>0.9</v>
      </c>
      <c r="G895" s="4">
        <v>90</v>
      </c>
      <c r="H895" s="11" t="s">
        <v>185</v>
      </c>
      <c r="I895" s="9" t="s">
        <v>186</v>
      </c>
      <c r="J895" s="12" t="s">
        <v>1699</v>
      </c>
      <c r="K895" s="12" t="s">
        <v>1645</v>
      </c>
      <c r="L895" s="12" t="s">
        <v>1646</v>
      </c>
      <c r="M895" s="246">
        <f t="shared" si="34"/>
        <v>0.9</v>
      </c>
      <c r="N895" s="247" t="str">
        <f t="shared" si="33"/>
        <v>Methadone</v>
      </c>
      <c r="O895" s="12"/>
    </row>
    <row r="896" spans="1:15" x14ac:dyDescent="0.25">
      <c r="A896" s="249">
        <v>9088884993831</v>
      </c>
      <c r="B896" s="264">
        <v>4993831</v>
      </c>
      <c r="C896" s="278"/>
      <c r="D896" s="7" t="s">
        <v>5795</v>
      </c>
      <c r="E896" s="252">
        <v>7</v>
      </c>
      <c r="F896" s="253">
        <v>9.0000000000000011E-3</v>
      </c>
      <c r="G896" s="252">
        <v>90</v>
      </c>
      <c r="H896" s="278" t="s">
        <v>185</v>
      </c>
      <c r="I896" s="278" t="s">
        <v>186</v>
      </c>
      <c r="J896" s="10" t="s">
        <v>1699</v>
      </c>
      <c r="K896" s="10" t="s">
        <v>1645</v>
      </c>
      <c r="L896" s="10" t="s">
        <v>1646</v>
      </c>
      <c r="M896" s="246">
        <f t="shared" si="34"/>
        <v>9.0000000000000011E-3</v>
      </c>
      <c r="N896" s="247" t="str">
        <f t="shared" si="33"/>
        <v>Methadone</v>
      </c>
      <c r="O896" s="10"/>
    </row>
    <row r="897" spans="1:15" x14ac:dyDescent="0.25">
      <c r="A897" s="249">
        <v>9088884993848</v>
      </c>
      <c r="B897" s="264">
        <v>4993848</v>
      </c>
      <c r="C897" s="278"/>
      <c r="D897" s="7" t="s">
        <v>5795</v>
      </c>
      <c r="E897" s="252">
        <v>28</v>
      </c>
      <c r="F897" s="253">
        <v>9.0000000000000011E-3</v>
      </c>
      <c r="G897" s="252">
        <v>90</v>
      </c>
      <c r="H897" s="278" t="s">
        <v>185</v>
      </c>
      <c r="I897" s="278" t="s">
        <v>186</v>
      </c>
      <c r="J897" s="10" t="s">
        <v>1699</v>
      </c>
      <c r="K897" s="10" t="s">
        <v>1645</v>
      </c>
      <c r="L897" s="10" t="s">
        <v>1646</v>
      </c>
      <c r="M897" s="246">
        <f t="shared" si="34"/>
        <v>9.0000000000000011E-3</v>
      </c>
      <c r="N897" s="247" t="str">
        <f t="shared" si="33"/>
        <v>Methadone</v>
      </c>
      <c r="O897" s="10"/>
    </row>
    <row r="898" spans="1:15" x14ac:dyDescent="0.25">
      <c r="A898" s="276" t="s">
        <v>5323</v>
      </c>
      <c r="B898" s="308"/>
      <c r="C898" s="276" t="s">
        <v>5323</v>
      </c>
      <c r="D898" s="171" t="s">
        <v>5324</v>
      </c>
      <c r="E898" s="4">
        <v>1</v>
      </c>
      <c r="F898" s="253">
        <v>0.9</v>
      </c>
      <c r="G898" s="4">
        <v>90</v>
      </c>
      <c r="H898" s="11" t="s">
        <v>185</v>
      </c>
      <c r="I898" s="9" t="s">
        <v>186</v>
      </c>
      <c r="J898" s="12" t="s">
        <v>1699</v>
      </c>
      <c r="K898" s="12" t="s">
        <v>1645</v>
      </c>
      <c r="L898" s="12" t="s">
        <v>1646</v>
      </c>
      <c r="M898" s="246">
        <f t="shared" si="34"/>
        <v>0.9</v>
      </c>
      <c r="N898" s="247" t="str">
        <f t="shared" si="33"/>
        <v>Methadone</v>
      </c>
      <c r="O898" s="10"/>
    </row>
    <row r="899" spans="1:15" x14ac:dyDescent="0.25">
      <c r="A899" s="263" t="s">
        <v>5101</v>
      </c>
      <c r="B899" s="264"/>
      <c r="C899" s="278" t="s">
        <v>5101</v>
      </c>
      <c r="D899" s="7" t="s">
        <v>5102</v>
      </c>
      <c r="E899" s="252">
        <v>1</v>
      </c>
      <c r="F899" s="253">
        <v>0.9</v>
      </c>
      <c r="G899" s="252">
        <v>90</v>
      </c>
      <c r="H899" s="9" t="s">
        <v>185</v>
      </c>
      <c r="I899" s="171" t="s">
        <v>186</v>
      </c>
      <c r="J899" s="10" t="s">
        <v>1699</v>
      </c>
      <c r="K899" s="10" t="s">
        <v>1645</v>
      </c>
      <c r="L899" s="10" t="s">
        <v>1646</v>
      </c>
      <c r="M899" s="246">
        <f t="shared" si="34"/>
        <v>0.9</v>
      </c>
      <c r="N899" s="247" t="str">
        <f t="shared" si="33"/>
        <v>Methadone</v>
      </c>
      <c r="O899" s="12"/>
    </row>
    <row r="900" spans="1:15" x14ac:dyDescent="0.25">
      <c r="A900" s="276" t="s">
        <v>5329</v>
      </c>
      <c r="B900" s="308"/>
      <c r="C900" s="276" t="s">
        <v>5329</v>
      </c>
      <c r="D900" s="171" t="s">
        <v>5330</v>
      </c>
      <c r="E900" s="4">
        <v>1</v>
      </c>
      <c r="F900" s="253">
        <v>2.7</v>
      </c>
      <c r="G900" s="4">
        <v>90</v>
      </c>
      <c r="H900" s="11" t="s">
        <v>185</v>
      </c>
      <c r="I900" s="9" t="s">
        <v>186</v>
      </c>
      <c r="J900" s="12" t="s">
        <v>1699</v>
      </c>
      <c r="K900" s="12" t="s">
        <v>1645</v>
      </c>
      <c r="L900" s="12" t="s">
        <v>1646</v>
      </c>
      <c r="M900" s="246">
        <f t="shared" si="34"/>
        <v>2.7</v>
      </c>
      <c r="N900" s="247" t="str">
        <f t="shared" si="33"/>
        <v>Methadone</v>
      </c>
      <c r="O900" s="10"/>
    </row>
    <row r="901" spans="1:15" x14ac:dyDescent="0.25">
      <c r="A901" s="267">
        <v>9088884203435</v>
      </c>
      <c r="B901" s="338">
        <v>4203438</v>
      </c>
      <c r="C901" s="339"/>
      <c r="D901" s="323" t="s">
        <v>202</v>
      </c>
      <c r="E901" s="325">
        <v>1</v>
      </c>
      <c r="F901" s="326">
        <v>0.9</v>
      </c>
      <c r="G901" s="327">
        <v>90</v>
      </c>
      <c r="H901" s="9" t="s">
        <v>185</v>
      </c>
      <c r="I901" s="7" t="s">
        <v>186</v>
      </c>
      <c r="J901" s="12" t="s">
        <v>1699</v>
      </c>
      <c r="K901" s="12" t="s">
        <v>1645</v>
      </c>
      <c r="L901" s="12" t="s">
        <v>1646</v>
      </c>
      <c r="M901" s="246">
        <f t="shared" si="34"/>
        <v>0.9</v>
      </c>
      <c r="N901" s="247" t="str">
        <f t="shared" si="33"/>
        <v>Methadone</v>
      </c>
      <c r="O901" s="10"/>
    </row>
    <row r="902" spans="1:15" x14ac:dyDescent="0.25">
      <c r="A902" s="267">
        <v>9088884213397</v>
      </c>
      <c r="B902" s="338">
        <v>4213394</v>
      </c>
      <c r="C902" s="339"/>
      <c r="D902" s="323" t="s">
        <v>203</v>
      </c>
      <c r="E902" s="325">
        <v>1</v>
      </c>
      <c r="F902" s="326">
        <v>1.3499999999999999</v>
      </c>
      <c r="G902" s="327">
        <v>90</v>
      </c>
      <c r="H902" s="9" t="s">
        <v>185</v>
      </c>
      <c r="I902" s="7" t="s">
        <v>186</v>
      </c>
      <c r="J902" s="12" t="s">
        <v>1699</v>
      </c>
      <c r="K902" s="12" t="s">
        <v>1645</v>
      </c>
      <c r="L902" s="12" t="s">
        <v>1646</v>
      </c>
      <c r="M902" s="246">
        <f t="shared" si="34"/>
        <v>1.3499999999999999</v>
      </c>
      <c r="N902" s="247" t="str">
        <f t="shared" si="33"/>
        <v>Methadone</v>
      </c>
      <c r="O902" s="10"/>
    </row>
    <row r="903" spans="1:15" x14ac:dyDescent="0.25">
      <c r="A903" s="267">
        <v>9088884203442</v>
      </c>
      <c r="B903" s="338">
        <v>4203444</v>
      </c>
      <c r="C903" s="339"/>
      <c r="D903" s="323" t="s">
        <v>204</v>
      </c>
      <c r="E903" s="325">
        <v>1</v>
      </c>
      <c r="F903" s="326">
        <v>2.7</v>
      </c>
      <c r="G903" s="327">
        <v>90</v>
      </c>
      <c r="H903" s="9" t="s">
        <v>185</v>
      </c>
      <c r="I903" s="7" t="s">
        <v>186</v>
      </c>
      <c r="J903" s="12" t="s">
        <v>1699</v>
      </c>
      <c r="K903" s="12" t="s">
        <v>1645</v>
      </c>
      <c r="L903" s="12" t="s">
        <v>1646</v>
      </c>
      <c r="M903" s="246">
        <f t="shared" si="34"/>
        <v>2.7</v>
      </c>
      <c r="N903" s="247" t="str">
        <f t="shared" si="33"/>
        <v>Methadone</v>
      </c>
      <c r="O903" s="10"/>
    </row>
    <row r="904" spans="1:15" x14ac:dyDescent="0.25">
      <c r="A904" s="267">
        <v>9088884203459</v>
      </c>
      <c r="B904" s="338">
        <v>4203450</v>
      </c>
      <c r="C904" s="339"/>
      <c r="D904" s="323" t="s">
        <v>205</v>
      </c>
      <c r="E904" s="325">
        <v>1</v>
      </c>
      <c r="F904" s="326">
        <v>4.5</v>
      </c>
      <c r="G904" s="327">
        <v>90</v>
      </c>
      <c r="H904" s="9" t="s">
        <v>185</v>
      </c>
      <c r="I904" s="7" t="s">
        <v>186</v>
      </c>
      <c r="J904" s="12" t="s">
        <v>1699</v>
      </c>
      <c r="K904" s="12" t="s">
        <v>1645</v>
      </c>
      <c r="L904" s="12" t="s">
        <v>1646</v>
      </c>
      <c r="M904" s="246">
        <f t="shared" si="34"/>
        <v>4.5</v>
      </c>
      <c r="N904" s="247" t="str">
        <f t="shared" si="33"/>
        <v>Methadone</v>
      </c>
      <c r="O904" s="10"/>
    </row>
    <row r="905" spans="1:15" x14ac:dyDescent="0.25">
      <c r="A905" s="267" t="s">
        <v>206</v>
      </c>
      <c r="B905" s="248"/>
      <c r="C905" s="11"/>
      <c r="D905" s="171" t="s">
        <v>207</v>
      </c>
      <c r="E905" s="182">
        <v>1</v>
      </c>
      <c r="F905" s="326">
        <v>9</v>
      </c>
      <c r="G905" s="182">
        <v>90</v>
      </c>
      <c r="H905" s="9" t="s">
        <v>185</v>
      </c>
      <c r="I905" s="171" t="s">
        <v>186</v>
      </c>
      <c r="J905" s="12" t="s">
        <v>1699</v>
      </c>
      <c r="K905" s="12" t="s">
        <v>1645</v>
      </c>
      <c r="L905" s="12" t="s">
        <v>1646</v>
      </c>
      <c r="M905" s="246">
        <f t="shared" si="34"/>
        <v>9</v>
      </c>
      <c r="N905" s="247" t="str">
        <f t="shared" si="33"/>
        <v>Methadone</v>
      </c>
      <c r="O905" s="10"/>
    </row>
    <row r="906" spans="1:15" x14ac:dyDescent="0.25">
      <c r="A906" s="305" t="s">
        <v>208</v>
      </c>
      <c r="B906" s="248"/>
      <c r="C906" s="11"/>
      <c r="D906" s="171" t="s">
        <v>209</v>
      </c>
      <c r="E906" s="182">
        <v>1</v>
      </c>
      <c r="F906" s="326">
        <v>0.9</v>
      </c>
      <c r="G906" s="182">
        <v>90</v>
      </c>
      <c r="H906" s="9" t="s">
        <v>185</v>
      </c>
      <c r="I906" s="171" t="s">
        <v>186</v>
      </c>
      <c r="J906" s="12" t="s">
        <v>1699</v>
      </c>
      <c r="K906" s="12" t="s">
        <v>1645</v>
      </c>
      <c r="L906" s="12" t="s">
        <v>1646</v>
      </c>
      <c r="M906" s="246">
        <f t="shared" si="34"/>
        <v>0.9</v>
      </c>
      <c r="N906" s="247" t="str">
        <f t="shared" si="33"/>
        <v>Methadone</v>
      </c>
      <c r="O906" s="10"/>
    </row>
    <row r="907" spans="1:15" x14ac:dyDescent="0.25">
      <c r="A907" s="305" t="s">
        <v>210</v>
      </c>
      <c r="B907" s="248"/>
      <c r="C907" s="11"/>
      <c r="D907" s="171" t="s">
        <v>211</v>
      </c>
      <c r="E907" s="182">
        <v>1</v>
      </c>
      <c r="F907" s="326">
        <v>2.7</v>
      </c>
      <c r="G907" s="182">
        <v>90</v>
      </c>
      <c r="H907" s="9" t="s">
        <v>185</v>
      </c>
      <c r="I907" s="171" t="s">
        <v>186</v>
      </c>
      <c r="J907" s="12" t="s">
        <v>1699</v>
      </c>
      <c r="K907" s="12" t="s">
        <v>1645</v>
      </c>
      <c r="L907" s="12" t="s">
        <v>1646</v>
      </c>
      <c r="M907" s="246">
        <f t="shared" si="34"/>
        <v>2.7</v>
      </c>
      <c r="N907" s="247" t="str">
        <f t="shared" si="33"/>
        <v>Methadone</v>
      </c>
      <c r="O907" s="10"/>
    </row>
    <row r="908" spans="1:15" x14ac:dyDescent="0.25">
      <c r="A908" s="305" t="s">
        <v>212</v>
      </c>
      <c r="B908" s="248"/>
      <c r="C908" s="11"/>
      <c r="D908" s="171" t="s">
        <v>213</v>
      </c>
      <c r="E908" s="182">
        <v>1</v>
      </c>
      <c r="F908" s="326">
        <v>4.5</v>
      </c>
      <c r="G908" s="182">
        <v>90</v>
      </c>
      <c r="H908" s="9" t="s">
        <v>185</v>
      </c>
      <c r="I908" s="171" t="s">
        <v>186</v>
      </c>
      <c r="J908" s="12" t="s">
        <v>1699</v>
      </c>
      <c r="K908" s="12" t="s">
        <v>1645</v>
      </c>
      <c r="L908" s="12" t="s">
        <v>1646</v>
      </c>
      <c r="M908" s="246">
        <f t="shared" si="34"/>
        <v>4.5</v>
      </c>
      <c r="N908" s="247" t="str">
        <f t="shared" si="33"/>
        <v>Methadone</v>
      </c>
      <c r="O908" s="12"/>
    </row>
    <row r="909" spans="1:15" x14ac:dyDescent="0.25">
      <c r="A909" s="171" t="s">
        <v>5439</v>
      </c>
      <c r="B909" s="264"/>
      <c r="C909" s="171" t="s">
        <v>5439</v>
      </c>
      <c r="D909" s="13" t="s">
        <v>5440</v>
      </c>
      <c r="E909" s="182">
        <v>20</v>
      </c>
      <c r="F909" s="245">
        <v>8.9999999999999993E-3</v>
      </c>
      <c r="G909" s="265">
        <v>90</v>
      </c>
      <c r="H909" s="11" t="s">
        <v>185</v>
      </c>
      <c r="I909" s="7" t="s">
        <v>186</v>
      </c>
      <c r="J909" s="10" t="s">
        <v>1699</v>
      </c>
      <c r="K909" s="10" t="s">
        <v>1645</v>
      </c>
      <c r="L909" s="10" t="s">
        <v>1646</v>
      </c>
      <c r="M909" s="246">
        <f t="shared" si="34"/>
        <v>8.9999999999999993E-3</v>
      </c>
      <c r="N909" s="247" t="str">
        <f t="shared" si="33"/>
        <v>Methadone</v>
      </c>
      <c r="O909" s="12"/>
    </row>
    <row r="910" spans="1:15" x14ac:dyDescent="0.25">
      <c r="A910" s="171" t="s">
        <v>5441</v>
      </c>
      <c r="B910" s="264"/>
      <c r="C910" s="171" t="s">
        <v>5441</v>
      </c>
      <c r="D910" s="13" t="s">
        <v>5440</v>
      </c>
      <c r="E910" s="182">
        <v>50</v>
      </c>
      <c r="F910" s="245">
        <v>8.9999999999999993E-3</v>
      </c>
      <c r="G910" s="265">
        <v>90</v>
      </c>
      <c r="H910" s="11" t="s">
        <v>185</v>
      </c>
      <c r="I910" s="7" t="s">
        <v>186</v>
      </c>
      <c r="J910" s="10" t="s">
        <v>1699</v>
      </c>
      <c r="K910" s="10" t="s">
        <v>1645</v>
      </c>
      <c r="L910" s="10" t="s">
        <v>1646</v>
      </c>
      <c r="M910" s="246">
        <f t="shared" si="34"/>
        <v>8.9999999999999993E-3</v>
      </c>
      <c r="N910" s="247" t="str">
        <f t="shared" si="33"/>
        <v>Methadone</v>
      </c>
      <c r="O910" s="12"/>
    </row>
    <row r="911" spans="1:15" x14ac:dyDescent="0.25">
      <c r="A911" s="171" t="s">
        <v>5442</v>
      </c>
      <c r="B911" s="264"/>
      <c r="C911" s="171" t="s">
        <v>5442</v>
      </c>
      <c r="D911" s="13" t="s">
        <v>5440</v>
      </c>
      <c r="E911" s="182">
        <v>75</v>
      </c>
      <c r="F911" s="245">
        <v>8.9999999999999993E-3</v>
      </c>
      <c r="G911" s="265">
        <v>90</v>
      </c>
      <c r="H911" s="11" t="s">
        <v>185</v>
      </c>
      <c r="I911" s="7" t="s">
        <v>186</v>
      </c>
      <c r="J911" s="10" t="s">
        <v>1699</v>
      </c>
      <c r="K911" s="10" t="s">
        <v>1645</v>
      </c>
      <c r="L911" s="10" t="s">
        <v>1646</v>
      </c>
      <c r="M911" s="246">
        <f t="shared" si="34"/>
        <v>8.9999999999999993E-3</v>
      </c>
      <c r="N911" s="247" t="str">
        <f t="shared" si="33"/>
        <v>Methadone</v>
      </c>
      <c r="O911" s="10"/>
    </row>
    <row r="912" spans="1:15" x14ac:dyDescent="0.25">
      <c r="A912" s="249">
        <v>9088884993855</v>
      </c>
      <c r="B912" s="264">
        <v>4993854</v>
      </c>
      <c r="C912" s="278"/>
      <c r="D912" s="7" t="s">
        <v>5796</v>
      </c>
      <c r="E912" s="252">
        <v>7</v>
      </c>
      <c r="F912" s="253">
        <v>1.8000000000000002E-2</v>
      </c>
      <c r="G912" s="252">
        <v>90</v>
      </c>
      <c r="H912" s="278" t="s">
        <v>185</v>
      </c>
      <c r="I912" s="278" t="s">
        <v>186</v>
      </c>
      <c r="J912" s="10" t="s">
        <v>1699</v>
      </c>
      <c r="K912" s="10" t="s">
        <v>1645</v>
      </c>
      <c r="L912" s="10" t="s">
        <v>1646</v>
      </c>
      <c r="M912" s="246">
        <f t="shared" si="34"/>
        <v>1.8000000000000002E-2</v>
      </c>
      <c r="N912" s="247" t="str">
        <f t="shared" si="33"/>
        <v>Methadone</v>
      </c>
      <c r="O912" s="10"/>
    </row>
    <row r="913" spans="1:16" x14ac:dyDescent="0.25">
      <c r="A913" s="249">
        <v>9088884993862</v>
      </c>
      <c r="B913" s="264">
        <v>4993860</v>
      </c>
      <c r="C913" s="278"/>
      <c r="D913" s="7" t="s">
        <v>5796</v>
      </c>
      <c r="E913" s="252">
        <v>28</v>
      </c>
      <c r="F913" s="253">
        <v>1.8000000000000002E-2</v>
      </c>
      <c r="G913" s="252">
        <v>90</v>
      </c>
      <c r="H913" s="278" t="s">
        <v>185</v>
      </c>
      <c r="I913" s="278" t="s">
        <v>186</v>
      </c>
      <c r="J913" s="10" t="s">
        <v>1699</v>
      </c>
      <c r="K913" s="10" t="s">
        <v>1645</v>
      </c>
      <c r="L913" s="10" t="s">
        <v>1646</v>
      </c>
      <c r="M913" s="246">
        <f t="shared" si="34"/>
        <v>1.8000000000000002E-2</v>
      </c>
      <c r="N913" s="247" t="str">
        <f t="shared" ref="N913:N976" si="35">I913</f>
        <v>Methadone</v>
      </c>
      <c r="O913" s="10"/>
    </row>
    <row r="914" spans="1:16" x14ac:dyDescent="0.25">
      <c r="A914" s="171" t="s">
        <v>5443</v>
      </c>
      <c r="B914" s="264"/>
      <c r="C914" s="171" t="s">
        <v>5443</v>
      </c>
      <c r="D914" s="13" t="s">
        <v>5444</v>
      </c>
      <c r="E914" s="182">
        <v>20</v>
      </c>
      <c r="F914" s="253">
        <v>1.7999999999999999E-2</v>
      </c>
      <c r="G914" s="265">
        <v>90</v>
      </c>
      <c r="H914" s="11" t="s">
        <v>185</v>
      </c>
      <c r="I914" s="7" t="s">
        <v>186</v>
      </c>
      <c r="J914" s="10" t="s">
        <v>1699</v>
      </c>
      <c r="K914" s="10" t="s">
        <v>1645</v>
      </c>
      <c r="L914" s="10" t="s">
        <v>1646</v>
      </c>
      <c r="M914" s="246">
        <f t="shared" si="34"/>
        <v>1.7999999999999999E-2</v>
      </c>
      <c r="N914" s="247" t="str">
        <f t="shared" si="35"/>
        <v>Methadone</v>
      </c>
      <c r="O914" s="12"/>
    </row>
    <row r="915" spans="1:16" x14ac:dyDescent="0.25">
      <c r="A915" s="171" t="s">
        <v>5445</v>
      </c>
      <c r="B915" s="264"/>
      <c r="C915" s="171" t="s">
        <v>5445</v>
      </c>
      <c r="D915" s="13" t="s">
        <v>5444</v>
      </c>
      <c r="E915" s="182">
        <v>50</v>
      </c>
      <c r="F915" s="253">
        <v>1.7999999999999999E-2</v>
      </c>
      <c r="G915" s="265">
        <v>90</v>
      </c>
      <c r="H915" s="11" t="s">
        <v>185</v>
      </c>
      <c r="I915" s="7" t="s">
        <v>186</v>
      </c>
      <c r="J915" s="10" t="s">
        <v>1699</v>
      </c>
      <c r="K915" s="10" t="s">
        <v>1645</v>
      </c>
      <c r="L915" s="10" t="s">
        <v>1646</v>
      </c>
      <c r="M915" s="246">
        <f t="shared" si="34"/>
        <v>1.7999999999999999E-2</v>
      </c>
      <c r="N915" s="247" t="str">
        <f t="shared" si="35"/>
        <v>Methadone</v>
      </c>
      <c r="O915" s="12"/>
    </row>
    <row r="916" spans="1:16" x14ac:dyDescent="0.25">
      <c r="A916" s="171" t="s">
        <v>5446</v>
      </c>
      <c r="B916" s="264"/>
      <c r="C916" s="171" t="s">
        <v>5446</v>
      </c>
      <c r="D916" s="13" t="s">
        <v>5444</v>
      </c>
      <c r="E916" s="182">
        <v>75</v>
      </c>
      <c r="F916" s="253">
        <v>1.7999999999999999E-2</v>
      </c>
      <c r="G916" s="265">
        <v>90</v>
      </c>
      <c r="H916" s="11" t="s">
        <v>185</v>
      </c>
      <c r="I916" s="7" t="s">
        <v>186</v>
      </c>
      <c r="J916" s="10" t="s">
        <v>1699</v>
      </c>
      <c r="K916" s="10" t="s">
        <v>1645</v>
      </c>
      <c r="L916" s="10" t="s">
        <v>1646</v>
      </c>
      <c r="M916" s="246">
        <f t="shared" si="34"/>
        <v>1.7999999999999999E-2</v>
      </c>
      <c r="N916" s="247" t="str">
        <f t="shared" si="35"/>
        <v>Methadone</v>
      </c>
      <c r="O916" s="12"/>
      <c r="P916" s="318"/>
    </row>
    <row r="917" spans="1:16" x14ac:dyDescent="0.25">
      <c r="A917" s="249">
        <v>9088884993879</v>
      </c>
      <c r="B917" s="264">
        <v>4993877</v>
      </c>
      <c r="C917" s="278"/>
      <c r="D917" s="7" t="s">
        <v>5797</v>
      </c>
      <c r="E917" s="252">
        <v>7</v>
      </c>
      <c r="F917" s="253">
        <v>3.6000000000000004E-2</v>
      </c>
      <c r="G917" s="252">
        <v>90</v>
      </c>
      <c r="H917" s="278" t="s">
        <v>185</v>
      </c>
      <c r="I917" s="278" t="s">
        <v>186</v>
      </c>
      <c r="J917" s="10" t="s">
        <v>1699</v>
      </c>
      <c r="K917" s="10" t="s">
        <v>1645</v>
      </c>
      <c r="L917" s="10" t="s">
        <v>1646</v>
      </c>
      <c r="M917" s="246">
        <f t="shared" si="34"/>
        <v>3.6000000000000004E-2</v>
      </c>
      <c r="N917" s="247" t="str">
        <f t="shared" si="35"/>
        <v>Methadone</v>
      </c>
      <c r="O917" s="10"/>
    </row>
    <row r="918" spans="1:16" x14ac:dyDescent="0.25">
      <c r="A918" s="249">
        <v>9088884993886</v>
      </c>
      <c r="B918" s="264">
        <v>4993883</v>
      </c>
      <c r="C918" s="278"/>
      <c r="D918" s="7" t="s">
        <v>5797</v>
      </c>
      <c r="E918" s="252">
        <v>28</v>
      </c>
      <c r="F918" s="253">
        <v>3.6000000000000004E-2</v>
      </c>
      <c r="G918" s="252">
        <v>90</v>
      </c>
      <c r="H918" s="278" t="s">
        <v>185</v>
      </c>
      <c r="I918" s="278" t="s">
        <v>186</v>
      </c>
      <c r="J918" s="10" t="s">
        <v>1699</v>
      </c>
      <c r="K918" s="10" t="s">
        <v>1645</v>
      </c>
      <c r="L918" s="10" t="s">
        <v>1646</v>
      </c>
      <c r="M918" s="246">
        <f t="shared" si="34"/>
        <v>3.6000000000000004E-2</v>
      </c>
      <c r="N918" s="247" t="str">
        <f t="shared" si="35"/>
        <v>Methadone</v>
      </c>
      <c r="O918" s="10"/>
    </row>
    <row r="919" spans="1:16" x14ac:dyDescent="0.25">
      <c r="A919" s="171" t="s">
        <v>5447</v>
      </c>
      <c r="B919" s="264"/>
      <c r="C919" s="171" t="s">
        <v>5447</v>
      </c>
      <c r="D919" s="13" t="s">
        <v>5448</v>
      </c>
      <c r="E919" s="182">
        <v>20</v>
      </c>
      <c r="F919" s="245">
        <v>3.5999999999999997E-2</v>
      </c>
      <c r="G919" s="265">
        <v>90</v>
      </c>
      <c r="H919" s="11" t="s">
        <v>185</v>
      </c>
      <c r="I919" s="7" t="s">
        <v>186</v>
      </c>
      <c r="J919" s="10" t="s">
        <v>1699</v>
      </c>
      <c r="K919" s="10" t="s">
        <v>1645</v>
      </c>
      <c r="L919" s="10" t="s">
        <v>1646</v>
      </c>
      <c r="M919" s="246">
        <f t="shared" si="34"/>
        <v>3.5999999999999997E-2</v>
      </c>
      <c r="N919" s="247" t="str">
        <f t="shared" si="35"/>
        <v>Methadone</v>
      </c>
      <c r="O919" s="12"/>
    </row>
    <row r="920" spans="1:16" x14ac:dyDescent="0.25">
      <c r="A920" s="171" t="s">
        <v>5449</v>
      </c>
      <c r="B920" s="264"/>
      <c r="C920" s="171" t="s">
        <v>5449</v>
      </c>
      <c r="D920" s="13" t="s">
        <v>5448</v>
      </c>
      <c r="E920" s="182">
        <v>50</v>
      </c>
      <c r="F920" s="245">
        <v>3.5999999999999997E-2</v>
      </c>
      <c r="G920" s="265">
        <v>90</v>
      </c>
      <c r="H920" s="11" t="s">
        <v>185</v>
      </c>
      <c r="I920" s="7" t="s">
        <v>186</v>
      </c>
      <c r="J920" s="10" t="s">
        <v>1699</v>
      </c>
      <c r="K920" s="10" t="s">
        <v>1645</v>
      </c>
      <c r="L920" s="10" t="s">
        <v>1646</v>
      </c>
      <c r="M920" s="246">
        <f t="shared" si="34"/>
        <v>3.5999999999999997E-2</v>
      </c>
      <c r="N920" s="247" t="str">
        <f t="shared" si="35"/>
        <v>Methadone</v>
      </c>
      <c r="O920" s="10"/>
    </row>
    <row r="921" spans="1:16" x14ac:dyDescent="0.25">
      <c r="A921" s="171" t="s">
        <v>5450</v>
      </c>
      <c r="B921" s="264"/>
      <c r="C921" s="171" t="s">
        <v>5450</v>
      </c>
      <c r="D921" s="13" t="s">
        <v>5448</v>
      </c>
      <c r="E921" s="182">
        <v>75</v>
      </c>
      <c r="F921" s="245">
        <v>3.5999999999999997E-2</v>
      </c>
      <c r="G921" s="265">
        <v>90</v>
      </c>
      <c r="H921" s="11" t="s">
        <v>185</v>
      </c>
      <c r="I921" s="7" t="s">
        <v>186</v>
      </c>
      <c r="J921" s="10" t="s">
        <v>1699</v>
      </c>
      <c r="K921" s="10" t="s">
        <v>1645</v>
      </c>
      <c r="L921" s="10" t="s">
        <v>1646</v>
      </c>
      <c r="M921" s="246">
        <f t="shared" si="34"/>
        <v>3.5999999999999997E-2</v>
      </c>
      <c r="N921" s="247" t="str">
        <f t="shared" si="35"/>
        <v>Methadone</v>
      </c>
      <c r="O921" s="12"/>
    </row>
    <row r="922" spans="1:16" x14ac:dyDescent="0.25">
      <c r="A922" s="249">
        <v>9088884993817</v>
      </c>
      <c r="B922" s="264">
        <v>4993819</v>
      </c>
      <c r="C922" s="278"/>
      <c r="D922" s="7" t="s">
        <v>5794</v>
      </c>
      <c r="E922" s="252">
        <v>7</v>
      </c>
      <c r="F922" s="253">
        <v>4.5000000000000005E-3</v>
      </c>
      <c r="G922" s="252">
        <v>90</v>
      </c>
      <c r="H922" s="278" t="s">
        <v>185</v>
      </c>
      <c r="I922" s="278" t="s">
        <v>186</v>
      </c>
      <c r="J922" s="10" t="s">
        <v>1699</v>
      </c>
      <c r="K922" s="10" t="s">
        <v>1645</v>
      </c>
      <c r="L922" s="10" t="s">
        <v>1646</v>
      </c>
      <c r="M922" s="246">
        <f t="shared" si="34"/>
        <v>4.5000000000000005E-3</v>
      </c>
      <c r="N922" s="247" t="str">
        <f t="shared" si="35"/>
        <v>Methadone</v>
      </c>
      <c r="O922" s="10"/>
    </row>
    <row r="923" spans="1:16" x14ac:dyDescent="0.25">
      <c r="A923" s="249">
        <v>9088884993824</v>
      </c>
      <c r="B923" s="264">
        <v>4993825</v>
      </c>
      <c r="C923" s="278"/>
      <c r="D923" s="7" t="s">
        <v>5794</v>
      </c>
      <c r="E923" s="252">
        <v>28</v>
      </c>
      <c r="F923" s="253">
        <v>4.5000000000000005E-3</v>
      </c>
      <c r="G923" s="252">
        <v>90</v>
      </c>
      <c r="H923" s="278" t="s">
        <v>185</v>
      </c>
      <c r="I923" s="278" t="s">
        <v>186</v>
      </c>
      <c r="J923" s="10" t="s">
        <v>1699</v>
      </c>
      <c r="K923" s="10" t="s">
        <v>1645</v>
      </c>
      <c r="L923" s="10" t="s">
        <v>1646</v>
      </c>
      <c r="M923" s="246">
        <f t="shared" si="34"/>
        <v>4.5000000000000005E-3</v>
      </c>
      <c r="N923" s="247" t="str">
        <f t="shared" si="35"/>
        <v>Methadone</v>
      </c>
      <c r="O923" s="10"/>
    </row>
    <row r="924" spans="1:16" x14ac:dyDescent="0.25">
      <c r="A924" s="171" t="s">
        <v>5435</v>
      </c>
      <c r="B924" s="264"/>
      <c r="C924" s="171" t="s">
        <v>5435</v>
      </c>
      <c r="D924" s="13" t="s">
        <v>5436</v>
      </c>
      <c r="E924" s="182">
        <v>20</v>
      </c>
      <c r="F924" s="253">
        <v>4.4999999999999997E-3</v>
      </c>
      <c r="G924" s="265">
        <v>90</v>
      </c>
      <c r="H924" s="11" t="s">
        <v>185</v>
      </c>
      <c r="I924" s="7" t="s">
        <v>186</v>
      </c>
      <c r="J924" s="10" t="s">
        <v>1699</v>
      </c>
      <c r="K924" s="10" t="s">
        <v>1645</v>
      </c>
      <c r="L924" s="10" t="s">
        <v>1646</v>
      </c>
      <c r="M924" s="246">
        <f t="shared" si="34"/>
        <v>4.4999999999999997E-3</v>
      </c>
      <c r="N924" s="247" t="str">
        <f t="shared" si="35"/>
        <v>Methadone</v>
      </c>
      <c r="O924" s="10"/>
    </row>
    <row r="925" spans="1:16" x14ac:dyDescent="0.25">
      <c r="A925" s="171" t="s">
        <v>5437</v>
      </c>
      <c r="B925" s="264"/>
      <c r="C925" s="171" t="s">
        <v>5437</v>
      </c>
      <c r="D925" s="13" t="s">
        <v>5436</v>
      </c>
      <c r="E925" s="182">
        <v>50</v>
      </c>
      <c r="F925" s="253">
        <v>4.4999999999999997E-3</v>
      </c>
      <c r="G925" s="265">
        <v>90</v>
      </c>
      <c r="H925" s="11" t="s">
        <v>185</v>
      </c>
      <c r="I925" s="7" t="s">
        <v>186</v>
      </c>
      <c r="J925" s="10" t="s">
        <v>1699</v>
      </c>
      <c r="K925" s="10" t="s">
        <v>1645</v>
      </c>
      <c r="L925" s="10" t="s">
        <v>1646</v>
      </c>
      <c r="M925" s="246">
        <f t="shared" si="34"/>
        <v>4.4999999999999997E-3</v>
      </c>
      <c r="N925" s="247" t="str">
        <f t="shared" si="35"/>
        <v>Methadone</v>
      </c>
      <c r="O925" s="12"/>
    </row>
    <row r="926" spans="1:16" x14ac:dyDescent="0.25">
      <c r="A926" s="171" t="s">
        <v>5438</v>
      </c>
      <c r="B926" s="264"/>
      <c r="C926" s="171" t="s">
        <v>5438</v>
      </c>
      <c r="D926" s="13" t="s">
        <v>5436</v>
      </c>
      <c r="E926" s="182">
        <v>75</v>
      </c>
      <c r="F926" s="253">
        <v>4.4999999999999997E-3</v>
      </c>
      <c r="G926" s="265">
        <v>90</v>
      </c>
      <c r="H926" s="11" t="s">
        <v>185</v>
      </c>
      <c r="I926" s="7" t="s">
        <v>186</v>
      </c>
      <c r="J926" s="10" t="s">
        <v>1699</v>
      </c>
      <c r="K926" s="10" t="s">
        <v>1645</v>
      </c>
      <c r="L926" s="10" t="s">
        <v>1646</v>
      </c>
      <c r="M926" s="246">
        <f t="shared" si="34"/>
        <v>4.4999999999999997E-3</v>
      </c>
      <c r="N926" s="247" t="str">
        <f t="shared" si="35"/>
        <v>Methadone</v>
      </c>
      <c r="O926" s="12"/>
    </row>
    <row r="927" spans="1:16" x14ac:dyDescent="0.25">
      <c r="A927" s="3" t="s">
        <v>7030</v>
      </c>
      <c r="B927" s="3"/>
      <c r="C927" s="3" t="s">
        <v>7030</v>
      </c>
      <c r="D927" s="3" t="s">
        <v>7031</v>
      </c>
      <c r="E927" s="4">
        <v>50</v>
      </c>
      <c r="F927" s="8">
        <v>4.4999999999999997E-3</v>
      </c>
      <c r="G927" s="4">
        <v>90</v>
      </c>
      <c r="H927" s="11" t="s">
        <v>185</v>
      </c>
      <c r="I927" s="7" t="s">
        <v>186</v>
      </c>
      <c r="J927" s="10" t="s">
        <v>1699</v>
      </c>
      <c r="K927" s="10" t="s">
        <v>1645</v>
      </c>
      <c r="L927" s="10" t="s">
        <v>1646</v>
      </c>
      <c r="M927" s="246">
        <f t="shared" si="34"/>
        <v>4.4999999999999997E-3</v>
      </c>
      <c r="N927" s="247" t="str">
        <f t="shared" si="35"/>
        <v>Methadone</v>
      </c>
      <c r="O927" s="10"/>
    </row>
    <row r="928" spans="1:16" x14ac:dyDescent="0.25">
      <c r="A928" s="278" t="s">
        <v>6397</v>
      </c>
      <c r="B928" s="278"/>
      <c r="C928" s="278" t="s">
        <v>6397</v>
      </c>
      <c r="D928" s="278" t="s">
        <v>6398</v>
      </c>
      <c r="E928" s="252">
        <v>50</v>
      </c>
      <c r="F928" s="306">
        <v>4.4999999999999997E-3</v>
      </c>
      <c r="G928" s="252">
        <v>90</v>
      </c>
      <c r="H928" s="278" t="s">
        <v>185</v>
      </c>
      <c r="I928" s="7" t="s">
        <v>186</v>
      </c>
      <c r="J928" s="10" t="s">
        <v>1699</v>
      </c>
      <c r="K928" s="10" t="s">
        <v>1645</v>
      </c>
      <c r="L928" s="10" t="s">
        <v>1646</v>
      </c>
      <c r="M928" s="246">
        <f t="shared" si="34"/>
        <v>4.4999999999999997E-3</v>
      </c>
      <c r="N928" s="247" t="str">
        <f t="shared" si="35"/>
        <v>Methadone</v>
      </c>
      <c r="O928" s="10"/>
      <c r="P928" s="343"/>
    </row>
    <row r="929" spans="1:16" x14ac:dyDescent="0.25">
      <c r="A929" s="249">
        <v>9088884993909</v>
      </c>
      <c r="B929" s="264">
        <v>4993908</v>
      </c>
      <c r="C929" s="278"/>
      <c r="D929" s="7" t="s">
        <v>5798</v>
      </c>
      <c r="E929" s="252">
        <v>7</v>
      </c>
      <c r="F929" s="253">
        <v>5.3999999999999999E-2</v>
      </c>
      <c r="G929" s="252">
        <v>90</v>
      </c>
      <c r="H929" s="278" t="s">
        <v>185</v>
      </c>
      <c r="I929" s="278" t="s">
        <v>186</v>
      </c>
      <c r="J929" s="10" t="s">
        <v>1699</v>
      </c>
      <c r="K929" s="10" t="s">
        <v>1645</v>
      </c>
      <c r="L929" s="10" t="s">
        <v>1646</v>
      </c>
      <c r="M929" s="246">
        <f t="shared" si="34"/>
        <v>5.3999999999999999E-2</v>
      </c>
      <c r="N929" s="247" t="str">
        <f t="shared" si="35"/>
        <v>Methadone</v>
      </c>
      <c r="O929" s="10"/>
    </row>
    <row r="930" spans="1:16" x14ac:dyDescent="0.25">
      <c r="A930" s="249">
        <v>9088884993916</v>
      </c>
      <c r="B930" s="264">
        <v>4993914</v>
      </c>
      <c r="C930" s="278"/>
      <c r="D930" s="7" t="s">
        <v>5798</v>
      </c>
      <c r="E930" s="252">
        <v>28</v>
      </c>
      <c r="F930" s="253">
        <v>5.3999999999999999E-2</v>
      </c>
      <c r="G930" s="252">
        <v>90</v>
      </c>
      <c r="H930" s="278" t="s">
        <v>185</v>
      </c>
      <c r="I930" s="278" t="s">
        <v>186</v>
      </c>
      <c r="J930" s="10" t="s">
        <v>1699</v>
      </c>
      <c r="K930" s="10" t="s">
        <v>1645</v>
      </c>
      <c r="L930" s="10" t="s">
        <v>1646</v>
      </c>
      <c r="M930" s="246">
        <f t="shared" si="34"/>
        <v>5.3999999999999999E-2</v>
      </c>
      <c r="N930" s="247" t="str">
        <f t="shared" si="35"/>
        <v>Methadone</v>
      </c>
      <c r="O930" s="10"/>
    </row>
    <row r="931" spans="1:16" x14ac:dyDescent="0.25">
      <c r="A931" s="171" t="s">
        <v>5451</v>
      </c>
      <c r="B931" s="264"/>
      <c r="C931" s="171" t="s">
        <v>5451</v>
      </c>
      <c r="D931" s="13" t="s">
        <v>5511</v>
      </c>
      <c r="E931" s="182">
        <v>20</v>
      </c>
      <c r="F931" s="253">
        <v>5.3999999999999999E-2</v>
      </c>
      <c r="G931" s="265">
        <v>90</v>
      </c>
      <c r="H931" s="11" t="s">
        <v>185</v>
      </c>
      <c r="I931" s="7" t="s">
        <v>186</v>
      </c>
      <c r="J931" s="10" t="s">
        <v>1699</v>
      </c>
      <c r="K931" s="10" t="s">
        <v>1645</v>
      </c>
      <c r="L931" s="10" t="s">
        <v>1646</v>
      </c>
      <c r="M931" s="246">
        <f t="shared" si="34"/>
        <v>5.3999999999999999E-2</v>
      </c>
      <c r="N931" s="247" t="str">
        <f t="shared" si="35"/>
        <v>Methadone</v>
      </c>
      <c r="O931" s="12"/>
    </row>
    <row r="932" spans="1:16" x14ac:dyDescent="0.25">
      <c r="A932" s="171" t="s">
        <v>5452</v>
      </c>
      <c r="B932" s="264"/>
      <c r="C932" s="171" t="s">
        <v>5452</v>
      </c>
      <c r="D932" s="13" t="s">
        <v>5511</v>
      </c>
      <c r="E932" s="182">
        <v>50</v>
      </c>
      <c r="F932" s="253">
        <v>5.3999999999999999E-2</v>
      </c>
      <c r="G932" s="265">
        <v>90</v>
      </c>
      <c r="H932" s="11" t="s">
        <v>185</v>
      </c>
      <c r="I932" s="7" t="s">
        <v>186</v>
      </c>
      <c r="J932" s="10" t="s">
        <v>1699</v>
      </c>
      <c r="K932" s="10" t="s">
        <v>1645</v>
      </c>
      <c r="L932" s="10" t="s">
        <v>1646</v>
      </c>
      <c r="M932" s="246">
        <f t="shared" si="34"/>
        <v>5.3999999999999999E-2</v>
      </c>
      <c r="N932" s="247" t="str">
        <f t="shared" si="35"/>
        <v>Methadone</v>
      </c>
      <c r="O932" s="12"/>
    </row>
    <row r="933" spans="1:16" x14ac:dyDescent="0.25">
      <c r="A933" s="171" t="s">
        <v>5453</v>
      </c>
      <c r="B933" s="264"/>
      <c r="C933" s="171" t="s">
        <v>5453</v>
      </c>
      <c r="D933" s="13" t="s">
        <v>5511</v>
      </c>
      <c r="E933" s="182">
        <v>75</v>
      </c>
      <c r="F933" s="245">
        <v>5.3999999999999999E-2</v>
      </c>
      <c r="G933" s="265">
        <v>90</v>
      </c>
      <c r="H933" s="11" t="s">
        <v>185</v>
      </c>
      <c r="I933" s="7" t="s">
        <v>186</v>
      </c>
      <c r="J933" s="10" t="s">
        <v>1699</v>
      </c>
      <c r="K933" s="10" t="s">
        <v>1645</v>
      </c>
      <c r="L933" s="10" t="s">
        <v>1646</v>
      </c>
      <c r="M933" s="246">
        <f t="shared" si="34"/>
        <v>5.3999999999999999E-2</v>
      </c>
      <c r="N933" s="247" t="str">
        <f t="shared" si="35"/>
        <v>Methadone</v>
      </c>
      <c r="O933" s="10"/>
    </row>
    <row r="934" spans="1:16" x14ac:dyDescent="0.25">
      <c r="A934" s="278" t="s">
        <v>6399</v>
      </c>
      <c r="B934" s="278"/>
      <c r="C934" s="278" t="s">
        <v>6399</v>
      </c>
      <c r="D934" s="278" t="s">
        <v>6400</v>
      </c>
      <c r="E934" s="252">
        <v>10</v>
      </c>
      <c r="F934" s="306">
        <v>8.9999999999999993E-3</v>
      </c>
      <c r="G934" s="252">
        <v>90</v>
      </c>
      <c r="H934" s="278" t="s">
        <v>185</v>
      </c>
      <c r="I934" s="7" t="s">
        <v>186</v>
      </c>
      <c r="J934" s="10" t="s">
        <v>1699</v>
      </c>
      <c r="K934" s="10" t="s">
        <v>1645</v>
      </c>
      <c r="L934" s="10" t="s">
        <v>1646</v>
      </c>
      <c r="M934" s="246">
        <f t="shared" si="34"/>
        <v>8.9999999999999993E-3</v>
      </c>
      <c r="N934" s="247" t="str">
        <f t="shared" si="35"/>
        <v>Methadone</v>
      </c>
      <c r="O934" s="10"/>
    </row>
    <row r="935" spans="1:16" x14ac:dyDescent="0.25">
      <c r="A935" s="278" t="s">
        <v>6401</v>
      </c>
      <c r="B935" s="278"/>
      <c r="C935" s="278" t="s">
        <v>6401</v>
      </c>
      <c r="D935" s="278" t="s">
        <v>6400</v>
      </c>
      <c r="E935" s="252">
        <v>30</v>
      </c>
      <c r="F935" s="306">
        <v>8.9999999999999993E-3</v>
      </c>
      <c r="G935" s="252">
        <v>90</v>
      </c>
      <c r="H935" s="278" t="s">
        <v>185</v>
      </c>
      <c r="I935" s="7" t="s">
        <v>186</v>
      </c>
      <c r="J935" s="10" t="s">
        <v>1699</v>
      </c>
      <c r="K935" s="10" t="s">
        <v>1645</v>
      </c>
      <c r="L935" s="10" t="s">
        <v>1646</v>
      </c>
      <c r="M935" s="246">
        <f t="shared" si="34"/>
        <v>8.9999999999999993E-3</v>
      </c>
      <c r="N935" s="247" t="str">
        <f t="shared" si="35"/>
        <v>Methadone</v>
      </c>
      <c r="O935" s="10"/>
    </row>
    <row r="936" spans="1:16" x14ac:dyDescent="0.25">
      <c r="A936" s="278" t="s">
        <v>6402</v>
      </c>
      <c r="B936" s="278"/>
      <c r="C936" s="278" t="s">
        <v>6402</v>
      </c>
      <c r="D936" s="278" t="s">
        <v>6403</v>
      </c>
      <c r="E936" s="252">
        <v>10</v>
      </c>
      <c r="F936" s="306">
        <v>1.7999999999999999E-2</v>
      </c>
      <c r="G936" s="252">
        <v>90</v>
      </c>
      <c r="H936" s="278" t="s">
        <v>185</v>
      </c>
      <c r="I936" s="7" t="s">
        <v>186</v>
      </c>
      <c r="J936" s="10" t="s">
        <v>1699</v>
      </c>
      <c r="K936" s="10" t="s">
        <v>1645</v>
      </c>
      <c r="L936" s="10" t="s">
        <v>1646</v>
      </c>
      <c r="M936" s="246">
        <f t="shared" si="34"/>
        <v>1.7999999999999999E-2</v>
      </c>
      <c r="N936" s="247" t="str">
        <f t="shared" si="35"/>
        <v>Methadone</v>
      </c>
      <c r="O936" s="10"/>
    </row>
    <row r="937" spans="1:16" x14ac:dyDescent="0.25">
      <c r="A937" s="278" t="s">
        <v>6404</v>
      </c>
      <c r="B937" s="278"/>
      <c r="C937" s="278" t="s">
        <v>6404</v>
      </c>
      <c r="D937" s="278" t="s">
        <v>6403</v>
      </c>
      <c r="E937" s="252">
        <v>30</v>
      </c>
      <c r="F937" s="306">
        <v>1.7999999999999999E-2</v>
      </c>
      <c r="G937" s="252">
        <v>90</v>
      </c>
      <c r="H937" s="278" t="s">
        <v>185</v>
      </c>
      <c r="I937" s="7" t="s">
        <v>186</v>
      </c>
      <c r="J937" s="10" t="s">
        <v>1699</v>
      </c>
      <c r="K937" s="10" t="s">
        <v>1645</v>
      </c>
      <c r="L937" s="10" t="s">
        <v>1646</v>
      </c>
      <c r="M937" s="246">
        <f t="shared" si="34"/>
        <v>1.7999999999999999E-2</v>
      </c>
      <c r="N937" s="247" t="str">
        <f t="shared" si="35"/>
        <v>Methadone</v>
      </c>
      <c r="O937" s="10"/>
    </row>
    <row r="938" spans="1:16" x14ac:dyDescent="0.25">
      <c r="A938" s="278" t="s">
        <v>6405</v>
      </c>
      <c r="B938" s="278"/>
      <c r="C938" s="278" t="s">
        <v>6405</v>
      </c>
      <c r="D938" s="278" t="s">
        <v>6406</v>
      </c>
      <c r="E938" s="252">
        <v>10</v>
      </c>
      <c r="F938" s="306">
        <v>3.5999999999999997E-2</v>
      </c>
      <c r="G938" s="252">
        <v>90</v>
      </c>
      <c r="H938" s="278" t="s">
        <v>185</v>
      </c>
      <c r="I938" s="7" t="s">
        <v>186</v>
      </c>
      <c r="J938" s="10" t="s">
        <v>1699</v>
      </c>
      <c r="K938" s="10" t="s">
        <v>1645</v>
      </c>
      <c r="L938" s="10" t="s">
        <v>1646</v>
      </c>
      <c r="M938" s="246">
        <f t="shared" si="34"/>
        <v>3.5999999999999997E-2</v>
      </c>
      <c r="N938" s="247" t="str">
        <f t="shared" si="35"/>
        <v>Methadone</v>
      </c>
      <c r="O938" s="10"/>
    </row>
    <row r="939" spans="1:16" x14ac:dyDescent="0.25">
      <c r="A939" s="278" t="s">
        <v>6407</v>
      </c>
      <c r="B939" s="278"/>
      <c r="C939" s="278" t="s">
        <v>6407</v>
      </c>
      <c r="D939" s="278" t="s">
        <v>6406</v>
      </c>
      <c r="E939" s="252">
        <v>30</v>
      </c>
      <c r="F939" s="306">
        <v>3.5999999999999997E-2</v>
      </c>
      <c r="G939" s="252">
        <v>90</v>
      </c>
      <c r="H939" s="278" t="s">
        <v>185</v>
      </c>
      <c r="I939" s="7" t="s">
        <v>186</v>
      </c>
      <c r="J939" s="10" t="s">
        <v>1699</v>
      </c>
      <c r="K939" s="10" t="s">
        <v>1645</v>
      </c>
      <c r="L939" s="10" t="s">
        <v>1646</v>
      </c>
      <c r="M939" s="246">
        <f t="shared" si="34"/>
        <v>3.5999999999999997E-2</v>
      </c>
      <c r="N939" s="247" t="str">
        <f t="shared" si="35"/>
        <v>Methadone</v>
      </c>
      <c r="O939" s="10"/>
    </row>
    <row r="940" spans="1:16" x14ac:dyDescent="0.25">
      <c r="A940" s="278" t="s">
        <v>6392</v>
      </c>
      <c r="B940" s="278"/>
      <c r="C940" s="278" t="s">
        <v>6392</v>
      </c>
      <c r="D940" s="278" t="s">
        <v>6393</v>
      </c>
      <c r="E940" s="252">
        <v>10</v>
      </c>
      <c r="F940" s="306">
        <v>4.4999999999999997E-3</v>
      </c>
      <c r="G940" s="252">
        <v>90</v>
      </c>
      <c r="H940" s="278" t="s">
        <v>185</v>
      </c>
      <c r="I940" s="7" t="s">
        <v>186</v>
      </c>
      <c r="J940" s="10" t="s">
        <v>1699</v>
      </c>
      <c r="K940" s="10" t="s">
        <v>1645</v>
      </c>
      <c r="L940" s="10" t="s">
        <v>1646</v>
      </c>
      <c r="M940" s="246">
        <f t="shared" si="34"/>
        <v>4.4999999999999997E-3</v>
      </c>
      <c r="N940" s="247" t="str">
        <f t="shared" si="35"/>
        <v>Methadone</v>
      </c>
      <c r="O940" s="10"/>
    </row>
    <row r="941" spans="1:16" x14ac:dyDescent="0.25">
      <c r="A941" s="278" t="s">
        <v>6396</v>
      </c>
      <c r="B941" s="278"/>
      <c r="C941" s="278" t="s">
        <v>6396</v>
      </c>
      <c r="D941" s="278" t="s">
        <v>6393</v>
      </c>
      <c r="E941" s="252">
        <v>30</v>
      </c>
      <c r="F941" s="306">
        <v>4.4999999999999997E-3</v>
      </c>
      <c r="G941" s="252">
        <v>90</v>
      </c>
      <c r="H941" s="278" t="s">
        <v>185</v>
      </c>
      <c r="I941" s="7" t="s">
        <v>186</v>
      </c>
      <c r="J941" s="10" t="s">
        <v>1699</v>
      </c>
      <c r="K941" s="10" t="s">
        <v>1645</v>
      </c>
      <c r="L941" s="10" t="s">
        <v>1646</v>
      </c>
      <c r="M941" s="246">
        <f t="shared" si="34"/>
        <v>4.4999999999999997E-3</v>
      </c>
      <c r="N941" s="247" t="str">
        <f t="shared" si="35"/>
        <v>Methadone</v>
      </c>
      <c r="O941" s="10"/>
      <c r="P941" s="343"/>
    </row>
    <row r="942" spans="1:16" x14ac:dyDescent="0.25">
      <c r="A942" s="278" t="s">
        <v>6408</v>
      </c>
      <c r="B942" s="278"/>
      <c r="C942" s="278" t="s">
        <v>6408</v>
      </c>
      <c r="D942" s="278" t="s">
        <v>6409</v>
      </c>
      <c r="E942" s="252">
        <v>10</v>
      </c>
      <c r="F942" s="306">
        <v>5.3999999999999999E-2</v>
      </c>
      <c r="G942" s="252">
        <v>90</v>
      </c>
      <c r="H942" s="278" t="s">
        <v>185</v>
      </c>
      <c r="I942" s="7" t="s">
        <v>186</v>
      </c>
      <c r="J942" s="10" t="s">
        <v>1699</v>
      </c>
      <c r="K942" s="10" t="s">
        <v>1645</v>
      </c>
      <c r="L942" s="10" t="s">
        <v>1646</v>
      </c>
      <c r="M942" s="246">
        <f t="shared" si="34"/>
        <v>5.3999999999999999E-2</v>
      </c>
      <c r="N942" s="247" t="str">
        <f t="shared" si="35"/>
        <v>Methadone</v>
      </c>
      <c r="O942" s="10"/>
    </row>
    <row r="943" spans="1:16" x14ac:dyDescent="0.25">
      <c r="A943" s="278" t="s">
        <v>6410</v>
      </c>
      <c r="B943" s="278"/>
      <c r="C943" s="278" t="s">
        <v>6410</v>
      </c>
      <c r="D943" s="278" t="s">
        <v>6409</v>
      </c>
      <c r="E943" s="252">
        <v>30</v>
      </c>
      <c r="F943" s="306">
        <v>5.3999999999999999E-2</v>
      </c>
      <c r="G943" s="252">
        <v>90</v>
      </c>
      <c r="H943" s="278" t="s">
        <v>185</v>
      </c>
      <c r="I943" s="7" t="s">
        <v>186</v>
      </c>
      <c r="J943" s="10" t="s">
        <v>1699</v>
      </c>
      <c r="K943" s="10" t="s">
        <v>1645</v>
      </c>
      <c r="L943" s="10" t="s">
        <v>1646</v>
      </c>
      <c r="M943" s="246">
        <f t="shared" si="34"/>
        <v>5.3999999999999999E-2</v>
      </c>
      <c r="N943" s="247" t="str">
        <f t="shared" si="35"/>
        <v>Methadone</v>
      </c>
      <c r="O943" s="10"/>
      <c r="P943" s="343"/>
    </row>
    <row r="944" spans="1:16" x14ac:dyDescent="0.25">
      <c r="A944" s="263" t="s">
        <v>5103</v>
      </c>
      <c r="B944" s="264"/>
      <c r="C944" s="278" t="s">
        <v>5103</v>
      </c>
      <c r="D944" s="7" t="s">
        <v>5104</v>
      </c>
      <c r="E944" s="252">
        <v>1</v>
      </c>
      <c r="F944" s="253">
        <v>0.9</v>
      </c>
      <c r="G944" s="252">
        <v>90</v>
      </c>
      <c r="H944" s="9" t="s">
        <v>185</v>
      </c>
      <c r="I944" s="171" t="s">
        <v>186</v>
      </c>
      <c r="J944" s="10" t="s">
        <v>1699</v>
      </c>
      <c r="K944" s="10" t="s">
        <v>1645</v>
      </c>
      <c r="L944" s="10" t="s">
        <v>1646</v>
      </c>
      <c r="M944" s="246">
        <f t="shared" si="34"/>
        <v>0.9</v>
      </c>
      <c r="N944" s="247" t="str">
        <f t="shared" si="35"/>
        <v>Methadone</v>
      </c>
      <c r="O944" s="10"/>
    </row>
    <row r="945" spans="1:15" x14ac:dyDescent="0.25">
      <c r="A945" s="267">
        <v>9088882444182</v>
      </c>
      <c r="B945" s="242">
        <v>2444184</v>
      </c>
      <c r="C945" s="243"/>
      <c r="D945" s="9" t="s">
        <v>1363</v>
      </c>
      <c r="E945" s="272">
        <v>30</v>
      </c>
      <c r="F945" s="245">
        <v>1.5570000000000001E-2</v>
      </c>
      <c r="G945" s="265">
        <v>86.5</v>
      </c>
      <c r="H945" s="9" t="s">
        <v>1364</v>
      </c>
      <c r="I945" s="9" t="s">
        <v>1365</v>
      </c>
      <c r="J945" s="10" t="s">
        <v>1699</v>
      </c>
      <c r="K945" s="10" t="s">
        <v>1646</v>
      </c>
      <c r="L945" s="10" t="s">
        <v>1645</v>
      </c>
      <c r="M945" s="246">
        <f t="shared" si="34"/>
        <v>1.5570000000000001E-2</v>
      </c>
      <c r="N945" s="247" t="str">
        <f t="shared" si="35"/>
        <v>Methylphenidate</v>
      </c>
      <c r="O945" s="10"/>
    </row>
    <row r="946" spans="1:15" x14ac:dyDescent="0.25">
      <c r="A946" s="267">
        <v>9088883542634</v>
      </c>
      <c r="B946" s="242">
        <v>3542635</v>
      </c>
      <c r="C946" s="243"/>
      <c r="D946" s="9" t="s">
        <v>1366</v>
      </c>
      <c r="E946" s="272">
        <v>30</v>
      </c>
      <c r="F946" s="245">
        <v>2.3355000000000001E-2</v>
      </c>
      <c r="G946" s="265">
        <v>86.5</v>
      </c>
      <c r="H946" s="9" t="s">
        <v>1364</v>
      </c>
      <c r="I946" s="9" t="s">
        <v>1365</v>
      </c>
      <c r="J946" s="10" t="s">
        <v>1699</v>
      </c>
      <c r="K946" s="10" t="s">
        <v>1646</v>
      </c>
      <c r="L946" s="10" t="s">
        <v>1645</v>
      </c>
      <c r="M946" s="246">
        <f t="shared" si="34"/>
        <v>2.3355000000000001E-2</v>
      </c>
      <c r="N946" s="247" t="str">
        <f t="shared" si="35"/>
        <v>Methylphenidate</v>
      </c>
      <c r="O946" s="10"/>
    </row>
    <row r="947" spans="1:15" x14ac:dyDescent="0.25">
      <c r="A947" s="267">
        <v>9088882444199</v>
      </c>
      <c r="B947" s="242">
        <v>2444190</v>
      </c>
      <c r="C947" s="243"/>
      <c r="D947" s="9" t="s">
        <v>1367</v>
      </c>
      <c r="E947" s="272">
        <v>30</v>
      </c>
      <c r="F947" s="245">
        <v>3.1140000000000001E-2</v>
      </c>
      <c r="G947" s="265">
        <v>86.5</v>
      </c>
      <c r="H947" s="9" t="s">
        <v>1364</v>
      </c>
      <c r="I947" s="9" t="s">
        <v>1365</v>
      </c>
      <c r="J947" s="10" t="s">
        <v>1699</v>
      </c>
      <c r="K947" s="10" t="s">
        <v>1646</v>
      </c>
      <c r="L947" s="10" t="s">
        <v>1645</v>
      </c>
      <c r="M947" s="246">
        <f t="shared" si="34"/>
        <v>3.1140000000000001E-2</v>
      </c>
      <c r="N947" s="247" t="str">
        <f t="shared" si="35"/>
        <v>Methylphenidate</v>
      </c>
      <c r="O947" s="10"/>
    </row>
    <row r="948" spans="1:15" x14ac:dyDescent="0.25">
      <c r="A948" s="267">
        <v>9088883506223</v>
      </c>
      <c r="B948" s="242">
        <v>3506220</v>
      </c>
      <c r="C948" s="243"/>
      <c r="D948" s="9" t="s">
        <v>1368</v>
      </c>
      <c r="E948" s="272">
        <v>30</v>
      </c>
      <c r="F948" s="245">
        <f>0.054*G948/100</f>
        <v>4.6710000000000002E-2</v>
      </c>
      <c r="G948" s="265">
        <v>86.5</v>
      </c>
      <c r="H948" s="9" t="s">
        <v>1364</v>
      </c>
      <c r="I948" s="9" t="s">
        <v>1365</v>
      </c>
      <c r="J948" s="10" t="s">
        <v>1699</v>
      </c>
      <c r="K948" s="10" t="s">
        <v>1646</v>
      </c>
      <c r="L948" s="10" t="s">
        <v>1645</v>
      </c>
      <c r="M948" s="246">
        <f t="shared" si="34"/>
        <v>4.6710000000000002E-2</v>
      </c>
      <c r="N948" s="247" t="str">
        <f t="shared" si="35"/>
        <v>Methylphenidate</v>
      </c>
      <c r="O948" s="10"/>
    </row>
    <row r="949" spans="1:15" x14ac:dyDescent="0.25">
      <c r="A949" s="267">
        <v>9088883547158</v>
      </c>
      <c r="B949" s="242">
        <v>3547153</v>
      </c>
      <c r="C949" s="243"/>
      <c r="D949" s="9" t="s">
        <v>1369</v>
      </c>
      <c r="E949" s="272">
        <v>20</v>
      </c>
      <c r="F949" s="245">
        <v>8.6499999999999997E-3</v>
      </c>
      <c r="G949" s="265">
        <v>86.5</v>
      </c>
      <c r="H949" s="9" t="s">
        <v>1364</v>
      </c>
      <c r="I949" s="9" t="s">
        <v>1365</v>
      </c>
      <c r="J949" s="10" t="s">
        <v>1699</v>
      </c>
      <c r="K949" s="10" t="s">
        <v>1646</v>
      </c>
      <c r="L949" s="10" t="s">
        <v>1645</v>
      </c>
      <c r="M949" s="246">
        <f t="shared" si="34"/>
        <v>8.6499999999999997E-3</v>
      </c>
      <c r="N949" s="247" t="str">
        <f t="shared" si="35"/>
        <v>Methylphenidate</v>
      </c>
      <c r="O949" s="10"/>
    </row>
    <row r="950" spans="1:15" x14ac:dyDescent="0.25">
      <c r="A950" s="267">
        <v>9088883758707</v>
      </c>
      <c r="B950" s="242">
        <v>3758708</v>
      </c>
      <c r="C950" s="243"/>
      <c r="D950" s="9" t="s">
        <v>1369</v>
      </c>
      <c r="E950" s="272">
        <v>30</v>
      </c>
      <c r="F950" s="245">
        <v>8.6499999999999997E-3</v>
      </c>
      <c r="G950" s="265">
        <v>86.5</v>
      </c>
      <c r="H950" s="9" t="s">
        <v>1364</v>
      </c>
      <c r="I950" s="9" t="s">
        <v>1365</v>
      </c>
      <c r="J950" s="10" t="s">
        <v>1699</v>
      </c>
      <c r="K950" s="10" t="s">
        <v>1646</v>
      </c>
      <c r="L950" s="10" t="s">
        <v>1645</v>
      </c>
      <c r="M950" s="246">
        <f t="shared" si="34"/>
        <v>8.6499999999999997E-3</v>
      </c>
      <c r="N950" s="247" t="str">
        <f t="shared" si="35"/>
        <v>Methylphenidate</v>
      </c>
      <c r="O950" s="254"/>
    </row>
    <row r="951" spans="1:15" x14ac:dyDescent="0.25">
      <c r="A951" s="267">
        <v>9088883547172</v>
      </c>
      <c r="B951" s="242">
        <v>3547176</v>
      </c>
      <c r="C951" s="243"/>
      <c r="D951" s="9" t="s">
        <v>1370</v>
      </c>
      <c r="E951" s="272">
        <v>20</v>
      </c>
      <c r="F951" s="245">
        <v>1.7299999999999999E-2</v>
      </c>
      <c r="G951" s="265">
        <v>86.5</v>
      </c>
      <c r="H951" s="9" t="s">
        <v>1364</v>
      </c>
      <c r="I951" s="9" t="s">
        <v>1365</v>
      </c>
      <c r="J951" s="10" t="s">
        <v>1699</v>
      </c>
      <c r="K951" s="10" t="s">
        <v>1646</v>
      </c>
      <c r="L951" s="10" t="s">
        <v>1645</v>
      </c>
      <c r="M951" s="246">
        <f t="shared" si="34"/>
        <v>1.7299999999999999E-2</v>
      </c>
      <c r="N951" s="247" t="str">
        <f t="shared" si="35"/>
        <v>Methylphenidate</v>
      </c>
      <c r="O951" s="254"/>
    </row>
    <row r="952" spans="1:15" x14ac:dyDescent="0.25">
      <c r="A952" s="267">
        <v>9088883758714</v>
      </c>
      <c r="B952" s="242">
        <v>3758714</v>
      </c>
      <c r="C952" s="243"/>
      <c r="D952" s="9" t="s">
        <v>1370</v>
      </c>
      <c r="E952" s="272">
        <v>30</v>
      </c>
      <c r="F952" s="245">
        <v>1.7299999999999999E-2</v>
      </c>
      <c r="G952" s="265">
        <v>86.5</v>
      </c>
      <c r="H952" s="9" t="s">
        <v>1364</v>
      </c>
      <c r="I952" s="9" t="s">
        <v>1365</v>
      </c>
      <c r="J952" s="10" t="s">
        <v>1699</v>
      </c>
      <c r="K952" s="10" t="s">
        <v>1646</v>
      </c>
      <c r="L952" s="10" t="s">
        <v>1645</v>
      </c>
      <c r="M952" s="246">
        <f t="shared" si="34"/>
        <v>1.7299999999999999E-2</v>
      </c>
      <c r="N952" s="247" t="str">
        <f t="shared" si="35"/>
        <v>Methylphenidate</v>
      </c>
      <c r="O952" s="254"/>
    </row>
    <row r="953" spans="1:15" x14ac:dyDescent="0.25">
      <c r="A953" s="267">
        <v>9088883547141</v>
      </c>
      <c r="B953" s="242">
        <v>3547147</v>
      </c>
      <c r="C953" s="243"/>
      <c r="D953" s="9" t="s">
        <v>1371</v>
      </c>
      <c r="E953" s="272">
        <v>20</v>
      </c>
      <c r="F953" s="245">
        <v>4.3249999999999999E-3</v>
      </c>
      <c r="G953" s="265">
        <v>86.5</v>
      </c>
      <c r="H953" s="9" t="s">
        <v>1364</v>
      </c>
      <c r="I953" s="9" t="s">
        <v>1365</v>
      </c>
      <c r="J953" s="10" t="s">
        <v>1699</v>
      </c>
      <c r="K953" s="10" t="s">
        <v>1646</v>
      </c>
      <c r="L953" s="10" t="s">
        <v>1645</v>
      </c>
      <c r="M953" s="246">
        <f t="shared" si="34"/>
        <v>4.3249999999999999E-3</v>
      </c>
      <c r="N953" s="247" t="str">
        <f t="shared" si="35"/>
        <v>Methylphenidate</v>
      </c>
      <c r="O953" s="254"/>
    </row>
    <row r="954" spans="1:15" x14ac:dyDescent="0.25">
      <c r="A954" s="267">
        <v>9088883758684</v>
      </c>
      <c r="B954" s="242">
        <v>3758683</v>
      </c>
      <c r="C954" s="243"/>
      <c r="D954" s="9" t="s">
        <v>1371</v>
      </c>
      <c r="E954" s="272">
        <v>30</v>
      </c>
      <c r="F954" s="245">
        <v>4.3249999999999999E-3</v>
      </c>
      <c r="G954" s="265">
        <v>86.5</v>
      </c>
      <c r="H954" s="9" t="s">
        <v>1364</v>
      </c>
      <c r="I954" s="9" t="s">
        <v>1365</v>
      </c>
      <c r="J954" s="10" t="s">
        <v>1699</v>
      </c>
      <c r="K954" s="10" t="s">
        <v>1646</v>
      </c>
      <c r="L954" s="10" t="s">
        <v>1645</v>
      </c>
      <c r="M954" s="246">
        <f t="shared" si="34"/>
        <v>4.3249999999999999E-3</v>
      </c>
      <c r="N954" s="247" t="str">
        <f t="shared" si="35"/>
        <v>Methylphenidate</v>
      </c>
      <c r="O954" s="254"/>
    </row>
    <row r="955" spans="1:15" ht="25.5" x14ac:dyDescent="0.25">
      <c r="A955" s="267">
        <v>9088883786151</v>
      </c>
      <c r="B955" s="248">
        <v>3786159</v>
      </c>
      <c r="C955" s="11"/>
      <c r="D955" s="303" t="s">
        <v>1372</v>
      </c>
      <c r="E955" s="272">
        <v>30</v>
      </c>
      <c r="F955" s="245">
        <v>8.6499999999999997E-3</v>
      </c>
      <c r="G955" s="265">
        <v>86.5</v>
      </c>
      <c r="H955" s="9" t="s">
        <v>1364</v>
      </c>
      <c r="I955" s="9" t="s">
        <v>1365</v>
      </c>
      <c r="J955" s="10" t="s">
        <v>1699</v>
      </c>
      <c r="K955" s="10" t="s">
        <v>1646</v>
      </c>
      <c r="L955" s="10" t="s">
        <v>1645</v>
      </c>
      <c r="M955" s="246">
        <f t="shared" ref="M955:M1005" si="36">F955</f>
        <v>8.6499999999999997E-3</v>
      </c>
      <c r="N955" s="247" t="str">
        <f t="shared" si="35"/>
        <v>Methylphenidate</v>
      </c>
      <c r="O955" s="254"/>
    </row>
    <row r="956" spans="1:15" ht="25.5" x14ac:dyDescent="0.25">
      <c r="A956" s="267">
        <v>9088883786168</v>
      </c>
      <c r="B956" s="242">
        <v>3786165</v>
      </c>
      <c r="C956" s="243"/>
      <c r="D956" s="303" t="s">
        <v>1373</v>
      </c>
      <c r="E956" s="272">
        <v>30</v>
      </c>
      <c r="F956" s="245">
        <v>1.7299999999999999E-2</v>
      </c>
      <c r="G956" s="265">
        <v>86.5</v>
      </c>
      <c r="H956" s="9" t="s">
        <v>1364</v>
      </c>
      <c r="I956" s="9" t="s">
        <v>1365</v>
      </c>
      <c r="J956" s="10" t="s">
        <v>1699</v>
      </c>
      <c r="K956" s="10" t="s">
        <v>1646</v>
      </c>
      <c r="L956" s="10" t="s">
        <v>1645</v>
      </c>
      <c r="M956" s="246">
        <f t="shared" si="36"/>
        <v>1.7299999999999999E-2</v>
      </c>
      <c r="N956" s="247" t="str">
        <f t="shared" si="35"/>
        <v>Methylphenidate</v>
      </c>
      <c r="O956" s="254"/>
    </row>
    <row r="957" spans="1:15" ht="25.5" x14ac:dyDescent="0.25">
      <c r="A957" s="267">
        <v>9088884215773</v>
      </c>
      <c r="B957" s="302">
        <v>4215772</v>
      </c>
      <c r="C957" s="267"/>
      <c r="D957" s="303" t="s">
        <v>1373</v>
      </c>
      <c r="E957" s="244">
        <v>20</v>
      </c>
      <c r="F957" s="245">
        <v>1.7299999999999999E-2</v>
      </c>
      <c r="G957" s="265">
        <v>86.5</v>
      </c>
      <c r="H957" s="9" t="s">
        <v>1364</v>
      </c>
      <c r="I957" s="9" t="s">
        <v>1365</v>
      </c>
      <c r="J957" s="10" t="s">
        <v>1699</v>
      </c>
      <c r="K957" s="10" t="s">
        <v>1646</v>
      </c>
      <c r="L957" s="10" t="s">
        <v>1645</v>
      </c>
      <c r="M957" s="246">
        <f t="shared" si="36"/>
        <v>1.7299999999999999E-2</v>
      </c>
      <c r="N957" s="247" t="str">
        <f t="shared" si="35"/>
        <v>Methylphenidate</v>
      </c>
      <c r="O957" s="254"/>
    </row>
    <row r="958" spans="1:15" ht="25.5" x14ac:dyDescent="0.25">
      <c r="A958" s="267">
        <v>9088883786175</v>
      </c>
      <c r="B958" s="242">
        <v>3786171</v>
      </c>
      <c r="C958" s="243"/>
      <c r="D958" s="303" t="s">
        <v>1374</v>
      </c>
      <c r="E958" s="272">
        <v>30</v>
      </c>
      <c r="F958" s="245">
        <v>2.5950000000000001E-2</v>
      </c>
      <c r="G958" s="265">
        <v>86.5</v>
      </c>
      <c r="H958" s="9" t="s">
        <v>1364</v>
      </c>
      <c r="I958" s="9" t="s">
        <v>1365</v>
      </c>
      <c r="J958" s="10" t="s">
        <v>1699</v>
      </c>
      <c r="K958" s="10" t="s">
        <v>1646</v>
      </c>
      <c r="L958" s="10" t="s">
        <v>1645</v>
      </c>
      <c r="M958" s="246">
        <f t="shared" si="36"/>
        <v>2.5950000000000001E-2</v>
      </c>
      <c r="N958" s="247" t="str">
        <f t="shared" si="35"/>
        <v>Methylphenidate</v>
      </c>
      <c r="O958" s="10"/>
    </row>
    <row r="959" spans="1:15" ht="25.5" x14ac:dyDescent="0.25">
      <c r="A959" s="267">
        <v>9088884215780</v>
      </c>
      <c r="B959" s="302">
        <v>4215789</v>
      </c>
      <c r="C959" s="267"/>
      <c r="D959" s="303" t="s">
        <v>1374</v>
      </c>
      <c r="E959" s="244">
        <v>20</v>
      </c>
      <c r="F959" s="245">
        <v>2.5950000000000001E-2</v>
      </c>
      <c r="G959" s="265">
        <v>86.5</v>
      </c>
      <c r="H959" s="9" t="s">
        <v>1364</v>
      </c>
      <c r="I959" s="9" t="s">
        <v>1365</v>
      </c>
      <c r="J959" s="10" t="s">
        <v>1699</v>
      </c>
      <c r="K959" s="10" t="s">
        <v>1646</v>
      </c>
      <c r="L959" s="10" t="s">
        <v>1645</v>
      </c>
      <c r="M959" s="246">
        <f t="shared" si="36"/>
        <v>2.5950000000000001E-2</v>
      </c>
      <c r="N959" s="247" t="str">
        <f t="shared" si="35"/>
        <v>Methylphenidate</v>
      </c>
      <c r="O959" s="10"/>
    </row>
    <row r="960" spans="1:15" ht="25.5" x14ac:dyDescent="0.25">
      <c r="A960" s="267">
        <v>9088883786182</v>
      </c>
      <c r="B960" s="242">
        <v>3786188</v>
      </c>
      <c r="C960" s="243"/>
      <c r="D960" s="303" t="s">
        <v>1375</v>
      </c>
      <c r="E960" s="272">
        <v>30</v>
      </c>
      <c r="F960" s="245">
        <v>3.4599999999999999E-2</v>
      </c>
      <c r="G960" s="265">
        <v>86.5</v>
      </c>
      <c r="H960" s="9" t="s">
        <v>1364</v>
      </c>
      <c r="I960" s="9" t="s">
        <v>1365</v>
      </c>
      <c r="J960" s="10" t="s">
        <v>1699</v>
      </c>
      <c r="K960" s="10" t="s">
        <v>1646</v>
      </c>
      <c r="L960" s="10" t="s">
        <v>1645</v>
      </c>
      <c r="M960" s="246">
        <f t="shared" si="36"/>
        <v>3.4599999999999999E-2</v>
      </c>
      <c r="N960" s="247" t="str">
        <f t="shared" si="35"/>
        <v>Methylphenidate</v>
      </c>
      <c r="O960" s="254"/>
    </row>
    <row r="961" spans="1:15" ht="25.5" x14ac:dyDescent="0.25">
      <c r="A961" s="267">
        <v>9088884215797</v>
      </c>
      <c r="B961" s="302">
        <v>4215795</v>
      </c>
      <c r="C961" s="267"/>
      <c r="D961" s="303" t="s">
        <v>1375</v>
      </c>
      <c r="E961" s="244">
        <v>20</v>
      </c>
      <c r="F961" s="245">
        <v>3.4599999999999999E-2</v>
      </c>
      <c r="G961" s="265">
        <v>86.5</v>
      </c>
      <c r="H961" s="9" t="s">
        <v>1364</v>
      </c>
      <c r="I961" s="9" t="s">
        <v>1365</v>
      </c>
      <c r="J961" s="10" t="s">
        <v>1699</v>
      </c>
      <c r="K961" s="10" t="s">
        <v>1646</v>
      </c>
      <c r="L961" s="10" t="s">
        <v>1645</v>
      </c>
      <c r="M961" s="246">
        <f t="shared" si="36"/>
        <v>3.4599999999999999E-2</v>
      </c>
      <c r="N961" s="247" t="str">
        <f t="shared" si="35"/>
        <v>Methylphenidate</v>
      </c>
      <c r="O961" s="254"/>
    </row>
    <row r="962" spans="1:15" ht="25.5" x14ac:dyDescent="0.25">
      <c r="A962" s="267">
        <v>9088884204364</v>
      </c>
      <c r="B962" s="242">
        <v>4204366</v>
      </c>
      <c r="C962" s="243"/>
      <c r="D962" s="303" t="s">
        <v>1376</v>
      </c>
      <c r="E962" s="272">
        <v>30</v>
      </c>
      <c r="F962" s="270">
        <v>4.3249999999999997E-2</v>
      </c>
      <c r="G962" s="265">
        <v>86.5</v>
      </c>
      <c r="H962" s="9" t="s">
        <v>1364</v>
      </c>
      <c r="I962" s="9" t="s">
        <v>1365</v>
      </c>
      <c r="J962" s="10" t="s">
        <v>1699</v>
      </c>
      <c r="K962" s="10" t="s">
        <v>1646</v>
      </c>
      <c r="L962" s="10" t="s">
        <v>1645</v>
      </c>
      <c r="M962" s="246">
        <f t="shared" si="36"/>
        <v>4.3249999999999997E-2</v>
      </c>
      <c r="N962" s="247" t="str">
        <f t="shared" si="35"/>
        <v>Methylphenidate</v>
      </c>
      <c r="O962" s="254"/>
    </row>
    <row r="963" spans="1:15" ht="25.5" x14ac:dyDescent="0.25">
      <c r="A963" s="267">
        <v>9088883785611</v>
      </c>
      <c r="B963" s="302">
        <v>3785616</v>
      </c>
      <c r="C963" s="267"/>
      <c r="D963" s="303" t="s">
        <v>1377</v>
      </c>
      <c r="E963" s="304">
        <v>30</v>
      </c>
      <c r="F963" s="270">
        <v>4.3249999999999997E-2</v>
      </c>
      <c r="G963" s="265">
        <v>86.5</v>
      </c>
      <c r="H963" s="9" t="s">
        <v>1364</v>
      </c>
      <c r="I963" s="9" t="s">
        <v>1365</v>
      </c>
      <c r="J963" s="10" t="s">
        <v>1699</v>
      </c>
      <c r="K963" s="10" t="s">
        <v>1646</v>
      </c>
      <c r="L963" s="10" t="s">
        <v>1645</v>
      </c>
      <c r="M963" s="246">
        <f t="shared" si="36"/>
        <v>4.3249999999999997E-2</v>
      </c>
      <c r="N963" s="247" t="str">
        <f t="shared" si="35"/>
        <v>Methylphenidate</v>
      </c>
      <c r="O963" s="254"/>
    </row>
    <row r="964" spans="1:15" ht="25.5" x14ac:dyDescent="0.25">
      <c r="A964" s="267">
        <v>9088884204371</v>
      </c>
      <c r="B964" s="242">
        <v>4204372</v>
      </c>
      <c r="C964" s="243"/>
      <c r="D964" s="303" t="s">
        <v>1378</v>
      </c>
      <c r="E964" s="272">
        <v>30</v>
      </c>
      <c r="F964" s="270">
        <v>5.1900000000000002E-2</v>
      </c>
      <c r="G964" s="265">
        <v>86.5</v>
      </c>
      <c r="H964" s="9" t="s">
        <v>1364</v>
      </c>
      <c r="I964" s="9" t="s">
        <v>1365</v>
      </c>
      <c r="J964" s="10" t="s">
        <v>1699</v>
      </c>
      <c r="K964" s="10" t="s">
        <v>1646</v>
      </c>
      <c r="L964" s="10" t="s">
        <v>1645</v>
      </c>
      <c r="M964" s="246">
        <f t="shared" si="36"/>
        <v>5.1900000000000002E-2</v>
      </c>
      <c r="N964" s="247" t="str">
        <f t="shared" si="35"/>
        <v>Methylphenidate</v>
      </c>
      <c r="O964" s="10"/>
    </row>
    <row r="965" spans="1:15" ht="25.5" x14ac:dyDescent="0.25">
      <c r="A965" s="267">
        <v>9088884215827</v>
      </c>
      <c r="B965" s="302">
        <v>4215826</v>
      </c>
      <c r="C965" s="267"/>
      <c r="D965" s="303" t="s">
        <v>1378</v>
      </c>
      <c r="E965" s="244">
        <v>20</v>
      </c>
      <c r="F965" s="270">
        <v>5.1900000000000002E-2</v>
      </c>
      <c r="G965" s="265">
        <v>86.5</v>
      </c>
      <c r="H965" s="9" t="s">
        <v>1364</v>
      </c>
      <c r="I965" s="9" t="s">
        <v>1365</v>
      </c>
      <c r="J965" s="10" t="s">
        <v>1699</v>
      </c>
      <c r="K965" s="10" t="s">
        <v>1646</v>
      </c>
      <c r="L965" s="10" t="s">
        <v>1645</v>
      </c>
      <c r="M965" s="246">
        <f t="shared" si="36"/>
        <v>5.1900000000000002E-2</v>
      </c>
      <c r="N965" s="247" t="str">
        <f t="shared" si="35"/>
        <v>Methylphenidate</v>
      </c>
      <c r="O965" s="10"/>
    </row>
    <row r="966" spans="1:15" ht="25.5" x14ac:dyDescent="0.25">
      <c r="A966" s="267">
        <v>9088884972539</v>
      </c>
      <c r="B966" s="242">
        <v>4972533</v>
      </c>
      <c r="C966" s="267"/>
      <c r="D966" s="9" t="s">
        <v>5574</v>
      </c>
      <c r="E966" s="244">
        <v>10</v>
      </c>
      <c r="F966" s="270">
        <v>8.6499999999999997E-3</v>
      </c>
      <c r="G966" s="265">
        <v>86.5</v>
      </c>
      <c r="H966" s="9" t="s">
        <v>1364</v>
      </c>
      <c r="I966" s="9" t="s">
        <v>1365</v>
      </c>
      <c r="J966" s="10" t="s">
        <v>1699</v>
      </c>
      <c r="K966" s="10" t="s">
        <v>1646</v>
      </c>
      <c r="L966" s="10" t="s">
        <v>1645</v>
      </c>
      <c r="M966" s="246">
        <f t="shared" si="36"/>
        <v>8.6499999999999997E-3</v>
      </c>
      <c r="N966" s="247" t="str">
        <f t="shared" si="35"/>
        <v>Methylphenidate</v>
      </c>
      <c r="O966" s="10"/>
    </row>
    <row r="967" spans="1:15" ht="25.5" x14ac:dyDescent="0.25">
      <c r="A967" s="267">
        <v>9088884951176</v>
      </c>
      <c r="B967" s="242">
        <v>4951175</v>
      </c>
      <c r="C967" s="267"/>
      <c r="D967" s="9" t="s">
        <v>5574</v>
      </c>
      <c r="E967" s="244">
        <v>30</v>
      </c>
      <c r="F967" s="270">
        <v>8.6499999999999997E-3</v>
      </c>
      <c r="G967" s="265">
        <v>86.5</v>
      </c>
      <c r="H967" s="9" t="s">
        <v>1364</v>
      </c>
      <c r="I967" s="9" t="s">
        <v>1365</v>
      </c>
      <c r="J967" s="10" t="s">
        <v>1699</v>
      </c>
      <c r="K967" s="10" t="s">
        <v>1646</v>
      </c>
      <c r="L967" s="10" t="s">
        <v>1645</v>
      </c>
      <c r="M967" s="246">
        <f t="shared" si="36"/>
        <v>8.6499999999999997E-3</v>
      </c>
      <c r="N967" s="247" t="str">
        <f t="shared" si="35"/>
        <v>Methylphenidate</v>
      </c>
      <c r="O967" s="10"/>
    </row>
    <row r="968" spans="1:15" ht="25.5" x14ac:dyDescent="0.25">
      <c r="A968" s="267">
        <v>9088884972553</v>
      </c>
      <c r="B968" s="242">
        <v>4972556</v>
      </c>
      <c r="C968" s="243"/>
      <c r="D968" s="9" t="s">
        <v>5219</v>
      </c>
      <c r="E968" s="272">
        <v>10</v>
      </c>
      <c r="F968" s="245">
        <v>1.7299999999999999E-2</v>
      </c>
      <c r="G968" s="344">
        <v>86.5</v>
      </c>
      <c r="H968" s="9" t="s">
        <v>1364</v>
      </c>
      <c r="I968" s="9" t="s">
        <v>1365</v>
      </c>
      <c r="J968" s="10" t="s">
        <v>1699</v>
      </c>
      <c r="K968" s="10" t="s">
        <v>1646</v>
      </c>
      <c r="L968" s="10" t="s">
        <v>1645</v>
      </c>
      <c r="M968" s="246">
        <f t="shared" si="36"/>
        <v>1.7299999999999999E-2</v>
      </c>
      <c r="N968" s="247" t="str">
        <f t="shared" si="35"/>
        <v>Methylphenidate</v>
      </c>
      <c r="O968" s="10"/>
    </row>
    <row r="969" spans="1:15" ht="25.5" x14ac:dyDescent="0.25">
      <c r="A969" s="249">
        <v>9088884951183</v>
      </c>
      <c r="B969" s="242">
        <v>4951181</v>
      </c>
      <c r="C969" s="243"/>
      <c r="D969" s="9" t="s">
        <v>5219</v>
      </c>
      <c r="E969" s="272">
        <v>30</v>
      </c>
      <c r="F969" s="245">
        <v>1.7299999999999999E-2</v>
      </c>
      <c r="G969" s="344">
        <v>86.5</v>
      </c>
      <c r="H969" s="9" t="s">
        <v>1364</v>
      </c>
      <c r="I969" s="9" t="s">
        <v>1365</v>
      </c>
      <c r="J969" s="10" t="s">
        <v>1699</v>
      </c>
      <c r="K969" s="10" t="s">
        <v>1646</v>
      </c>
      <c r="L969" s="10" t="s">
        <v>1645</v>
      </c>
      <c r="M969" s="246">
        <f t="shared" si="36"/>
        <v>1.7299999999999999E-2</v>
      </c>
      <c r="N969" s="247" t="str">
        <f t="shared" si="35"/>
        <v>Methylphenidate</v>
      </c>
      <c r="O969" s="10"/>
    </row>
    <row r="970" spans="1:15" ht="25.5" x14ac:dyDescent="0.25">
      <c r="A970" s="267">
        <v>9088884972560</v>
      </c>
      <c r="B970" s="242">
        <v>4972562</v>
      </c>
      <c r="C970" s="278"/>
      <c r="D970" s="9" t="s">
        <v>5220</v>
      </c>
      <c r="E970" s="252">
        <v>10</v>
      </c>
      <c r="F970" s="245">
        <v>2.5950000000000001E-2</v>
      </c>
      <c r="G970" s="344">
        <v>86.5</v>
      </c>
      <c r="H970" s="9" t="s">
        <v>1364</v>
      </c>
      <c r="I970" s="9" t="s">
        <v>1365</v>
      </c>
      <c r="J970" s="10" t="s">
        <v>1699</v>
      </c>
      <c r="K970" s="10" t="s">
        <v>1646</v>
      </c>
      <c r="L970" s="10" t="s">
        <v>1645</v>
      </c>
      <c r="M970" s="246">
        <f t="shared" si="36"/>
        <v>2.5950000000000001E-2</v>
      </c>
      <c r="N970" s="247" t="str">
        <f t="shared" si="35"/>
        <v>Methylphenidate</v>
      </c>
      <c r="O970" s="10"/>
    </row>
    <row r="971" spans="1:15" ht="25.5" x14ac:dyDescent="0.25">
      <c r="A971" s="249">
        <v>9088884951190</v>
      </c>
      <c r="B971" s="242">
        <v>4951198</v>
      </c>
      <c r="C971" s="278"/>
      <c r="D971" s="9" t="s">
        <v>5220</v>
      </c>
      <c r="E971" s="252">
        <v>30</v>
      </c>
      <c r="F971" s="245">
        <v>2.5950000000000001E-2</v>
      </c>
      <c r="G971" s="344">
        <v>86.5</v>
      </c>
      <c r="H971" s="9" t="s">
        <v>1364</v>
      </c>
      <c r="I971" s="9" t="s">
        <v>1365</v>
      </c>
      <c r="J971" s="10" t="s">
        <v>1699</v>
      </c>
      <c r="K971" s="10" t="s">
        <v>1646</v>
      </c>
      <c r="L971" s="10" t="s">
        <v>1645</v>
      </c>
      <c r="M971" s="246">
        <f t="shared" si="36"/>
        <v>2.5950000000000001E-2</v>
      </c>
      <c r="N971" s="247" t="str">
        <f t="shared" si="35"/>
        <v>Methylphenidate</v>
      </c>
      <c r="O971" s="10"/>
    </row>
    <row r="972" spans="1:15" ht="25.5" x14ac:dyDescent="0.25">
      <c r="A972" s="267">
        <v>9088884972577</v>
      </c>
      <c r="B972" s="242">
        <v>4972579</v>
      </c>
      <c r="C972" s="278"/>
      <c r="D972" s="9" t="s">
        <v>5221</v>
      </c>
      <c r="E972" s="252">
        <v>10</v>
      </c>
      <c r="F972" s="245">
        <v>3.4599999999999999E-2</v>
      </c>
      <c r="G972" s="344">
        <v>86.5</v>
      </c>
      <c r="H972" s="9" t="s">
        <v>1364</v>
      </c>
      <c r="I972" s="9" t="s">
        <v>1365</v>
      </c>
      <c r="J972" s="10" t="s">
        <v>1699</v>
      </c>
      <c r="K972" s="10" t="s">
        <v>1646</v>
      </c>
      <c r="L972" s="10" t="s">
        <v>1645</v>
      </c>
      <c r="M972" s="246">
        <f t="shared" si="36"/>
        <v>3.4599999999999999E-2</v>
      </c>
      <c r="N972" s="247" t="str">
        <f t="shared" si="35"/>
        <v>Methylphenidate</v>
      </c>
      <c r="O972" s="10"/>
    </row>
    <row r="973" spans="1:15" ht="25.5" x14ac:dyDescent="0.25">
      <c r="A973" s="249">
        <v>9088884951206</v>
      </c>
      <c r="B973" s="242">
        <v>4951206</v>
      </c>
      <c r="C973" s="278"/>
      <c r="D973" s="9" t="s">
        <v>5221</v>
      </c>
      <c r="E973" s="252">
        <v>30</v>
      </c>
      <c r="F973" s="245">
        <v>3.4599999999999999E-2</v>
      </c>
      <c r="G973" s="344">
        <v>86.5</v>
      </c>
      <c r="H973" s="9" t="s">
        <v>1364</v>
      </c>
      <c r="I973" s="9" t="s">
        <v>1365</v>
      </c>
      <c r="J973" s="10" t="s">
        <v>1699</v>
      </c>
      <c r="K973" s="10" t="s">
        <v>1646</v>
      </c>
      <c r="L973" s="10" t="s">
        <v>1645</v>
      </c>
      <c r="M973" s="246">
        <f t="shared" si="36"/>
        <v>3.4599999999999999E-2</v>
      </c>
      <c r="N973" s="247" t="str">
        <f t="shared" si="35"/>
        <v>Methylphenidate</v>
      </c>
      <c r="O973" s="10"/>
    </row>
    <row r="974" spans="1:15" x14ac:dyDescent="0.25">
      <c r="A974" s="267">
        <v>9088881313649</v>
      </c>
      <c r="B974" s="242">
        <v>1313646</v>
      </c>
      <c r="C974" s="243"/>
      <c r="D974" s="9" t="s">
        <v>1379</v>
      </c>
      <c r="E974" s="272">
        <v>30</v>
      </c>
      <c r="F974" s="245">
        <v>8.6499999999999997E-3</v>
      </c>
      <c r="G974" s="265">
        <v>86.5</v>
      </c>
      <c r="H974" s="9" t="s">
        <v>1364</v>
      </c>
      <c r="I974" s="9" t="s">
        <v>1365</v>
      </c>
      <c r="J974" s="10" t="s">
        <v>1699</v>
      </c>
      <c r="K974" s="10" t="s">
        <v>1646</v>
      </c>
      <c r="L974" s="10" t="s">
        <v>1645</v>
      </c>
      <c r="M974" s="246">
        <f t="shared" si="36"/>
        <v>8.6499999999999997E-3</v>
      </c>
      <c r="N974" s="247" t="str">
        <f t="shared" si="35"/>
        <v>Methylphenidate</v>
      </c>
      <c r="O974" s="10"/>
    </row>
    <row r="975" spans="1:15" x14ac:dyDescent="0.25">
      <c r="A975" s="267">
        <v>9088883774257</v>
      </c>
      <c r="B975" s="242">
        <v>3774251</v>
      </c>
      <c r="C975" s="243"/>
      <c r="D975" s="9" t="s">
        <v>1380</v>
      </c>
      <c r="E975" s="272">
        <v>30</v>
      </c>
      <c r="F975" s="245">
        <v>8.6499999999999997E-3</v>
      </c>
      <c r="G975" s="265">
        <v>86.5</v>
      </c>
      <c r="H975" s="9" t="s">
        <v>1364</v>
      </c>
      <c r="I975" s="9" t="s">
        <v>1365</v>
      </c>
      <c r="J975" s="10" t="s">
        <v>1699</v>
      </c>
      <c r="K975" s="10" t="s">
        <v>1646</v>
      </c>
      <c r="L975" s="10" t="s">
        <v>1645</v>
      </c>
      <c r="M975" s="246">
        <f t="shared" si="36"/>
        <v>8.6499999999999997E-3</v>
      </c>
      <c r="N975" s="247" t="str">
        <f t="shared" si="35"/>
        <v>Methylphenidate</v>
      </c>
      <c r="O975" s="10"/>
    </row>
    <row r="976" spans="1:15" x14ac:dyDescent="0.25">
      <c r="A976" s="267">
        <v>9088882437894</v>
      </c>
      <c r="B976" s="242">
        <v>2437899</v>
      </c>
      <c r="C976" s="243"/>
      <c r="D976" s="9" t="s">
        <v>1381</v>
      </c>
      <c r="E976" s="272">
        <v>30</v>
      </c>
      <c r="F976" s="245">
        <v>1.7299999999999999E-2</v>
      </c>
      <c r="G976" s="265">
        <v>86.5</v>
      </c>
      <c r="H976" s="9" t="s">
        <v>1364</v>
      </c>
      <c r="I976" s="9" t="s">
        <v>1365</v>
      </c>
      <c r="J976" s="10" t="s">
        <v>1699</v>
      </c>
      <c r="K976" s="10" t="s">
        <v>1646</v>
      </c>
      <c r="L976" s="10" t="s">
        <v>1645</v>
      </c>
      <c r="M976" s="246">
        <f t="shared" si="36"/>
        <v>1.7299999999999999E-2</v>
      </c>
      <c r="N976" s="247" t="str">
        <f t="shared" si="35"/>
        <v>Methylphenidate</v>
      </c>
      <c r="O976" s="10"/>
    </row>
    <row r="977" spans="1:15" x14ac:dyDescent="0.25">
      <c r="A977" s="267">
        <v>9088882437900</v>
      </c>
      <c r="B977" s="242">
        <v>2437907</v>
      </c>
      <c r="C977" s="243"/>
      <c r="D977" s="9" t="s">
        <v>1382</v>
      </c>
      <c r="E977" s="272">
        <v>30</v>
      </c>
      <c r="F977" s="245">
        <v>2.5950000000000001E-2</v>
      </c>
      <c r="G977" s="265">
        <v>86.5</v>
      </c>
      <c r="H977" s="9" t="s">
        <v>1364</v>
      </c>
      <c r="I977" s="9" t="s">
        <v>1365</v>
      </c>
      <c r="J977" s="10" t="s">
        <v>1699</v>
      </c>
      <c r="K977" s="10" t="s">
        <v>1646</v>
      </c>
      <c r="L977" s="10" t="s">
        <v>1645</v>
      </c>
      <c r="M977" s="246">
        <f t="shared" si="36"/>
        <v>2.5950000000000001E-2</v>
      </c>
      <c r="N977" s="247" t="str">
        <f t="shared" ref="N977:N1005" si="37">I977</f>
        <v>Methylphenidate</v>
      </c>
      <c r="O977" s="10"/>
    </row>
    <row r="978" spans="1:15" x14ac:dyDescent="0.25">
      <c r="A978" s="267">
        <v>9088883533977</v>
      </c>
      <c r="B978" s="242">
        <v>3533978</v>
      </c>
      <c r="C978" s="243"/>
      <c r="D978" s="9" t="s">
        <v>1383</v>
      </c>
      <c r="E978" s="272">
        <v>30</v>
      </c>
      <c r="F978" s="245">
        <v>3.4599999999999999E-2</v>
      </c>
      <c r="G978" s="265">
        <v>86.5</v>
      </c>
      <c r="H978" s="9" t="s">
        <v>1364</v>
      </c>
      <c r="I978" s="9" t="s">
        <v>1365</v>
      </c>
      <c r="J978" s="10" t="s">
        <v>1699</v>
      </c>
      <c r="K978" s="10" t="s">
        <v>1646</v>
      </c>
      <c r="L978" s="10" t="s">
        <v>1645</v>
      </c>
      <c r="M978" s="246">
        <f t="shared" si="36"/>
        <v>3.4599999999999999E-2</v>
      </c>
      <c r="N978" s="247" t="str">
        <f t="shared" si="37"/>
        <v>Methylphenidate</v>
      </c>
      <c r="O978" s="10"/>
    </row>
    <row r="979" spans="1:15" x14ac:dyDescent="0.25">
      <c r="A979" s="267">
        <v>9088885522061</v>
      </c>
      <c r="B979" s="242">
        <v>138502</v>
      </c>
      <c r="C979" s="243"/>
      <c r="D979" s="9" t="s">
        <v>6638</v>
      </c>
      <c r="E979" s="272">
        <v>30</v>
      </c>
      <c r="F979" s="245">
        <v>5.1900000000000002E-2</v>
      </c>
      <c r="G979" s="265">
        <v>86.5</v>
      </c>
      <c r="H979" s="9" t="s">
        <v>1364</v>
      </c>
      <c r="I979" s="9" t="s">
        <v>1365</v>
      </c>
      <c r="J979" s="10" t="s">
        <v>1699</v>
      </c>
      <c r="K979" s="10" t="s">
        <v>1646</v>
      </c>
      <c r="L979" s="10" t="s">
        <v>1645</v>
      </c>
      <c r="M979" s="246">
        <f t="shared" si="36"/>
        <v>5.1900000000000002E-2</v>
      </c>
      <c r="N979" s="247" t="str">
        <f t="shared" si="37"/>
        <v>Methylphenidate</v>
      </c>
      <c r="O979" s="10"/>
    </row>
    <row r="980" spans="1:15" x14ac:dyDescent="0.25">
      <c r="A980" s="267">
        <v>7680550520017</v>
      </c>
      <c r="B980" s="242">
        <v>2639692</v>
      </c>
      <c r="C980" s="243"/>
      <c r="D980" s="9" t="s">
        <v>1384</v>
      </c>
      <c r="E980" s="272">
        <v>100</v>
      </c>
      <c r="F980" s="245">
        <v>1.7299999999999999E-2</v>
      </c>
      <c r="G980" s="265">
        <v>86.5</v>
      </c>
      <c r="H980" s="9" t="s">
        <v>1364</v>
      </c>
      <c r="I980" s="9" t="s">
        <v>1365</v>
      </c>
      <c r="J980" s="10" t="s">
        <v>1699</v>
      </c>
      <c r="K980" s="10" t="s">
        <v>1646</v>
      </c>
      <c r="L980" s="10" t="s">
        <v>1645</v>
      </c>
      <c r="M980" s="246">
        <f t="shared" si="36"/>
        <v>1.7299999999999999E-2</v>
      </c>
      <c r="N980" s="247" t="str">
        <f t="shared" si="37"/>
        <v>Methylphenidate</v>
      </c>
      <c r="O980" s="10"/>
    </row>
    <row r="981" spans="1:15" ht="25.5" x14ac:dyDescent="0.25">
      <c r="A981" s="11">
        <v>9088884223129</v>
      </c>
      <c r="B981" s="275">
        <v>4223122</v>
      </c>
      <c r="C981" s="163"/>
      <c r="D981" s="7" t="s">
        <v>1397</v>
      </c>
      <c r="E981" s="244">
        <v>4</v>
      </c>
      <c r="F981" s="245">
        <v>0.01</v>
      </c>
      <c r="G981" s="244">
        <v>90</v>
      </c>
      <c r="H981" s="7" t="s">
        <v>1386</v>
      </c>
      <c r="I981" s="7" t="s">
        <v>1386</v>
      </c>
      <c r="J981" s="10" t="s">
        <v>1700</v>
      </c>
      <c r="K981" s="10" t="s">
        <v>1646</v>
      </c>
      <c r="L981" s="10" t="s">
        <v>1645</v>
      </c>
      <c r="M981" s="246">
        <f t="shared" si="36"/>
        <v>0.01</v>
      </c>
      <c r="N981" s="247" t="str">
        <f t="shared" si="37"/>
        <v>Midazolam</v>
      </c>
      <c r="O981" s="10"/>
    </row>
    <row r="982" spans="1:15" ht="25.5" x14ac:dyDescent="0.25">
      <c r="A982" s="11">
        <v>9088884223082</v>
      </c>
      <c r="B982" s="275">
        <v>4223085</v>
      </c>
      <c r="C982" s="163"/>
      <c r="D982" s="171" t="s">
        <v>1399</v>
      </c>
      <c r="E982" s="244">
        <v>4</v>
      </c>
      <c r="F982" s="245">
        <v>2.5000000000000001E-3</v>
      </c>
      <c r="G982" s="244">
        <v>90</v>
      </c>
      <c r="H982" s="7" t="s">
        <v>1386</v>
      </c>
      <c r="I982" s="7" t="s">
        <v>1386</v>
      </c>
      <c r="J982" s="10" t="s">
        <v>1700</v>
      </c>
      <c r="K982" s="10" t="s">
        <v>1646</v>
      </c>
      <c r="L982" s="10" t="s">
        <v>1645</v>
      </c>
      <c r="M982" s="246">
        <f t="shared" si="36"/>
        <v>2.5000000000000001E-3</v>
      </c>
      <c r="N982" s="247" t="str">
        <f t="shared" si="37"/>
        <v>Midazolam</v>
      </c>
      <c r="O982" s="10"/>
    </row>
    <row r="983" spans="1:15" ht="25.5" x14ac:dyDescent="0.25">
      <c r="A983" s="11">
        <v>9088884223099</v>
      </c>
      <c r="B983" s="345">
        <v>4223091</v>
      </c>
      <c r="C983" s="305"/>
      <c r="D983" s="7" t="s">
        <v>1400</v>
      </c>
      <c r="E983" s="244">
        <v>4</v>
      </c>
      <c r="F983" s="245">
        <v>5.0000000000000001E-3</v>
      </c>
      <c r="G983" s="244">
        <v>90</v>
      </c>
      <c r="H983" s="7" t="s">
        <v>1386</v>
      </c>
      <c r="I983" s="7" t="s">
        <v>1386</v>
      </c>
      <c r="J983" s="10" t="s">
        <v>1700</v>
      </c>
      <c r="K983" s="10" t="s">
        <v>1646</v>
      </c>
      <c r="L983" s="10" t="s">
        <v>1645</v>
      </c>
      <c r="M983" s="246">
        <f t="shared" si="36"/>
        <v>5.0000000000000001E-3</v>
      </c>
      <c r="N983" s="247" t="str">
        <f t="shared" si="37"/>
        <v>Midazolam</v>
      </c>
      <c r="O983" s="10"/>
    </row>
    <row r="984" spans="1:15" ht="25.5" x14ac:dyDescent="0.25">
      <c r="A984" s="11">
        <v>9088884223112</v>
      </c>
      <c r="B984" s="345">
        <v>4223116</v>
      </c>
      <c r="C984" s="305"/>
      <c r="D984" s="7" t="s">
        <v>1401</v>
      </c>
      <c r="E984" s="244">
        <v>4</v>
      </c>
      <c r="F984" s="245">
        <v>7.4999999999999997E-3</v>
      </c>
      <c r="G984" s="244">
        <v>90</v>
      </c>
      <c r="H984" s="7" t="s">
        <v>1386</v>
      </c>
      <c r="I984" s="7" t="s">
        <v>1386</v>
      </c>
      <c r="J984" s="10" t="s">
        <v>1700</v>
      </c>
      <c r="K984" s="10" t="s">
        <v>1646</v>
      </c>
      <c r="L984" s="10" t="s">
        <v>1645</v>
      </c>
      <c r="M984" s="246">
        <f t="shared" si="36"/>
        <v>7.4999999999999997E-3</v>
      </c>
      <c r="N984" s="247" t="str">
        <f t="shared" si="37"/>
        <v>Midazolam</v>
      </c>
      <c r="O984" s="10"/>
    </row>
    <row r="985" spans="1:15" x14ac:dyDescent="0.25">
      <c r="A985" s="11">
        <v>9088884974298</v>
      </c>
      <c r="B985" s="345">
        <v>4974294</v>
      </c>
      <c r="C985" s="278"/>
      <c r="D985" s="7" t="s">
        <v>5575</v>
      </c>
      <c r="E985" s="272">
        <v>1</v>
      </c>
      <c r="F985" s="277">
        <v>0.1</v>
      </c>
      <c r="G985" s="272">
        <v>100</v>
      </c>
      <c r="H985" s="9" t="s">
        <v>1386</v>
      </c>
      <c r="I985" s="9" t="s">
        <v>1386</v>
      </c>
      <c r="J985" s="10" t="s">
        <v>1700</v>
      </c>
      <c r="K985" s="10" t="s">
        <v>1646</v>
      </c>
      <c r="L985" s="10" t="s">
        <v>1645</v>
      </c>
      <c r="M985" s="246">
        <f t="shared" si="36"/>
        <v>0.1</v>
      </c>
      <c r="N985" s="247" t="str">
        <f t="shared" si="37"/>
        <v>Midazolam</v>
      </c>
      <c r="O985" s="10"/>
    </row>
    <row r="986" spans="1:15" x14ac:dyDescent="0.25">
      <c r="A986" s="249">
        <v>9088881255475</v>
      </c>
      <c r="B986" s="242">
        <v>1255475</v>
      </c>
      <c r="C986" s="243"/>
      <c r="D986" s="9" t="s">
        <v>1385</v>
      </c>
      <c r="E986" s="272">
        <v>5</v>
      </c>
      <c r="F986" s="245">
        <v>0.05</v>
      </c>
      <c r="G986" s="272">
        <v>100</v>
      </c>
      <c r="H986" s="9" t="s">
        <v>1386</v>
      </c>
      <c r="I986" s="9" t="s">
        <v>1386</v>
      </c>
      <c r="J986" s="10" t="s">
        <v>1700</v>
      </c>
      <c r="K986" s="10" t="s">
        <v>1646</v>
      </c>
      <c r="L986" s="10" t="s">
        <v>1645</v>
      </c>
      <c r="M986" s="246">
        <f t="shared" si="36"/>
        <v>0.05</v>
      </c>
      <c r="N986" s="247" t="str">
        <f t="shared" si="37"/>
        <v>Midazolam</v>
      </c>
      <c r="O986" s="10"/>
    </row>
    <row r="987" spans="1:15" x14ac:dyDescent="0.25">
      <c r="A987" s="249">
        <v>9088881186663</v>
      </c>
      <c r="B987" s="242">
        <v>1186662</v>
      </c>
      <c r="C987" s="243"/>
      <c r="D987" s="9" t="s">
        <v>1387</v>
      </c>
      <c r="E987" s="272">
        <v>10</v>
      </c>
      <c r="F987" s="245">
        <v>5.0000000000000001E-3</v>
      </c>
      <c r="G987" s="272">
        <v>100</v>
      </c>
      <c r="H987" s="9" t="s">
        <v>1386</v>
      </c>
      <c r="I987" s="9" t="s">
        <v>1386</v>
      </c>
      <c r="J987" s="10" t="s">
        <v>1700</v>
      </c>
      <c r="K987" s="10" t="s">
        <v>1646</v>
      </c>
      <c r="L987" s="10" t="s">
        <v>1645</v>
      </c>
      <c r="M987" s="246">
        <f t="shared" si="36"/>
        <v>5.0000000000000001E-3</v>
      </c>
      <c r="N987" s="247" t="str">
        <f t="shared" si="37"/>
        <v>Midazolam</v>
      </c>
      <c r="O987" s="10"/>
    </row>
    <row r="988" spans="1:15" x14ac:dyDescent="0.25">
      <c r="A988" s="249">
        <v>9088881106715</v>
      </c>
      <c r="B988" s="242">
        <v>1106717</v>
      </c>
      <c r="C988" s="243"/>
      <c r="D988" s="9" t="s">
        <v>5708</v>
      </c>
      <c r="E988" s="272">
        <v>10</v>
      </c>
      <c r="F988" s="245">
        <v>5.0000000000000001E-3</v>
      </c>
      <c r="G988" s="272">
        <v>100</v>
      </c>
      <c r="H988" s="9" t="s">
        <v>1386</v>
      </c>
      <c r="I988" s="9" t="s">
        <v>1386</v>
      </c>
      <c r="J988" s="10" t="s">
        <v>1700</v>
      </c>
      <c r="K988" s="10" t="s">
        <v>1646</v>
      </c>
      <c r="L988" s="10" t="s">
        <v>1645</v>
      </c>
      <c r="M988" s="246">
        <f t="shared" si="36"/>
        <v>5.0000000000000001E-3</v>
      </c>
      <c r="N988" s="247" t="str">
        <f t="shared" si="37"/>
        <v>Midazolam</v>
      </c>
      <c r="O988" s="10"/>
    </row>
    <row r="989" spans="1:15" x14ac:dyDescent="0.25">
      <c r="A989" s="249">
        <v>9088883254063</v>
      </c>
      <c r="B989" s="242">
        <v>3254066</v>
      </c>
      <c r="C989" s="243"/>
      <c r="D989" s="9" t="s">
        <v>1388</v>
      </c>
      <c r="E989" s="272">
        <v>10</v>
      </c>
      <c r="F989" s="270">
        <v>7.4999999999999997E-3</v>
      </c>
      <c r="G989" s="272">
        <v>100</v>
      </c>
      <c r="H989" s="9" t="s">
        <v>1386</v>
      </c>
      <c r="I989" s="9" t="s">
        <v>1386</v>
      </c>
      <c r="J989" s="10" t="s">
        <v>1700</v>
      </c>
      <c r="K989" s="10" t="s">
        <v>1646</v>
      </c>
      <c r="L989" s="10" t="s">
        <v>1645</v>
      </c>
      <c r="M989" s="246">
        <f t="shared" si="36"/>
        <v>7.4999999999999997E-3</v>
      </c>
      <c r="N989" s="247" t="str">
        <f t="shared" si="37"/>
        <v>Midazolam</v>
      </c>
      <c r="O989" s="10"/>
    </row>
    <row r="990" spans="1:15" x14ac:dyDescent="0.25">
      <c r="A990" s="7">
        <v>5339482</v>
      </c>
      <c r="B990" s="242"/>
      <c r="C990" s="243"/>
      <c r="D990" s="9" t="s">
        <v>1388</v>
      </c>
      <c r="E990" s="272">
        <v>20</v>
      </c>
      <c r="F990" s="270">
        <v>7.4999999999999997E-3</v>
      </c>
      <c r="G990" s="272">
        <v>100</v>
      </c>
      <c r="H990" s="9" t="s">
        <v>1386</v>
      </c>
      <c r="I990" s="9" t="s">
        <v>1386</v>
      </c>
      <c r="J990" s="10" t="s">
        <v>1700</v>
      </c>
      <c r="K990" s="10" t="s">
        <v>1646</v>
      </c>
      <c r="L990" s="10" t="s">
        <v>1645</v>
      </c>
      <c r="M990" s="246">
        <f t="shared" si="36"/>
        <v>7.4999999999999997E-3</v>
      </c>
      <c r="N990" s="247" t="str">
        <f t="shared" si="37"/>
        <v>Midazolam</v>
      </c>
      <c r="O990" s="10"/>
    </row>
    <row r="991" spans="1:15" x14ac:dyDescent="0.25">
      <c r="A991" s="346" t="s">
        <v>6661</v>
      </c>
      <c r="B991" s="3"/>
      <c r="C991" s="346"/>
      <c r="D991" s="3" t="s">
        <v>6662</v>
      </c>
      <c r="E991" s="3">
        <v>1</v>
      </c>
      <c r="F991" s="312">
        <v>2.5000000000000001E-3</v>
      </c>
      <c r="G991" s="4">
        <v>100</v>
      </c>
      <c r="H991" s="276" t="s">
        <v>1386</v>
      </c>
      <c r="I991" s="9" t="s">
        <v>1386</v>
      </c>
      <c r="J991" s="10" t="s">
        <v>1700</v>
      </c>
      <c r="K991" s="10" t="s">
        <v>1646</v>
      </c>
      <c r="L991" s="10" t="s">
        <v>1645</v>
      </c>
      <c r="M991" s="246">
        <f t="shared" si="36"/>
        <v>2.5000000000000001E-3</v>
      </c>
      <c r="N991" s="247" t="str">
        <f t="shared" si="37"/>
        <v>Midazolam</v>
      </c>
      <c r="O991" s="10"/>
    </row>
    <row r="992" spans="1:15" x14ac:dyDescent="0.25">
      <c r="A992" s="346" t="s">
        <v>6663</v>
      </c>
      <c r="B992" s="3"/>
      <c r="C992" s="346"/>
      <c r="D992" s="3" t="s">
        <v>6664</v>
      </c>
      <c r="E992" s="3">
        <v>1</v>
      </c>
      <c r="F992" s="312">
        <v>5.0000000000000001E-3</v>
      </c>
      <c r="G992" s="4">
        <v>100</v>
      </c>
      <c r="H992" s="276" t="s">
        <v>1386</v>
      </c>
      <c r="I992" s="9" t="s">
        <v>1386</v>
      </c>
      <c r="J992" s="10" t="s">
        <v>1700</v>
      </c>
      <c r="K992" s="10" t="s">
        <v>1646</v>
      </c>
      <c r="L992" s="10" t="s">
        <v>1645</v>
      </c>
      <c r="M992" s="246">
        <f t="shared" si="36"/>
        <v>5.0000000000000001E-3</v>
      </c>
      <c r="N992" s="247" t="str">
        <f t="shared" si="37"/>
        <v>Midazolam</v>
      </c>
      <c r="O992" s="10"/>
    </row>
    <row r="993" spans="1:15" x14ac:dyDescent="0.25">
      <c r="A993" s="346" t="s">
        <v>6665</v>
      </c>
      <c r="B993" s="3"/>
      <c r="C993" s="346"/>
      <c r="D993" s="3" t="s">
        <v>6666</v>
      </c>
      <c r="E993" s="3">
        <v>1</v>
      </c>
      <c r="F993" s="312">
        <v>7.4999999999999997E-3</v>
      </c>
      <c r="G993" s="4">
        <v>100</v>
      </c>
      <c r="H993" s="276" t="s">
        <v>1386</v>
      </c>
      <c r="I993" s="9" t="s">
        <v>1386</v>
      </c>
      <c r="J993" s="10" t="s">
        <v>1700</v>
      </c>
      <c r="K993" s="10" t="s">
        <v>1646</v>
      </c>
      <c r="L993" s="10" t="s">
        <v>1645</v>
      </c>
      <c r="M993" s="246">
        <f t="shared" si="36"/>
        <v>7.4999999999999997E-3</v>
      </c>
      <c r="N993" s="247" t="str">
        <f t="shared" si="37"/>
        <v>Midazolam</v>
      </c>
      <c r="O993" s="10"/>
    </row>
    <row r="994" spans="1:15" x14ac:dyDescent="0.25">
      <c r="A994" s="251" t="s">
        <v>5873</v>
      </c>
      <c r="B994" s="308"/>
      <c r="C994" s="276"/>
      <c r="D994" s="171" t="s">
        <v>5874</v>
      </c>
      <c r="E994" s="4">
        <v>1</v>
      </c>
      <c r="F994" s="8">
        <v>0.01</v>
      </c>
      <c r="G994" s="4">
        <v>100</v>
      </c>
      <c r="H994" s="276" t="s">
        <v>1386</v>
      </c>
      <c r="I994" s="9" t="s">
        <v>1386</v>
      </c>
      <c r="J994" s="10" t="s">
        <v>1700</v>
      </c>
      <c r="K994" s="10" t="s">
        <v>1646</v>
      </c>
      <c r="L994" s="10" t="s">
        <v>1645</v>
      </c>
      <c r="M994" s="246">
        <f t="shared" si="36"/>
        <v>0.01</v>
      </c>
      <c r="N994" s="247" t="str">
        <f t="shared" si="37"/>
        <v>Midazolam</v>
      </c>
      <c r="O994" s="10"/>
    </row>
    <row r="995" spans="1:15" x14ac:dyDescent="0.25">
      <c r="A995" s="249">
        <v>9088883525217</v>
      </c>
      <c r="B995" s="242">
        <v>3525217</v>
      </c>
      <c r="C995" s="243"/>
      <c r="D995" s="9" t="s">
        <v>1389</v>
      </c>
      <c r="E995" s="272">
        <v>10</v>
      </c>
      <c r="F995" s="245">
        <v>5.0000000000000001E-3</v>
      </c>
      <c r="G995" s="272">
        <v>100</v>
      </c>
      <c r="H995" s="9" t="s">
        <v>1386</v>
      </c>
      <c r="I995" s="9" t="s">
        <v>1386</v>
      </c>
      <c r="J995" s="10" t="s">
        <v>1700</v>
      </c>
      <c r="K995" s="10" t="s">
        <v>1646</v>
      </c>
      <c r="L995" s="10" t="s">
        <v>1645</v>
      </c>
      <c r="M995" s="246">
        <f t="shared" si="36"/>
        <v>5.0000000000000001E-3</v>
      </c>
      <c r="N995" s="247" t="str">
        <f t="shared" si="37"/>
        <v>Midazolam</v>
      </c>
      <c r="O995" s="10"/>
    </row>
    <row r="996" spans="1:15" x14ac:dyDescent="0.25">
      <c r="A996" s="249">
        <v>9088883525255</v>
      </c>
      <c r="B996" s="242">
        <v>3525252</v>
      </c>
      <c r="C996" s="243"/>
      <c r="D996" s="9" t="s">
        <v>1390</v>
      </c>
      <c r="E996" s="272">
        <v>10</v>
      </c>
      <c r="F996" s="245">
        <v>0.05</v>
      </c>
      <c r="G996" s="272">
        <v>100</v>
      </c>
      <c r="H996" s="9" t="s">
        <v>1386</v>
      </c>
      <c r="I996" s="9" t="s">
        <v>1386</v>
      </c>
      <c r="J996" s="10" t="s">
        <v>1700</v>
      </c>
      <c r="K996" s="10" t="s">
        <v>1646</v>
      </c>
      <c r="L996" s="10" t="s">
        <v>1645</v>
      </c>
      <c r="M996" s="246">
        <f t="shared" si="36"/>
        <v>0.05</v>
      </c>
      <c r="N996" s="247" t="str">
        <f t="shared" si="37"/>
        <v>Midazolam</v>
      </c>
      <c r="O996" s="10"/>
    </row>
    <row r="997" spans="1:15" x14ac:dyDescent="0.25">
      <c r="A997" s="249">
        <v>9088883525224</v>
      </c>
      <c r="B997" s="242">
        <v>3525223</v>
      </c>
      <c r="C997" s="243"/>
      <c r="D997" s="9" t="s">
        <v>1391</v>
      </c>
      <c r="E997" s="272">
        <v>10</v>
      </c>
      <c r="F997" s="245">
        <v>5.0000000000000001E-3</v>
      </c>
      <c r="G997" s="272">
        <v>100</v>
      </c>
      <c r="H997" s="9" t="s">
        <v>1386</v>
      </c>
      <c r="I997" s="9" t="s">
        <v>1386</v>
      </c>
      <c r="J997" s="10" t="s">
        <v>1700</v>
      </c>
      <c r="K997" s="10" t="s">
        <v>1646</v>
      </c>
      <c r="L997" s="10" t="s">
        <v>1645</v>
      </c>
      <c r="M997" s="246">
        <f t="shared" si="36"/>
        <v>5.0000000000000001E-3</v>
      </c>
      <c r="N997" s="247" t="str">
        <f t="shared" si="37"/>
        <v>Midazolam</v>
      </c>
      <c r="O997" s="10"/>
    </row>
    <row r="998" spans="1:15" x14ac:dyDescent="0.25">
      <c r="A998" s="249">
        <v>9088883525248</v>
      </c>
      <c r="B998" s="242">
        <v>3525246</v>
      </c>
      <c r="C998" s="243"/>
      <c r="D998" s="9" t="s">
        <v>1392</v>
      </c>
      <c r="E998" s="272">
        <v>10</v>
      </c>
      <c r="F998" s="245">
        <v>1.4999999999999999E-2</v>
      </c>
      <c r="G998" s="272">
        <v>100</v>
      </c>
      <c r="H998" s="9" t="s">
        <v>1386</v>
      </c>
      <c r="I998" s="9" t="s">
        <v>1386</v>
      </c>
      <c r="J998" s="10" t="s">
        <v>1700</v>
      </c>
      <c r="K998" s="10" t="s">
        <v>1646</v>
      </c>
      <c r="L998" s="10" t="s">
        <v>1645</v>
      </c>
      <c r="M998" s="246">
        <f t="shared" si="36"/>
        <v>1.4999999999999999E-2</v>
      </c>
      <c r="N998" s="247" t="str">
        <f t="shared" si="37"/>
        <v>Midazolam</v>
      </c>
      <c r="O998" s="10"/>
    </row>
    <row r="999" spans="1:15" ht="25.5" x14ac:dyDescent="0.25">
      <c r="A999" s="322" t="s">
        <v>5871</v>
      </c>
      <c r="B999" s="308"/>
      <c r="C999" s="276"/>
      <c r="D999" s="171" t="s">
        <v>5872</v>
      </c>
      <c r="E999" s="4">
        <v>10</v>
      </c>
      <c r="F999" s="8">
        <v>5.0000000000000001E-3</v>
      </c>
      <c r="G999" s="4">
        <v>100</v>
      </c>
      <c r="H999" s="276" t="s">
        <v>1386</v>
      </c>
      <c r="I999" s="9" t="s">
        <v>1386</v>
      </c>
      <c r="J999" s="10" t="s">
        <v>1700</v>
      </c>
      <c r="K999" s="10" t="s">
        <v>1646</v>
      </c>
      <c r="L999" s="10" t="s">
        <v>1645</v>
      </c>
      <c r="M999" s="246">
        <f t="shared" si="36"/>
        <v>5.0000000000000001E-3</v>
      </c>
      <c r="N999" s="247" t="str">
        <f t="shared" si="37"/>
        <v>Midazolam</v>
      </c>
      <c r="O999" s="10"/>
    </row>
    <row r="1000" spans="1:15" ht="25.5" x14ac:dyDescent="0.25">
      <c r="A1000" s="249" t="s">
        <v>5712</v>
      </c>
      <c r="B1000" s="308"/>
      <c r="C1000" s="276"/>
      <c r="D1000" s="171" t="s">
        <v>5713</v>
      </c>
      <c r="E1000" s="4">
        <v>10</v>
      </c>
      <c r="F1000" s="8">
        <v>0.01</v>
      </c>
      <c r="G1000" s="4">
        <v>100</v>
      </c>
      <c r="H1000" s="276" t="s">
        <v>1386</v>
      </c>
      <c r="I1000" s="9" t="s">
        <v>1386</v>
      </c>
      <c r="J1000" s="10" t="s">
        <v>1700</v>
      </c>
      <c r="K1000" s="10" t="s">
        <v>1646</v>
      </c>
      <c r="L1000" s="10" t="s">
        <v>1645</v>
      </c>
      <c r="M1000" s="246">
        <f t="shared" si="36"/>
        <v>0.01</v>
      </c>
      <c r="N1000" s="247" t="str">
        <f t="shared" si="37"/>
        <v>Midazolam</v>
      </c>
      <c r="O1000" s="10"/>
    </row>
    <row r="1001" spans="1:15" ht="25.5" x14ac:dyDescent="0.25">
      <c r="A1001" s="249">
        <v>9088884986536</v>
      </c>
      <c r="B1001" s="264">
        <v>4986535</v>
      </c>
      <c r="C1001" s="278"/>
      <c r="D1001" s="7" t="s">
        <v>5887</v>
      </c>
      <c r="E1001" s="252">
        <v>1</v>
      </c>
      <c r="F1001" s="253">
        <v>5.0000000000000001E-3</v>
      </c>
      <c r="G1001" s="252">
        <v>100</v>
      </c>
      <c r="H1001" s="278" t="s">
        <v>1386</v>
      </c>
      <c r="I1001" s="278" t="s">
        <v>1386</v>
      </c>
      <c r="J1001" s="10" t="s">
        <v>1700</v>
      </c>
      <c r="K1001" s="10" t="s">
        <v>1646</v>
      </c>
      <c r="L1001" s="10" t="s">
        <v>1645</v>
      </c>
      <c r="M1001" s="246">
        <f t="shared" si="36"/>
        <v>5.0000000000000001E-3</v>
      </c>
      <c r="N1001" s="247" t="str">
        <f t="shared" si="37"/>
        <v>Midazolam</v>
      </c>
      <c r="O1001" s="10"/>
    </row>
    <row r="1002" spans="1:15" ht="25.5" x14ac:dyDescent="0.25">
      <c r="A1002" s="249">
        <v>9088883788094</v>
      </c>
      <c r="B1002" s="242">
        <v>3788098</v>
      </c>
      <c r="C1002" s="243"/>
      <c r="D1002" s="9" t="s">
        <v>1393</v>
      </c>
      <c r="E1002" s="272">
        <v>10</v>
      </c>
      <c r="F1002" s="245">
        <v>5.0000000000000001E-3</v>
      </c>
      <c r="G1002" s="272">
        <v>100</v>
      </c>
      <c r="H1002" s="9" t="s">
        <v>1386</v>
      </c>
      <c r="I1002" s="9" t="s">
        <v>1386</v>
      </c>
      <c r="J1002" s="10" t="s">
        <v>1700</v>
      </c>
      <c r="K1002" s="10" t="s">
        <v>1646</v>
      </c>
      <c r="L1002" s="10" t="s">
        <v>1645</v>
      </c>
      <c r="M1002" s="246">
        <f t="shared" si="36"/>
        <v>5.0000000000000001E-3</v>
      </c>
      <c r="N1002" s="247" t="str">
        <f t="shared" si="37"/>
        <v>Midazolam</v>
      </c>
      <c r="O1002" s="10"/>
    </row>
    <row r="1003" spans="1:15" ht="25.5" x14ac:dyDescent="0.25">
      <c r="A1003" s="249">
        <v>9088883788124</v>
      </c>
      <c r="B1003" s="242">
        <v>3788129</v>
      </c>
      <c r="C1003" s="243"/>
      <c r="D1003" s="9" t="s">
        <v>1394</v>
      </c>
      <c r="E1003" s="272">
        <v>10</v>
      </c>
      <c r="F1003" s="245">
        <v>0.05</v>
      </c>
      <c r="G1003" s="272">
        <v>100</v>
      </c>
      <c r="H1003" s="9" t="s">
        <v>1386</v>
      </c>
      <c r="I1003" s="9" t="s">
        <v>1386</v>
      </c>
      <c r="J1003" s="10" t="s">
        <v>1700</v>
      </c>
      <c r="K1003" s="10" t="s">
        <v>1646</v>
      </c>
      <c r="L1003" s="10" t="s">
        <v>1645</v>
      </c>
      <c r="M1003" s="246">
        <f t="shared" si="36"/>
        <v>0.05</v>
      </c>
      <c r="N1003" s="247" t="str">
        <f t="shared" si="37"/>
        <v>Midazolam</v>
      </c>
      <c r="O1003" s="10"/>
    </row>
    <row r="1004" spans="1:15" ht="25.5" x14ac:dyDescent="0.25">
      <c r="A1004" s="249">
        <v>9088883788100</v>
      </c>
      <c r="B1004" s="242">
        <v>3788106</v>
      </c>
      <c r="C1004" s="243"/>
      <c r="D1004" s="9" t="s">
        <v>1395</v>
      </c>
      <c r="E1004" s="272">
        <v>10</v>
      </c>
      <c r="F1004" s="245">
        <v>5.0000000000000001E-3</v>
      </c>
      <c r="G1004" s="272">
        <v>100</v>
      </c>
      <c r="H1004" s="9" t="s">
        <v>1386</v>
      </c>
      <c r="I1004" s="9" t="s">
        <v>1386</v>
      </c>
      <c r="J1004" s="10" t="s">
        <v>1700</v>
      </c>
      <c r="K1004" s="10" t="s">
        <v>1646</v>
      </c>
      <c r="L1004" s="10" t="s">
        <v>1645</v>
      </c>
      <c r="M1004" s="246">
        <f t="shared" si="36"/>
        <v>5.0000000000000001E-3</v>
      </c>
      <c r="N1004" s="247" t="str">
        <f t="shared" si="37"/>
        <v>Midazolam</v>
      </c>
      <c r="O1004" s="10"/>
    </row>
    <row r="1005" spans="1:15" ht="25.5" x14ac:dyDescent="0.25">
      <c r="A1005" s="249">
        <v>9088883788117</v>
      </c>
      <c r="B1005" s="242">
        <v>3788112</v>
      </c>
      <c r="C1005" s="243"/>
      <c r="D1005" s="9" t="s">
        <v>1396</v>
      </c>
      <c r="E1005" s="272">
        <v>10</v>
      </c>
      <c r="F1005" s="245">
        <v>1.4999999999999999E-2</v>
      </c>
      <c r="G1005" s="272">
        <v>100</v>
      </c>
      <c r="H1005" s="9" t="s">
        <v>1386</v>
      </c>
      <c r="I1005" s="9" t="s">
        <v>1386</v>
      </c>
      <c r="J1005" s="10" t="s">
        <v>1700</v>
      </c>
      <c r="K1005" s="10" t="s">
        <v>1646</v>
      </c>
      <c r="L1005" s="10" t="s">
        <v>1645</v>
      </c>
      <c r="M1005" s="246">
        <f t="shared" si="36"/>
        <v>1.4999999999999999E-2</v>
      </c>
      <c r="N1005" s="247" t="str">
        <f t="shared" si="37"/>
        <v>Midazolam</v>
      </c>
      <c r="O1005" s="10"/>
    </row>
    <row r="1006" spans="1:15" ht="25.5" x14ac:dyDescent="0.25">
      <c r="A1006" s="11">
        <v>9088885542298</v>
      </c>
      <c r="B1006" s="278">
        <v>5542295</v>
      </c>
      <c r="C1006" s="278"/>
      <c r="D1006" s="7" t="s">
        <v>6934</v>
      </c>
      <c r="E1006" s="252">
        <v>10</v>
      </c>
      <c r="F1006" s="245">
        <v>5.0000000000000001E-3</v>
      </c>
      <c r="G1006" s="265">
        <v>100</v>
      </c>
      <c r="H1006" s="7" t="s">
        <v>1386</v>
      </c>
      <c r="I1006" s="9" t="s">
        <v>1386</v>
      </c>
      <c r="J1006" s="10" t="s">
        <v>1700</v>
      </c>
      <c r="K1006" s="10" t="s">
        <v>1646</v>
      </c>
      <c r="L1006" s="10" t="s">
        <v>1645</v>
      </c>
      <c r="M1006" s="246">
        <v>5.0000000000000001E-3</v>
      </c>
      <c r="N1006" s="316" t="s">
        <v>1386</v>
      </c>
      <c r="O1006" s="278"/>
    </row>
    <row r="1007" spans="1:15" ht="25.5" x14ac:dyDescent="0.25">
      <c r="A1007" s="11">
        <v>9088885542281</v>
      </c>
      <c r="B1007" s="278">
        <v>5542289</v>
      </c>
      <c r="C1007" s="278"/>
      <c r="D1007" s="7" t="s">
        <v>6935</v>
      </c>
      <c r="E1007" s="252">
        <v>10</v>
      </c>
      <c r="F1007" s="245">
        <v>0.05</v>
      </c>
      <c r="G1007" s="265">
        <v>100</v>
      </c>
      <c r="H1007" s="7" t="s">
        <v>1386</v>
      </c>
      <c r="I1007" s="9" t="s">
        <v>1386</v>
      </c>
      <c r="J1007" s="10" t="s">
        <v>1700</v>
      </c>
      <c r="K1007" s="10" t="s">
        <v>1646</v>
      </c>
      <c r="L1007" s="10" t="s">
        <v>1645</v>
      </c>
      <c r="M1007" s="246">
        <v>0.05</v>
      </c>
      <c r="N1007" s="316" t="s">
        <v>1386</v>
      </c>
      <c r="O1007" s="278"/>
    </row>
    <row r="1008" spans="1:15" ht="25.5" x14ac:dyDescent="0.25">
      <c r="A1008" s="249">
        <v>9088885506672</v>
      </c>
      <c r="B1008" s="264">
        <v>5506678</v>
      </c>
      <c r="C1008" s="278"/>
      <c r="D1008" s="7" t="s">
        <v>5886</v>
      </c>
      <c r="E1008" s="252">
        <v>10</v>
      </c>
      <c r="F1008" s="253">
        <v>5.0000000000000001E-3</v>
      </c>
      <c r="G1008" s="252">
        <v>100</v>
      </c>
      <c r="H1008" s="278" t="s">
        <v>1386</v>
      </c>
      <c r="I1008" s="278" t="s">
        <v>1386</v>
      </c>
      <c r="J1008" s="10" t="s">
        <v>1700</v>
      </c>
      <c r="K1008" s="10" t="s">
        <v>1646</v>
      </c>
      <c r="L1008" s="10" t="s">
        <v>1645</v>
      </c>
      <c r="M1008" s="246">
        <f t="shared" ref="M1008:M1071" si="38">F1008</f>
        <v>5.0000000000000001E-3</v>
      </c>
      <c r="N1008" s="247" t="str">
        <f t="shared" ref="N1008:N1022" si="39">I1008</f>
        <v>Midazolam</v>
      </c>
      <c r="O1008" s="10"/>
    </row>
    <row r="1009" spans="1:15" ht="25.5" x14ac:dyDescent="0.25">
      <c r="A1009" s="249">
        <v>9088884979521</v>
      </c>
      <c r="B1009" s="242">
        <v>4979529</v>
      </c>
      <c r="C1009" s="278"/>
      <c r="D1009" s="7" t="s">
        <v>7074</v>
      </c>
      <c r="E1009" s="252">
        <v>10</v>
      </c>
      <c r="F1009" s="245">
        <v>0.01</v>
      </c>
      <c r="G1009" s="265">
        <v>100</v>
      </c>
      <c r="H1009" s="278" t="s">
        <v>1386</v>
      </c>
      <c r="I1009" s="278" t="s">
        <v>1386</v>
      </c>
      <c r="J1009" s="10" t="s">
        <v>1700</v>
      </c>
      <c r="K1009" s="10" t="s">
        <v>1646</v>
      </c>
      <c r="L1009" s="10" t="s">
        <v>1645</v>
      </c>
      <c r="M1009" s="246">
        <f t="shared" si="38"/>
        <v>0.01</v>
      </c>
      <c r="N1009" s="247" t="str">
        <f t="shared" si="39"/>
        <v>Midazolam</v>
      </c>
      <c r="O1009" s="10"/>
    </row>
    <row r="1010" spans="1:15" ht="25.5" x14ac:dyDescent="0.25">
      <c r="A1010" s="249">
        <v>9088885504722</v>
      </c>
      <c r="B1010" s="264">
        <v>5504722</v>
      </c>
      <c r="C1010" s="278"/>
      <c r="D1010" s="7" t="s">
        <v>5979</v>
      </c>
      <c r="E1010" s="252">
        <v>1</v>
      </c>
      <c r="F1010" s="8">
        <v>4.9894500000000008E-2</v>
      </c>
      <c r="G1010" s="252">
        <v>89.9</v>
      </c>
      <c r="H1010" s="278" t="s">
        <v>1398</v>
      </c>
      <c r="I1010" s="278" t="s">
        <v>1386</v>
      </c>
      <c r="J1010" s="10" t="s">
        <v>1700</v>
      </c>
      <c r="K1010" s="10" t="s">
        <v>1646</v>
      </c>
      <c r="L1010" s="10" t="s">
        <v>1645</v>
      </c>
      <c r="M1010" s="246">
        <f t="shared" si="38"/>
        <v>4.9894500000000008E-2</v>
      </c>
      <c r="N1010" s="247" t="str">
        <f t="shared" si="39"/>
        <v>Midazolam</v>
      </c>
      <c r="O1010" s="10"/>
    </row>
    <row r="1011" spans="1:15" ht="25.5" x14ac:dyDescent="0.25">
      <c r="A1011" s="255">
        <v>9088884991882</v>
      </c>
      <c r="B1011" s="332">
        <v>4991884</v>
      </c>
      <c r="C1011" s="347"/>
      <c r="D1011" s="290" t="s">
        <v>5975</v>
      </c>
      <c r="E1011" s="289">
        <v>10</v>
      </c>
      <c r="F1011" s="348">
        <v>4.9890000000000004E-3</v>
      </c>
      <c r="G1011" s="281">
        <v>89.9</v>
      </c>
      <c r="H1011" s="261" t="s">
        <v>1398</v>
      </c>
      <c r="I1011" s="261" t="s">
        <v>1386</v>
      </c>
      <c r="J1011" s="262" t="s">
        <v>1700</v>
      </c>
      <c r="K1011" s="262" t="s">
        <v>1646</v>
      </c>
      <c r="L1011" s="262" t="s">
        <v>1645</v>
      </c>
      <c r="M1011" s="246">
        <f t="shared" si="38"/>
        <v>4.9890000000000004E-3</v>
      </c>
      <c r="N1011" s="247" t="str">
        <f t="shared" si="39"/>
        <v>Midazolam</v>
      </c>
      <c r="O1011" s="262"/>
    </row>
    <row r="1012" spans="1:15" x14ac:dyDescent="0.25">
      <c r="A1012" s="263">
        <v>10168781</v>
      </c>
      <c r="B1012" s="264"/>
      <c r="C1012" s="263"/>
      <c r="D1012" s="9" t="s">
        <v>5105</v>
      </c>
      <c r="E1012" s="252">
        <v>1</v>
      </c>
      <c r="F1012" s="8">
        <v>4.9894500000000008E-2</v>
      </c>
      <c r="G1012" s="265">
        <v>89.9</v>
      </c>
      <c r="H1012" s="7" t="s">
        <v>1398</v>
      </c>
      <c r="I1012" s="7" t="s">
        <v>1386</v>
      </c>
      <c r="J1012" s="10" t="s">
        <v>1700</v>
      </c>
      <c r="K1012" s="10" t="s">
        <v>1646</v>
      </c>
      <c r="L1012" s="10" t="s">
        <v>1645</v>
      </c>
      <c r="M1012" s="246">
        <f t="shared" si="38"/>
        <v>4.9894500000000008E-2</v>
      </c>
      <c r="N1012" s="247" t="str">
        <f t="shared" si="39"/>
        <v>Midazolam</v>
      </c>
      <c r="O1012" s="10"/>
    </row>
    <row r="1013" spans="1:15" ht="25.5" x14ac:dyDescent="0.25">
      <c r="A1013" s="249">
        <v>9088885504739</v>
      </c>
      <c r="B1013" s="264">
        <v>5504739</v>
      </c>
      <c r="C1013" s="278"/>
      <c r="D1013" s="7" t="s">
        <v>5978</v>
      </c>
      <c r="E1013" s="252">
        <v>1</v>
      </c>
      <c r="F1013" s="8">
        <v>4.9894500000000008E-2</v>
      </c>
      <c r="G1013" s="252">
        <v>89.9</v>
      </c>
      <c r="H1013" s="278" t="s">
        <v>1398</v>
      </c>
      <c r="I1013" s="278" t="s">
        <v>1386</v>
      </c>
      <c r="J1013" s="10" t="s">
        <v>1700</v>
      </c>
      <c r="K1013" s="10" t="s">
        <v>1646</v>
      </c>
      <c r="L1013" s="10" t="s">
        <v>1645</v>
      </c>
      <c r="M1013" s="246">
        <f t="shared" si="38"/>
        <v>4.9894500000000008E-2</v>
      </c>
      <c r="N1013" s="247" t="str">
        <f t="shared" si="39"/>
        <v>Midazolam</v>
      </c>
      <c r="O1013" s="10"/>
    </row>
    <row r="1014" spans="1:15" ht="25.5" x14ac:dyDescent="0.25">
      <c r="A1014" s="243">
        <v>9088885534361</v>
      </c>
      <c r="B1014" s="248">
        <v>5534367</v>
      </c>
      <c r="C1014" s="276"/>
      <c r="D1014" s="9" t="s">
        <v>5977</v>
      </c>
      <c r="E1014" s="272">
        <v>10</v>
      </c>
      <c r="F1014" s="8">
        <v>4.9984000000000001E-2</v>
      </c>
      <c r="G1014" s="265">
        <v>89.9</v>
      </c>
      <c r="H1014" s="7" t="s">
        <v>1398</v>
      </c>
      <c r="I1014" s="7" t="s">
        <v>1386</v>
      </c>
      <c r="J1014" s="10" t="s">
        <v>1700</v>
      </c>
      <c r="K1014" s="10" t="s">
        <v>1646</v>
      </c>
      <c r="L1014" s="10" t="s">
        <v>1645</v>
      </c>
      <c r="M1014" s="246">
        <f t="shared" si="38"/>
        <v>4.9984000000000001E-2</v>
      </c>
      <c r="N1014" s="247" t="str">
        <f t="shared" si="39"/>
        <v>Midazolam</v>
      </c>
      <c r="O1014" s="262"/>
    </row>
    <row r="1015" spans="1:15" ht="25.5" x14ac:dyDescent="0.25">
      <c r="A1015" s="349">
        <v>9088884991912</v>
      </c>
      <c r="B1015" s="332">
        <v>4991915</v>
      </c>
      <c r="C1015" s="347"/>
      <c r="D1015" s="290" t="s">
        <v>5977</v>
      </c>
      <c r="E1015" s="289">
        <v>5</v>
      </c>
      <c r="F1015" s="348">
        <v>4.9984000000000001E-2</v>
      </c>
      <c r="G1015" s="281">
        <v>89.9</v>
      </c>
      <c r="H1015" s="261" t="s">
        <v>1398</v>
      </c>
      <c r="I1015" s="261" t="s">
        <v>1386</v>
      </c>
      <c r="J1015" s="262" t="s">
        <v>1700</v>
      </c>
      <c r="K1015" s="262" t="s">
        <v>1646</v>
      </c>
      <c r="L1015" s="262" t="s">
        <v>1645</v>
      </c>
      <c r="M1015" s="246">
        <f t="shared" si="38"/>
        <v>4.9984000000000001E-2</v>
      </c>
      <c r="N1015" s="247" t="str">
        <f t="shared" si="39"/>
        <v>Midazolam</v>
      </c>
      <c r="O1015" s="262"/>
    </row>
    <row r="1016" spans="1:15" ht="25.5" x14ac:dyDescent="0.25">
      <c r="A1016" s="255">
        <v>9088884991899</v>
      </c>
      <c r="B1016" s="332">
        <v>4991890</v>
      </c>
      <c r="C1016" s="347"/>
      <c r="D1016" s="290" t="s">
        <v>5976</v>
      </c>
      <c r="E1016" s="289">
        <v>10</v>
      </c>
      <c r="F1016" s="348">
        <v>4.9979999999999998E-3</v>
      </c>
      <c r="G1016" s="281">
        <v>89.9</v>
      </c>
      <c r="H1016" s="261" t="s">
        <v>1398</v>
      </c>
      <c r="I1016" s="261" t="s">
        <v>1386</v>
      </c>
      <c r="J1016" s="262" t="s">
        <v>1700</v>
      </c>
      <c r="K1016" s="262" t="s">
        <v>1646</v>
      </c>
      <c r="L1016" s="262" t="s">
        <v>1645</v>
      </c>
      <c r="M1016" s="246">
        <f t="shared" si="38"/>
        <v>4.9979999999999998E-3</v>
      </c>
      <c r="N1016" s="247" t="str">
        <f t="shared" si="39"/>
        <v>Midazolam</v>
      </c>
      <c r="O1016" s="262"/>
    </row>
    <row r="1017" spans="1:15" ht="25.5" x14ac:dyDescent="0.25">
      <c r="A1017" s="255">
        <v>9088884991905</v>
      </c>
      <c r="B1017" s="332">
        <v>4991909</v>
      </c>
      <c r="C1017" s="350"/>
      <c r="D1017" s="290" t="s">
        <v>5969</v>
      </c>
      <c r="E1017" s="289">
        <v>10</v>
      </c>
      <c r="F1017" s="348">
        <v>1.4995E-2</v>
      </c>
      <c r="G1017" s="281">
        <v>89.9</v>
      </c>
      <c r="H1017" s="261" t="s">
        <v>1398</v>
      </c>
      <c r="I1017" s="261" t="s">
        <v>1386</v>
      </c>
      <c r="J1017" s="262" t="s">
        <v>1700</v>
      </c>
      <c r="K1017" s="262" t="s">
        <v>1646</v>
      </c>
      <c r="L1017" s="262" t="s">
        <v>1645</v>
      </c>
      <c r="M1017" s="246">
        <f t="shared" si="38"/>
        <v>1.4995E-2</v>
      </c>
      <c r="N1017" s="247" t="str">
        <f t="shared" si="39"/>
        <v>Midazolam</v>
      </c>
      <c r="O1017" s="262"/>
    </row>
    <row r="1018" spans="1:15" x14ac:dyDescent="0.25">
      <c r="A1018" s="263">
        <v>50095657</v>
      </c>
      <c r="B1018" s="264"/>
      <c r="C1018" s="263"/>
      <c r="D1018" s="9" t="s">
        <v>4765</v>
      </c>
      <c r="E1018" s="252">
        <v>1</v>
      </c>
      <c r="F1018" s="253">
        <v>0.22475000000000001</v>
      </c>
      <c r="G1018" s="265">
        <v>89.9</v>
      </c>
      <c r="H1018" s="7" t="s">
        <v>1398</v>
      </c>
      <c r="I1018" s="7" t="s">
        <v>1386</v>
      </c>
      <c r="J1018" s="10" t="s">
        <v>1700</v>
      </c>
      <c r="K1018" s="10" t="s">
        <v>1646</v>
      </c>
      <c r="L1018" s="10" t="s">
        <v>1645</v>
      </c>
      <c r="M1018" s="246">
        <f t="shared" si="38"/>
        <v>0.22475000000000001</v>
      </c>
      <c r="N1018" s="247" t="str">
        <f t="shared" si="39"/>
        <v>Midazolam</v>
      </c>
      <c r="O1018" s="10"/>
    </row>
    <row r="1019" spans="1:15" ht="25.5" x14ac:dyDescent="0.25">
      <c r="A1019" s="242">
        <v>9008810605904</v>
      </c>
      <c r="B1019" s="242">
        <v>5154400</v>
      </c>
      <c r="C1019" s="278"/>
      <c r="D1019" s="9" t="s">
        <v>5213</v>
      </c>
      <c r="E1019" s="244">
        <v>1</v>
      </c>
      <c r="F1019" s="245">
        <v>899</v>
      </c>
      <c r="G1019" s="265">
        <v>89.9</v>
      </c>
      <c r="H1019" s="7" t="s">
        <v>1398</v>
      </c>
      <c r="I1019" s="9" t="s">
        <v>1386</v>
      </c>
      <c r="J1019" s="10" t="s">
        <v>1700</v>
      </c>
      <c r="K1019" s="10" t="s">
        <v>1646</v>
      </c>
      <c r="L1019" s="10" t="s">
        <v>1645</v>
      </c>
      <c r="M1019" s="246">
        <f t="shared" si="38"/>
        <v>899</v>
      </c>
      <c r="N1019" s="247" t="str">
        <f t="shared" si="39"/>
        <v>Midazolam</v>
      </c>
      <c r="O1019" s="10"/>
    </row>
    <row r="1020" spans="1:15" x14ac:dyDescent="0.25">
      <c r="A1020" s="249">
        <v>9008810606284</v>
      </c>
      <c r="B1020" s="264">
        <v>4946240</v>
      </c>
      <c r="C1020" s="278"/>
      <c r="D1020" s="7" t="s">
        <v>4989</v>
      </c>
      <c r="E1020" s="252">
        <v>1</v>
      </c>
      <c r="F1020" s="245">
        <v>0.89900000000000002</v>
      </c>
      <c r="G1020" s="265">
        <v>89.9</v>
      </c>
      <c r="H1020" s="7" t="s">
        <v>1398</v>
      </c>
      <c r="I1020" s="9" t="s">
        <v>1386</v>
      </c>
      <c r="J1020" s="10" t="s">
        <v>1700</v>
      </c>
      <c r="K1020" s="10" t="s">
        <v>1646</v>
      </c>
      <c r="L1020" s="10" t="s">
        <v>1645</v>
      </c>
      <c r="M1020" s="246">
        <f t="shared" si="38"/>
        <v>0.89900000000000002</v>
      </c>
      <c r="N1020" s="247" t="str">
        <f t="shared" si="39"/>
        <v>Midazolam</v>
      </c>
      <c r="O1020" s="10"/>
    </row>
    <row r="1021" spans="1:15" x14ac:dyDescent="0.25">
      <c r="A1021" s="249">
        <v>9008810596318</v>
      </c>
      <c r="B1021" s="264">
        <v>4995793</v>
      </c>
      <c r="C1021" s="267">
        <v>9530454</v>
      </c>
      <c r="D1021" s="7" t="s">
        <v>4990</v>
      </c>
      <c r="E1021" s="329">
        <v>1</v>
      </c>
      <c r="F1021" s="245">
        <v>22.475000000000001</v>
      </c>
      <c r="G1021" s="265">
        <v>89.9</v>
      </c>
      <c r="H1021" s="7" t="s">
        <v>1398</v>
      </c>
      <c r="I1021" s="9" t="s">
        <v>1386</v>
      </c>
      <c r="J1021" s="10" t="s">
        <v>1700</v>
      </c>
      <c r="K1021" s="10" t="s">
        <v>1646</v>
      </c>
      <c r="L1021" s="10" t="s">
        <v>1645</v>
      </c>
      <c r="M1021" s="246">
        <f t="shared" si="38"/>
        <v>22.475000000000001</v>
      </c>
      <c r="N1021" s="247" t="str">
        <f t="shared" si="39"/>
        <v>Midazolam</v>
      </c>
      <c r="O1021" s="10"/>
    </row>
    <row r="1022" spans="1:15" x14ac:dyDescent="0.25">
      <c r="A1022" s="249">
        <v>9008810606291</v>
      </c>
      <c r="B1022" s="264">
        <v>4946257</v>
      </c>
      <c r="C1022" s="278"/>
      <c r="D1022" s="7" t="s">
        <v>4991</v>
      </c>
      <c r="E1022" s="252">
        <v>1</v>
      </c>
      <c r="F1022" s="245">
        <v>4.4950000000000001</v>
      </c>
      <c r="G1022" s="265">
        <v>89.9</v>
      </c>
      <c r="H1022" s="7" t="s">
        <v>1398</v>
      </c>
      <c r="I1022" s="9" t="s">
        <v>1386</v>
      </c>
      <c r="J1022" s="10" t="s">
        <v>1700</v>
      </c>
      <c r="K1022" s="10" t="s">
        <v>1646</v>
      </c>
      <c r="L1022" s="10" t="s">
        <v>1645</v>
      </c>
      <c r="M1022" s="246">
        <f t="shared" si="38"/>
        <v>4.4950000000000001</v>
      </c>
      <c r="N1022" s="247" t="str">
        <f t="shared" si="39"/>
        <v>Midazolam</v>
      </c>
      <c r="O1022" s="10"/>
    </row>
    <row r="1023" spans="1:15" x14ac:dyDescent="0.25">
      <c r="A1023" s="11">
        <v>50129547</v>
      </c>
      <c r="B1023" s="248"/>
      <c r="C1023" s="11">
        <v>50129547</v>
      </c>
      <c r="D1023" s="7" t="s">
        <v>6936</v>
      </c>
      <c r="E1023" s="244">
        <v>1</v>
      </c>
      <c r="F1023" s="245">
        <v>0.5</v>
      </c>
      <c r="G1023" s="265">
        <v>89.9</v>
      </c>
      <c r="H1023" s="7" t="s">
        <v>1398</v>
      </c>
      <c r="I1023" s="7" t="s">
        <v>1386</v>
      </c>
      <c r="J1023" s="10" t="s">
        <v>1700</v>
      </c>
      <c r="K1023" s="10" t="s">
        <v>1646</v>
      </c>
      <c r="L1023" s="10" t="s">
        <v>1645</v>
      </c>
      <c r="M1023" s="246">
        <f t="shared" si="38"/>
        <v>0.5</v>
      </c>
      <c r="N1023" s="316" t="s">
        <v>1386</v>
      </c>
      <c r="O1023" s="278"/>
    </row>
    <row r="1024" spans="1:15" ht="25.5" x14ac:dyDescent="0.25">
      <c r="A1024" s="249" t="s">
        <v>1402</v>
      </c>
      <c r="B1024" s="242"/>
      <c r="C1024" s="243"/>
      <c r="D1024" s="7" t="s">
        <v>1403</v>
      </c>
      <c r="E1024" s="272">
        <v>1</v>
      </c>
      <c r="F1024" s="245">
        <v>1.4999999999999999E-2</v>
      </c>
      <c r="G1024" s="351">
        <v>73.7</v>
      </c>
      <c r="H1024" s="7" t="s">
        <v>1404</v>
      </c>
      <c r="I1024" s="9" t="s">
        <v>1386</v>
      </c>
      <c r="J1024" s="10" t="s">
        <v>1700</v>
      </c>
      <c r="K1024" s="10" t="s">
        <v>1646</v>
      </c>
      <c r="L1024" s="10" t="s">
        <v>1645</v>
      </c>
      <c r="M1024" s="246">
        <f t="shared" si="38"/>
        <v>1.4999999999999999E-2</v>
      </c>
      <c r="N1024" s="247" t="str">
        <f t="shared" ref="N1024:N1087" si="40">I1024</f>
        <v>Midazolam</v>
      </c>
      <c r="O1024" s="12"/>
    </row>
    <row r="1025" spans="1:15" x14ac:dyDescent="0.25">
      <c r="A1025" s="171" t="s">
        <v>5380</v>
      </c>
      <c r="B1025" s="264"/>
      <c r="C1025" s="171" t="s">
        <v>5380</v>
      </c>
      <c r="D1025" s="13" t="s">
        <v>5381</v>
      </c>
      <c r="E1025" s="182">
        <v>30</v>
      </c>
      <c r="F1025" s="245">
        <v>7.6000000000000012E-2</v>
      </c>
      <c r="G1025" s="265">
        <v>76</v>
      </c>
      <c r="H1025" s="11" t="s">
        <v>5382</v>
      </c>
      <c r="I1025" s="352" t="s">
        <v>217</v>
      </c>
      <c r="J1025" s="12" t="s">
        <v>1699</v>
      </c>
      <c r="K1025" s="12" t="s">
        <v>1645</v>
      </c>
      <c r="L1025" s="12" t="s">
        <v>1646</v>
      </c>
      <c r="M1025" s="246">
        <f t="shared" si="38"/>
        <v>7.6000000000000012E-2</v>
      </c>
      <c r="N1025" s="247" t="str">
        <f t="shared" si="40"/>
        <v>Morphine</v>
      </c>
      <c r="O1025" s="10"/>
    </row>
    <row r="1026" spans="1:15" x14ac:dyDescent="0.25">
      <c r="A1026" s="305" t="s">
        <v>214</v>
      </c>
      <c r="B1026" s="248"/>
      <c r="C1026" s="11"/>
      <c r="D1026" s="171" t="s">
        <v>215</v>
      </c>
      <c r="E1026" s="182">
        <v>30</v>
      </c>
      <c r="F1026" s="245">
        <v>7.5999999999999998E-2</v>
      </c>
      <c r="G1026" s="182">
        <v>76</v>
      </c>
      <c r="H1026" s="171" t="s">
        <v>216</v>
      </c>
      <c r="I1026" s="7" t="s">
        <v>217</v>
      </c>
      <c r="J1026" s="12" t="s">
        <v>1699</v>
      </c>
      <c r="K1026" s="12" t="s">
        <v>1645</v>
      </c>
      <c r="L1026" s="12" t="s">
        <v>1646</v>
      </c>
      <c r="M1026" s="246">
        <f t="shared" si="38"/>
        <v>7.5999999999999998E-2</v>
      </c>
      <c r="N1026" s="247" t="str">
        <f t="shared" si="40"/>
        <v>Morphine</v>
      </c>
      <c r="O1026" s="10"/>
    </row>
    <row r="1027" spans="1:15" x14ac:dyDescent="0.25">
      <c r="A1027" s="305" t="s">
        <v>218</v>
      </c>
      <c r="B1027" s="248"/>
      <c r="C1027" s="11"/>
      <c r="D1027" s="171" t="s">
        <v>219</v>
      </c>
      <c r="E1027" s="182">
        <v>30</v>
      </c>
      <c r="F1027" s="245">
        <v>2.2800000000000001E-2</v>
      </c>
      <c r="G1027" s="182">
        <v>76</v>
      </c>
      <c r="H1027" s="171" t="s">
        <v>216</v>
      </c>
      <c r="I1027" s="7" t="s">
        <v>217</v>
      </c>
      <c r="J1027" s="12" t="s">
        <v>1699</v>
      </c>
      <c r="K1027" s="12" t="s">
        <v>1645</v>
      </c>
      <c r="L1027" s="12" t="s">
        <v>1646</v>
      </c>
      <c r="M1027" s="246">
        <f t="shared" si="38"/>
        <v>2.2800000000000001E-2</v>
      </c>
      <c r="N1027" s="247" t="str">
        <f t="shared" si="40"/>
        <v>Morphine</v>
      </c>
      <c r="O1027" s="10"/>
    </row>
    <row r="1028" spans="1:15" x14ac:dyDescent="0.25">
      <c r="A1028" s="305" t="s">
        <v>220</v>
      </c>
      <c r="B1028" s="248"/>
      <c r="C1028" s="11"/>
      <c r="D1028" s="171" t="s">
        <v>221</v>
      </c>
      <c r="E1028" s="182">
        <v>10</v>
      </c>
      <c r="F1028" s="245">
        <v>2.2800000000000001E-2</v>
      </c>
      <c r="G1028" s="182">
        <v>76</v>
      </c>
      <c r="H1028" s="171" t="s">
        <v>216</v>
      </c>
      <c r="I1028" s="7" t="s">
        <v>217</v>
      </c>
      <c r="J1028" s="12" t="s">
        <v>1699</v>
      </c>
      <c r="K1028" s="12" t="s">
        <v>1645</v>
      </c>
      <c r="L1028" s="12" t="s">
        <v>1646</v>
      </c>
      <c r="M1028" s="246">
        <f t="shared" si="38"/>
        <v>2.2800000000000001E-2</v>
      </c>
      <c r="N1028" s="247" t="str">
        <f t="shared" si="40"/>
        <v>Morphine</v>
      </c>
      <c r="O1028" s="10"/>
    </row>
    <row r="1029" spans="1:15" x14ac:dyDescent="0.25">
      <c r="A1029" s="305" t="s">
        <v>222</v>
      </c>
      <c r="B1029" s="248"/>
      <c r="C1029" s="11"/>
      <c r="D1029" s="171" t="s">
        <v>223</v>
      </c>
      <c r="E1029" s="182">
        <v>30</v>
      </c>
      <c r="F1029" s="245">
        <v>4.5600000000000002E-2</v>
      </c>
      <c r="G1029" s="182">
        <v>76</v>
      </c>
      <c r="H1029" s="171" t="s">
        <v>216</v>
      </c>
      <c r="I1029" s="7" t="s">
        <v>217</v>
      </c>
      <c r="J1029" s="12" t="s">
        <v>1699</v>
      </c>
      <c r="K1029" s="12" t="s">
        <v>1645</v>
      </c>
      <c r="L1029" s="12" t="s">
        <v>1646</v>
      </c>
      <c r="M1029" s="246">
        <f t="shared" si="38"/>
        <v>4.5600000000000002E-2</v>
      </c>
      <c r="N1029" s="247" t="str">
        <f t="shared" si="40"/>
        <v>Morphine</v>
      </c>
      <c r="O1029" s="10"/>
    </row>
    <row r="1030" spans="1:15" x14ac:dyDescent="0.25">
      <c r="A1030" s="305" t="s">
        <v>224</v>
      </c>
      <c r="B1030" s="248"/>
      <c r="C1030" s="11"/>
      <c r="D1030" s="171" t="s">
        <v>225</v>
      </c>
      <c r="E1030" s="182">
        <v>10</v>
      </c>
      <c r="F1030" s="245">
        <v>4.5600000000000002E-2</v>
      </c>
      <c r="G1030" s="182">
        <v>76</v>
      </c>
      <c r="H1030" s="171" t="s">
        <v>216</v>
      </c>
      <c r="I1030" s="7" t="s">
        <v>217</v>
      </c>
      <c r="J1030" s="12" t="s">
        <v>1699</v>
      </c>
      <c r="K1030" s="12" t="s">
        <v>1645</v>
      </c>
      <c r="L1030" s="12" t="s">
        <v>1646</v>
      </c>
      <c r="M1030" s="246">
        <f t="shared" si="38"/>
        <v>4.5600000000000002E-2</v>
      </c>
      <c r="N1030" s="247" t="str">
        <f t="shared" si="40"/>
        <v>Morphine</v>
      </c>
      <c r="O1030" s="10"/>
    </row>
    <row r="1031" spans="1:15" x14ac:dyDescent="0.25">
      <c r="A1031" s="286" t="s">
        <v>6122</v>
      </c>
      <c r="B1031" s="256"/>
      <c r="C1031" s="286" t="s">
        <v>6122</v>
      </c>
      <c r="D1031" s="286" t="s">
        <v>6123</v>
      </c>
      <c r="E1031" s="281">
        <v>1</v>
      </c>
      <c r="F1031" s="282">
        <v>0.152</v>
      </c>
      <c r="G1031" s="353">
        <v>76</v>
      </c>
      <c r="H1031" s="354" t="s">
        <v>228</v>
      </c>
      <c r="I1031" s="261" t="s">
        <v>217</v>
      </c>
      <c r="J1031" s="324" t="s">
        <v>1699</v>
      </c>
      <c r="K1031" s="324" t="s">
        <v>1645</v>
      </c>
      <c r="L1031" s="324" t="s">
        <v>1646</v>
      </c>
      <c r="M1031" s="246">
        <f t="shared" si="38"/>
        <v>0.152</v>
      </c>
      <c r="N1031" s="247" t="str">
        <f t="shared" si="40"/>
        <v>Morphine</v>
      </c>
      <c r="O1031" s="262"/>
    </row>
    <row r="1032" spans="1:15" x14ac:dyDescent="0.25">
      <c r="A1032" s="286" t="s">
        <v>6118</v>
      </c>
      <c r="B1032" s="256"/>
      <c r="C1032" s="286" t="s">
        <v>6118</v>
      </c>
      <c r="D1032" s="286" t="s">
        <v>6119</v>
      </c>
      <c r="E1032" s="281">
        <v>10</v>
      </c>
      <c r="F1032" s="282">
        <v>7.5999999999999998E-2</v>
      </c>
      <c r="G1032" s="353">
        <v>76</v>
      </c>
      <c r="H1032" s="354" t="s">
        <v>228</v>
      </c>
      <c r="I1032" s="261" t="s">
        <v>217</v>
      </c>
      <c r="J1032" s="324" t="s">
        <v>1699</v>
      </c>
      <c r="K1032" s="324" t="s">
        <v>1645</v>
      </c>
      <c r="L1032" s="324" t="s">
        <v>1646</v>
      </c>
      <c r="M1032" s="246">
        <f t="shared" si="38"/>
        <v>7.5999999999999998E-2</v>
      </c>
      <c r="N1032" s="247" t="str">
        <f t="shared" si="40"/>
        <v>Morphine</v>
      </c>
      <c r="O1032" s="262"/>
    </row>
    <row r="1033" spans="1:15" x14ac:dyDescent="0.25">
      <c r="A1033" s="286" t="s">
        <v>6124</v>
      </c>
      <c r="B1033" s="256"/>
      <c r="C1033" s="286" t="s">
        <v>6124</v>
      </c>
      <c r="D1033" s="286" t="s">
        <v>6125</v>
      </c>
      <c r="E1033" s="281">
        <v>10</v>
      </c>
      <c r="F1033" s="282">
        <v>0.152</v>
      </c>
      <c r="G1033" s="353">
        <v>76</v>
      </c>
      <c r="H1033" s="354" t="s">
        <v>228</v>
      </c>
      <c r="I1033" s="261" t="s">
        <v>217</v>
      </c>
      <c r="J1033" s="324" t="s">
        <v>1699</v>
      </c>
      <c r="K1033" s="324" t="s">
        <v>1645</v>
      </c>
      <c r="L1033" s="324" t="s">
        <v>1646</v>
      </c>
      <c r="M1033" s="246">
        <f t="shared" si="38"/>
        <v>0.152</v>
      </c>
      <c r="N1033" s="247" t="str">
        <f t="shared" si="40"/>
        <v>Morphine</v>
      </c>
      <c r="O1033" s="262"/>
    </row>
    <row r="1034" spans="1:15" x14ac:dyDescent="0.25">
      <c r="A1034" s="286" t="s">
        <v>6120</v>
      </c>
      <c r="B1034" s="256"/>
      <c r="C1034" s="286" t="s">
        <v>6120</v>
      </c>
      <c r="D1034" s="286" t="s">
        <v>6121</v>
      </c>
      <c r="E1034" s="281">
        <v>10</v>
      </c>
      <c r="F1034" s="282">
        <v>7.5999999999999998E-2</v>
      </c>
      <c r="G1034" s="353">
        <v>76</v>
      </c>
      <c r="H1034" s="354" t="s">
        <v>228</v>
      </c>
      <c r="I1034" s="261" t="s">
        <v>217</v>
      </c>
      <c r="J1034" s="324" t="s">
        <v>1699</v>
      </c>
      <c r="K1034" s="324" t="s">
        <v>1645</v>
      </c>
      <c r="L1034" s="324" t="s">
        <v>1646</v>
      </c>
      <c r="M1034" s="246">
        <f t="shared" si="38"/>
        <v>7.5999999999999998E-2</v>
      </c>
      <c r="N1034" s="247" t="str">
        <f t="shared" si="40"/>
        <v>Morphine</v>
      </c>
      <c r="O1034" s="262"/>
    </row>
    <row r="1035" spans="1:15" x14ac:dyDescent="0.25">
      <c r="A1035" s="339" t="s">
        <v>226</v>
      </c>
      <c r="B1035" s="248"/>
      <c r="C1035" s="11"/>
      <c r="D1035" s="323" t="s">
        <v>227</v>
      </c>
      <c r="E1035" s="325">
        <v>10</v>
      </c>
      <c r="F1035" s="326">
        <v>7.6E-3</v>
      </c>
      <c r="G1035" s="327">
        <v>76</v>
      </c>
      <c r="H1035" s="323" t="s">
        <v>228</v>
      </c>
      <c r="I1035" s="7" t="s">
        <v>217</v>
      </c>
      <c r="J1035" s="12" t="s">
        <v>1699</v>
      </c>
      <c r="K1035" s="12" t="s">
        <v>1645</v>
      </c>
      <c r="L1035" s="12" t="s">
        <v>1646</v>
      </c>
      <c r="M1035" s="246">
        <f t="shared" si="38"/>
        <v>7.6E-3</v>
      </c>
      <c r="N1035" s="247" t="str">
        <f t="shared" si="40"/>
        <v>Morphine</v>
      </c>
      <c r="O1035" s="10"/>
    </row>
    <row r="1036" spans="1:15" x14ac:dyDescent="0.25">
      <c r="A1036" s="339" t="s">
        <v>229</v>
      </c>
      <c r="B1036" s="338"/>
      <c r="C1036" s="339"/>
      <c r="D1036" s="352" t="s">
        <v>230</v>
      </c>
      <c r="E1036" s="355">
        <v>10</v>
      </c>
      <c r="F1036" s="245">
        <v>7.6E-3</v>
      </c>
      <c r="G1036" s="355">
        <v>76</v>
      </c>
      <c r="H1036" s="323" t="s">
        <v>228</v>
      </c>
      <c r="I1036" s="352" t="s">
        <v>217</v>
      </c>
      <c r="J1036" s="12" t="s">
        <v>1699</v>
      </c>
      <c r="K1036" s="12" t="s">
        <v>1645</v>
      </c>
      <c r="L1036" s="12" t="s">
        <v>1646</v>
      </c>
      <c r="M1036" s="246">
        <f t="shared" si="38"/>
        <v>7.6E-3</v>
      </c>
      <c r="N1036" s="247" t="str">
        <f t="shared" si="40"/>
        <v>Morphine</v>
      </c>
      <c r="O1036" s="10"/>
    </row>
    <row r="1037" spans="1:15" x14ac:dyDescent="0.25">
      <c r="A1037" s="11" t="s">
        <v>231</v>
      </c>
      <c r="B1037" s="248"/>
      <c r="C1037" s="11"/>
      <c r="D1037" s="7" t="s">
        <v>232</v>
      </c>
      <c r="E1037" s="244">
        <v>10</v>
      </c>
      <c r="F1037" s="245">
        <v>7.6E-3</v>
      </c>
      <c r="G1037" s="244">
        <v>76</v>
      </c>
      <c r="H1037" s="7" t="s">
        <v>228</v>
      </c>
      <c r="I1037" s="7" t="s">
        <v>217</v>
      </c>
      <c r="J1037" s="12" t="s">
        <v>1699</v>
      </c>
      <c r="K1037" s="12" t="s">
        <v>1645</v>
      </c>
      <c r="L1037" s="12" t="s">
        <v>1646</v>
      </c>
      <c r="M1037" s="246">
        <f t="shared" si="38"/>
        <v>7.6E-3</v>
      </c>
      <c r="N1037" s="247" t="str">
        <f t="shared" si="40"/>
        <v>Morphine</v>
      </c>
      <c r="O1037" s="10"/>
    </row>
    <row r="1038" spans="1:15" x14ac:dyDescent="0.25">
      <c r="A1038" s="339" t="s">
        <v>233</v>
      </c>
      <c r="B1038" s="248"/>
      <c r="C1038" s="11"/>
      <c r="D1038" s="323" t="s">
        <v>234</v>
      </c>
      <c r="E1038" s="325">
        <v>50</v>
      </c>
      <c r="F1038" s="326">
        <v>7.6000000000000012E-2</v>
      </c>
      <c r="G1038" s="327">
        <v>76</v>
      </c>
      <c r="H1038" s="323" t="s">
        <v>228</v>
      </c>
      <c r="I1038" s="7" t="s">
        <v>217</v>
      </c>
      <c r="J1038" s="12" t="s">
        <v>1699</v>
      </c>
      <c r="K1038" s="12" t="s">
        <v>1645</v>
      </c>
      <c r="L1038" s="12" t="s">
        <v>1646</v>
      </c>
      <c r="M1038" s="246">
        <f t="shared" si="38"/>
        <v>7.6000000000000012E-2</v>
      </c>
      <c r="N1038" s="247" t="str">
        <f t="shared" si="40"/>
        <v>Morphine</v>
      </c>
      <c r="O1038" s="10"/>
    </row>
    <row r="1039" spans="1:15" x14ac:dyDescent="0.25">
      <c r="A1039" s="339" t="s">
        <v>235</v>
      </c>
      <c r="B1039" s="248"/>
      <c r="C1039" s="11"/>
      <c r="D1039" s="323" t="s">
        <v>234</v>
      </c>
      <c r="E1039" s="325">
        <v>100</v>
      </c>
      <c r="F1039" s="326">
        <v>7.6000000000000012E-2</v>
      </c>
      <c r="G1039" s="327">
        <v>76</v>
      </c>
      <c r="H1039" s="323" t="s">
        <v>228</v>
      </c>
      <c r="I1039" s="7" t="s">
        <v>217</v>
      </c>
      <c r="J1039" s="12" t="s">
        <v>1699</v>
      </c>
      <c r="K1039" s="12" t="s">
        <v>1645</v>
      </c>
      <c r="L1039" s="12" t="s">
        <v>1646</v>
      </c>
      <c r="M1039" s="246">
        <f t="shared" si="38"/>
        <v>7.6000000000000012E-2</v>
      </c>
      <c r="N1039" s="247" t="str">
        <f t="shared" si="40"/>
        <v>Morphine</v>
      </c>
      <c r="O1039" s="10"/>
    </row>
    <row r="1040" spans="1:15" x14ac:dyDescent="0.25">
      <c r="A1040" s="339" t="s">
        <v>236</v>
      </c>
      <c r="B1040" s="248"/>
      <c r="C1040" s="11"/>
      <c r="D1040" s="323" t="s">
        <v>237</v>
      </c>
      <c r="E1040" s="325">
        <v>20</v>
      </c>
      <c r="F1040" s="326">
        <v>7.6E-3</v>
      </c>
      <c r="G1040" s="327">
        <v>76</v>
      </c>
      <c r="H1040" s="323" t="s">
        <v>228</v>
      </c>
      <c r="I1040" s="7" t="s">
        <v>217</v>
      </c>
      <c r="J1040" s="12" t="s">
        <v>1699</v>
      </c>
      <c r="K1040" s="12" t="s">
        <v>1645</v>
      </c>
      <c r="L1040" s="12" t="s">
        <v>1646</v>
      </c>
      <c r="M1040" s="246">
        <f t="shared" si="38"/>
        <v>7.6E-3</v>
      </c>
      <c r="N1040" s="247" t="str">
        <f t="shared" si="40"/>
        <v>Morphine</v>
      </c>
      <c r="O1040" s="10"/>
    </row>
    <row r="1041" spans="1:15" x14ac:dyDescent="0.25">
      <c r="A1041" s="339" t="s">
        <v>238</v>
      </c>
      <c r="B1041" s="248"/>
      <c r="C1041" s="11"/>
      <c r="D1041" s="323" t="s">
        <v>237</v>
      </c>
      <c r="E1041" s="325">
        <v>50</v>
      </c>
      <c r="F1041" s="326">
        <v>7.6E-3</v>
      </c>
      <c r="G1041" s="327">
        <v>76</v>
      </c>
      <c r="H1041" s="323" t="s">
        <v>228</v>
      </c>
      <c r="I1041" s="7" t="s">
        <v>217</v>
      </c>
      <c r="J1041" s="12" t="s">
        <v>1699</v>
      </c>
      <c r="K1041" s="12" t="s">
        <v>1645</v>
      </c>
      <c r="L1041" s="12" t="s">
        <v>1646</v>
      </c>
      <c r="M1041" s="246">
        <f t="shared" si="38"/>
        <v>7.6E-3</v>
      </c>
      <c r="N1041" s="247" t="str">
        <f t="shared" si="40"/>
        <v>Morphine</v>
      </c>
      <c r="O1041" s="10"/>
    </row>
    <row r="1042" spans="1:15" x14ac:dyDescent="0.25">
      <c r="A1042" s="339" t="s">
        <v>239</v>
      </c>
      <c r="B1042" s="248"/>
      <c r="C1042" s="11"/>
      <c r="D1042" s="323" t="s">
        <v>237</v>
      </c>
      <c r="E1042" s="325">
        <v>100</v>
      </c>
      <c r="F1042" s="326">
        <v>7.6E-3</v>
      </c>
      <c r="G1042" s="327">
        <v>76</v>
      </c>
      <c r="H1042" s="323" t="s">
        <v>228</v>
      </c>
      <c r="I1042" s="7" t="s">
        <v>217</v>
      </c>
      <c r="J1042" s="12" t="s">
        <v>1699</v>
      </c>
      <c r="K1042" s="12" t="s">
        <v>1645</v>
      </c>
      <c r="L1042" s="12" t="s">
        <v>1646</v>
      </c>
      <c r="M1042" s="246">
        <f t="shared" si="38"/>
        <v>7.6E-3</v>
      </c>
      <c r="N1042" s="247" t="str">
        <f t="shared" si="40"/>
        <v>Morphine</v>
      </c>
      <c r="O1042" s="10"/>
    </row>
    <row r="1043" spans="1:15" x14ac:dyDescent="0.25">
      <c r="A1043" s="339" t="s">
        <v>240</v>
      </c>
      <c r="B1043" s="248"/>
      <c r="C1043" s="11"/>
      <c r="D1043" s="323" t="s">
        <v>241</v>
      </c>
      <c r="E1043" s="325">
        <v>50</v>
      </c>
      <c r="F1043" s="326">
        <v>0.15200000000000002</v>
      </c>
      <c r="G1043" s="327">
        <v>76</v>
      </c>
      <c r="H1043" s="323" t="s">
        <v>228</v>
      </c>
      <c r="I1043" s="7" t="s">
        <v>217</v>
      </c>
      <c r="J1043" s="12" t="s">
        <v>1699</v>
      </c>
      <c r="K1043" s="12" t="s">
        <v>1645</v>
      </c>
      <c r="L1043" s="12" t="s">
        <v>1646</v>
      </c>
      <c r="M1043" s="246">
        <f t="shared" si="38"/>
        <v>0.15200000000000002</v>
      </c>
      <c r="N1043" s="247" t="str">
        <f t="shared" si="40"/>
        <v>Morphine</v>
      </c>
      <c r="O1043" s="10"/>
    </row>
    <row r="1044" spans="1:15" x14ac:dyDescent="0.25">
      <c r="A1044" s="339" t="s">
        <v>242</v>
      </c>
      <c r="B1044" s="248"/>
      <c r="C1044" s="11"/>
      <c r="D1044" s="323" t="s">
        <v>241</v>
      </c>
      <c r="E1044" s="325">
        <v>100</v>
      </c>
      <c r="F1044" s="326">
        <v>0.15200000000000002</v>
      </c>
      <c r="G1044" s="327">
        <v>76</v>
      </c>
      <c r="H1044" s="323" t="s">
        <v>228</v>
      </c>
      <c r="I1044" s="7" t="s">
        <v>217</v>
      </c>
      <c r="J1044" s="12" t="s">
        <v>1699</v>
      </c>
      <c r="K1044" s="12" t="s">
        <v>1645</v>
      </c>
      <c r="L1044" s="12" t="s">
        <v>1646</v>
      </c>
      <c r="M1044" s="246">
        <f t="shared" si="38"/>
        <v>0.15200000000000002</v>
      </c>
      <c r="N1044" s="247" t="str">
        <f t="shared" si="40"/>
        <v>Morphine</v>
      </c>
      <c r="O1044" s="10"/>
    </row>
    <row r="1045" spans="1:15" x14ac:dyDescent="0.25">
      <c r="A1045" s="339" t="s">
        <v>243</v>
      </c>
      <c r="B1045" s="248"/>
      <c r="C1045" s="11"/>
      <c r="D1045" s="323" t="s">
        <v>244</v>
      </c>
      <c r="E1045" s="325">
        <v>20</v>
      </c>
      <c r="F1045" s="326">
        <v>2.2799999999999997E-2</v>
      </c>
      <c r="G1045" s="327">
        <v>76</v>
      </c>
      <c r="H1045" s="323" t="s">
        <v>228</v>
      </c>
      <c r="I1045" s="7" t="s">
        <v>217</v>
      </c>
      <c r="J1045" s="12" t="s">
        <v>1699</v>
      </c>
      <c r="K1045" s="12" t="s">
        <v>1645</v>
      </c>
      <c r="L1045" s="12" t="s">
        <v>1646</v>
      </c>
      <c r="M1045" s="246">
        <f t="shared" si="38"/>
        <v>2.2799999999999997E-2</v>
      </c>
      <c r="N1045" s="247" t="str">
        <f t="shared" si="40"/>
        <v>Morphine</v>
      </c>
      <c r="O1045" s="10"/>
    </row>
    <row r="1046" spans="1:15" x14ac:dyDescent="0.25">
      <c r="A1046" s="339" t="s">
        <v>245</v>
      </c>
      <c r="B1046" s="248"/>
      <c r="C1046" s="11"/>
      <c r="D1046" s="323" t="s">
        <v>244</v>
      </c>
      <c r="E1046" s="325">
        <v>50</v>
      </c>
      <c r="F1046" s="326">
        <v>2.2799999999999997E-2</v>
      </c>
      <c r="G1046" s="327">
        <v>76</v>
      </c>
      <c r="H1046" s="323" t="s">
        <v>228</v>
      </c>
      <c r="I1046" s="7" t="s">
        <v>217</v>
      </c>
      <c r="J1046" s="12" t="s">
        <v>1699</v>
      </c>
      <c r="K1046" s="12" t="s">
        <v>1645</v>
      </c>
      <c r="L1046" s="12" t="s">
        <v>1646</v>
      </c>
      <c r="M1046" s="246">
        <f t="shared" si="38"/>
        <v>2.2799999999999997E-2</v>
      </c>
      <c r="N1046" s="247" t="str">
        <f t="shared" si="40"/>
        <v>Morphine</v>
      </c>
      <c r="O1046" s="10"/>
    </row>
    <row r="1047" spans="1:15" x14ac:dyDescent="0.25">
      <c r="A1047" s="339" t="s">
        <v>246</v>
      </c>
      <c r="B1047" s="248"/>
      <c r="C1047" s="11"/>
      <c r="D1047" s="323" t="s">
        <v>244</v>
      </c>
      <c r="E1047" s="325">
        <v>100</v>
      </c>
      <c r="F1047" s="326">
        <v>2.2799999999999997E-2</v>
      </c>
      <c r="G1047" s="327">
        <v>76</v>
      </c>
      <c r="H1047" s="323" t="s">
        <v>228</v>
      </c>
      <c r="I1047" s="7" t="s">
        <v>217</v>
      </c>
      <c r="J1047" s="12" t="s">
        <v>1699</v>
      </c>
      <c r="K1047" s="12" t="s">
        <v>1645</v>
      </c>
      <c r="L1047" s="12" t="s">
        <v>1646</v>
      </c>
      <c r="M1047" s="246">
        <f t="shared" si="38"/>
        <v>2.2799999999999997E-2</v>
      </c>
      <c r="N1047" s="247" t="str">
        <f t="shared" si="40"/>
        <v>Morphine</v>
      </c>
      <c r="O1047" s="10"/>
    </row>
    <row r="1048" spans="1:15" x14ac:dyDescent="0.25">
      <c r="A1048" s="339" t="s">
        <v>247</v>
      </c>
      <c r="B1048" s="248"/>
      <c r="C1048" s="11"/>
      <c r="D1048" s="323" t="s">
        <v>248</v>
      </c>
      <c r="E1048" s="325">
        <v>50</v>
      </c>
      <c r="F1048" s="326">
        <v>4.5599999999999995E-2</v>
      </c>
      <c r="G1048" s="327">
        <v>76</v>
      </c>
      <c r="H1048" s="323" t="s">
        <v>228</v>
      </c>
      <c r="I1048" s="7" t="s">
        <v>217</v>
      </c>
      <c r="J1048" s="12" t="s">
        <v>1699</v>
      </c>
      <c r="K1048" s="12" t="s">
        <v>1645</v>
      </c>
      <c r="L1048" s="12" t="s">
        <v>1646</v>
      </c>
      <c r="M1048" s="246">
        <f t="shared" si="38"/>
        <v>4.5599999999999995E-2</v>
      </c>
      <c r="N1048" s="247" t="str">
        <f t="shared" si="40"/>
        <v>Morphine</v>
      </c>
      <c r="O1048" s="10"/>
    </row>
    <row r="1049" spans="1:15" x14ac:dyDescent="0.25">
      <c r="A1049" s="339" t="s">
        <v>249</v>
      </c>
      <c r="B1049" s="248"/>
      <c r="C1049" s="11"/>
      <c r="D1049" s="323" t="s">
        <v>248</v>
      </c>
      <c r="E1049" s="325">
        <v>100</v>
      </c>
      <c r="F1049" s="326">
        <v>4.5599999999999995E-2</v>
      </c>
      <c r="G1049" s="327">
        <v>76</v>
      </c>
      <c r="H1049" s="323" t="s">
        <v>228</v>
      </c>
      <c r="I1049" s="7" t="s">
        <v>217</v>
      </c>
      <c r="J1049" s="12" t="s">
        <v>1699</v>
      </c>
      <c r="K1049" s="12" t="s">
        <v>1645</v>
      </c>
      <c r="L1049" s="12" t="s">
        <v>1646</v>
      </c>
      <c r="M1049" s="246">
        <f t="shared" si="38"/>
        <v>4.5599999999999995E-2</v>
      </c>
      <c r="N1049" s="247" t="str">
        <f t="shared" si="40"/>
        <v>Morphine</v>
      </c>
      <c r="O1049" s="12"/>
    </row>
    <row r="1050" spans="1:15" x14ac:dyDescent="0.25">
      <c r="A1050" s="276" t="s">
        <v>5335</v>
      </c>
      <c r="B1050" s="308"/>
      <c r="C1050" s="276" t="s">
        <v>5335</v>
      </c>
      <c r="D1050" s="171" t="s">
        <v>5336</v>
      </c>
      <c r="E1050" s="4">
        <v>10</v>
      </c>
      <c r="F1050" s="245">
        <v>7.6E-3</v>
      </c>
      <c r="G1050" s="4">
        <v>76</v>
      </c>
      <c r="H1050" s="323" t="s">
        <v>228</v>
      </c>
      <c r="I1050" s="352" t="s">
        <v>217</v>
      </c>
      <c r="J1050" s="12" t="s">
        <v>1699</v>
      </c>
      <c r="K1050" s="12" t="s">
        <v>1645</v>
      </c>
      <c r="L1050" s="12" t="s">
        <v>1646</v>
      </c>
      <c r="M1050" s="246">
        <f t="shared" si="38"/>
        <v>7.6E-3</v>
      </c>
      <c r="N1050" s="247" t="str">
        <f t="shared" si="40"/>
        <v>Morphine</v>
      </c>
      <c r="O1050" s="10"/>
    </row>
    <row r="1051" spans="1:15" x14ac:dyDescent="0.25">
      <c r="A1051" s="339" t="s">
        <v>250</v>
      </c>
      <c r="B1051" s="248"/>
      <c r="C1051" s="11"/>
      <c r="D1051" s="323" t="s">
        <v>251</v>
      </c>
      <c r="E1051" s="325">
        <v>10</v>
      </c>
      <c r="F1051" s="326">
        <v>7.6E-3</v>
      </c>
      <c r="G1051" s="327">
        <v>76</v>
      </c>
      <c r="H1051" s="323" t="s">
        <v>228</v>
      </c>
      <c r="I1051" s="7" t="s">
        <v>217</v>
      </c>
      <c r="J1051" s="12" t="s">
        <v>1699</v>
      </c>
      <c r="K1051" s="12" t="s">
        <v>1645</v>
      </c>
      <c r="L1051" s="12" t="s">
        <v>1646</v>
      </c>
      <c r="M1051" s="246">
        <f t="shared" si="38"/>
        <v>7.6E-3</v>
      </c>
      <c r="N1051" s="247" t="str">
        <f t="shared" si="40"/>
        <v>Morphine</v>
      </c>
      <c r="O1051" s="10"/>
    </row>
    <row r="1052" spans="1:15" x14ac:dyDescent="0.25">
      <c r="A1052" s="339" t="s">
        <v>252</v>
      </c>
      <c r="B1052" s="248"/>
      <c r="C1052" s="11"/>
      <c r="D1052" s="323" t="s">
        <v>253</v>
      </c>
      <c r="E1052" s="325">
        <v>1</v>
      </c>
      <c r="F1052" s="326">
        <v>0.38</v>
      </c>
      <c r="G1052" s="327">
        <v>76</v>
      </c>
      <c r="H1052" s="323" t="s">
        <v>228</v>
      </c>
      <c r="I1052" s="7" t="s">
        <v>217</v>
      </c>
      <c r="J1052" s="12" t="s">
        <v>1699</v>
      </c>
      <c r="K1052" s="12" t="s">
        <v>1645</v>
      </c>
      <c r="L1052" s="12" t="s">
        <v>1646</v>
      </c>
      <c r="M1052" s="246">
        <f t="shared" si="38"/>
        <v>0.38</v>
      </c>
      <c r="N1052" s="247" t="str">
        <f t="shared" si="40"/>
        <v>Morphine</v>
      </c>
      <c r="O1052" s="10"/>
    </row>
    <row r="1053" spans="1:15" ht="14.25" x14ac:dyDescent="0.25">
      <c r="A1053" s="11">
        <v>9088882450510</v>
      </c>
      <c r="B1053" s="242">
        <v>2450517</v>
      </c>
      <c r="C1053" s="243"/>
      <c r="D1053" s="9" t="s">
        <v>254</v>
      </c>
      <c r="E1053" s="272">
        <v>10</v>
      </c>
      <c r="F1053" s="245">
        <v>7.6000000000000012E-2</v>
      </c>
      <c r="G1053" s="272">
        <v>76</v>
      </c>
      <c r="H1053" s="9" t="s">
        <v>7034</v>
      </c>
      <c r="I1053" s="9" t="s">
        <v>217</v>
      </c>
      <c r="J1053" s="12" t="s">
        <v>1699</v>
      </c>
      <c r="K1053" s="12" t="s">
        <v>1645</v>
      </c>
      <c r="L1053" s="12" t="s">
        <v>1646</v>
      </c>
      <c r="M1053" s="246">
        <f t="shared" si="38"/>
        <v>7.6000000000000012E-2</v>
      </c>
      <c r="N1053" s="247" t="str">
        <f t="shared" si="40"/>
        <v>Morphine</v>
      </c>
      <c r="O1053" s="10"/>
    </row>
    <row r="1054" spans="1:15" ht="14.25" x14ac:dyDescent="0.25">
      <c r="A1054" s="11">
        <v>9088882450527</v>
      </c>
      <c r="B1054" s="242">
        <v>2450523</v>
      </c>
      <c r="C1054" s="243"/>
      <c r="D1054" s="9" t="s">
        <v>254</v>
      </c>
      <c r="E1054" s="272">
        <v>30</v>
      </c>
      <c r="F1054" s="245">
        <v>7.6000000000000012E-2</v>
      </c>
      <c r="G1054" s="272">
        <v>76</v>
      </c>
      <c r="H1054" s="9" t="s">
        <v>7034</v>
      </c>
      <c r="I1054" s="9" t="s">
        <v>217</v>
      </c>
      <c r="J1054" s="12" t="s">
        <v>1699</v>
      </c>
      <c r="K1054" s="12" t="s">
        <v>1645</v>
      </c>
      <c r="L1054" s="12" t="s">
        <v>1646</v>
      </c>
      <c r="M1054" s="246">
        <f t="shared" si="38"/>
        <v>7.6000000000000012E-2</v>
      </c>
      <c r="N1054" s="247" t="str">
        <f t="shared" si="40"/>
        <v>Morphine</v>
      </c>
      <c r="O1054" s="10"/>
    </row>
    <row r="1055" spans="1:15" ht="14.25" x14ac:dyDescent="0.25">
      <c r="A1055" s="356" t="s">
        <v>5882</v>
      </c>
      <c r="B1055" s="264"/>
      <c r="C1055" s="278"/>
      <c r="D1055" s="7" t="s">
        <v>5883</v>
      </c>
      <c r="E1055" s="265">
        <v>30</v>
      </c>
      <c r="F1055" s="253">
        <v>7.5999999999999998E-2</v>
      </c>
      <c r="G1055" s="265">
        <v>76</v>
      </c>
      <c r="H1055" s="7" t="s">
        <v>7034</v>
      </c>
      <c r="I1055" s="7" t="s">
        <v>217</v>
      </c>
      <c r="J1055" s="12" t="s">
        <v>1699</v>
      </c>
      <c r="K1055" s="12" t="s">
        <v>1645</v>
      </c>
      <c r="L1055" s="12" t="s">
        <v>1646</v>
      </c>
      <c r="M1055" s="246">
        <f t="shared" si="38"/>
        <v>7.5999999999999998E-2</v>
      </c>
      <c r="N1055" s="247" t="str">
        <f t="shared" si="40"/>
        <v>Morphine</v>
      </c>
      <c r="O1055" s="10"/>
    </row>
    <row r="1056" spans="1:15" x14ac:dyDescent="0.25">
      <c r="A1056" s="409" t="s">
        <v>7229</v>
      </c>
      <c r="B1056" s="410"/>
      <c r="C1056" s="409" t="s">
        <v>7229</v>
      </c>
      <c r="D1056" s="300" t="s">
        <v>7230</v>
      </c>
      <c r="E1056" s="409">
        <v>30</v>
      </c>
      <c r="F1056" s="411">
        <v>7.5999999999999998E-2</v>
      </c>
      <c r="G1056" s="409">
        <v>76</v>
      </c>
      <c r="H1056" s="300" t="s">
        <v>289</v>
      </c>
      <c r="I1056" s="300" t="s">
        <v>217</v>
      </c>
      <c r="J1056" s="412" t="s">
        <v>1699</v>
      </c>
      <c r="K1056" s="412" t="s">
        <v>1645</v>
      </c>
      <c r="L1056" s="412" t="s">
        <v>1646</v>
      </c>
      <c r="M1056" s="246">
        <f t="shared" si="38"/>
        <v>7.5999999999999998E-2</v>
      </c>
      <c r="N1056" s="247" t="str">
        <f t="shared" si="40"/>
        <v>Morphine</v>
      </c>
      <c r="O1056" s="10"/>
    </row>
    <row r="1057" spans="1:15" ht="14.25" x14ac:dyDescent="0.25">
      <c r="A1057" s="11">
        <v>9088881344049</v>
      </c>
      <c r="B1057" s="242">
        <v>1344049</v>
      </c>
      <c r="C1057" s="243"/>
      <c r="D1057" s="9" t="s">
        <v>255</v>
      </c>
      <c r="E1057" s="272">
        <v>10</v>
      </c>
      <c r="F1057" s="245">
        <v>0.15200000000000002</v>
      </c>
      <c r="G1057" s="272">
        <v>76</v>
      </c>
      <c r="H1057" s="9" t="s">
        <v>7034</v>
      </c>
      <c r="I1057" s="9" t="s">
        <v>217</v>
      </c>
      <c r="J1057" s="12" t="s">
        <v>1699</v>
      </c>
      <c r="K1057" s="12" t="s">
        <v>1645</v>
      </c>
      <c r="L1057" s="12" t="s">
        <v>1646</v>
      </c>
      <c r="M1057" s="246">
        <f t="shared" si="38"/>
        <v>0.15200000000000002</v>
      </c>
      <c r="N1057" s="247" t="str">
        <f t="shared" si="40"/>
        <v>Morphine</v>
      </c>
      <c r="O1057" s="10"/>
    </row>
    <row r="1058" spans="1:15" ht="14.25" x14ac:dyDescent="0.25">
      <c r="A1058" s="11">
        <v>9088881344056</v>
      </c>
      <c r="B1058" s="242">
        <v>1344055</v>
      </c>
      <c r="C1058" s="243"/>
      <c r="D1058" s="9" t="s">
        <v>255</v>
      </c>
      <c r="E1058" s="272">
        <v>30</v>
      </c>
      <c r="F1058" s="245">
        <v>0.15200000000000002</v>
      </c>
      <c r="G1058" s="272">
        <v>76</v>
      </c>
      <c r="H1058" s="9" t="s">
        <v>7034</v>
      </c>
      <c r="I1058" s="9" t="s">
        <v>217</v>
      </c>
      <c r="J1058" s="12" t="s">
        <v>1699</v>
      </c>
      <c r="K1058" s="12" t="s">
        <v>1645</v>
      </c>
      <c r="L1058" s="12" t="s">
        <v>1646</v>
      </c>
      <c r="M1058" s="246">
        <f t="shared" si="38"/>
        <v>0.15200000000000002</v>
      </c>
      <c r="N1058" s="247" t="str">
        <f t="shared" si="40"/>
        <v>Morphine</v>
      </c>
      <c r="O1058" s="10"/>
    </row>
    <row r="1059" spans="1:15" ht="14.25" x14ac:dyDescent="0.25">
      <c r="A1059" s="251" t="s">
        <v>5880</v>
      </c>
      <c r="B1059" s="308"/>
      <c r="C1059" s="276"/>
      <c r="D1059" s="171" t="s">
        <v>5881</v>
      </c>
      <c r="E1059" s="4">
        <v>30</v>
      </c>
      <c r="F1059" s="8">
        <v>0.152</v>
      </c>
      <c r="G1059" s="4">
        <v>76</v>
      </c>
      <c r="H1059" s="7" t="s">
        <v>7034</v>
      </c>
      <c r="I1059" s="7" t="s">
        <v>217</v>
      </c>
      <c r="J1059" s="12" t="s">
        <v>1699</v>
      </c>
      <c r="K1059" s="12" t="s">
        <v>1645</v>
      </c>
      <c r="L1059" s="12" t="s">
        <v>1646</v>
      </c>
      <c r="M1059" s="246">
        <f t="shared" si="38"/>
        <v>0.152</v>
      </c>
      <c r="N1059" s="247" t="str">
        <f t="shared" si="40"/>
        <v>Morphine</v>
      </c>
      <c r="O1059" s="10"/>
    </row>
    <row r="1060" spans="1:15" x14ac:dyDescent="0.25">
      <c r="A1060" s="409" t="s">
        <v>7231</v>
      </c>
      <c r="B1060" s="410"/>
      <c r="C1060" s="409" t="s">
        <v>7231</v>
      </c>
      <c r="D1060" s="300" t="s">
        <v>7232</v>
      </c>
      <c r="E1060" s="409">
        <v>30</v>
      </c>
      <c r="F1060" s="411">
        <v>0.152</v>
      </c>
      <c r="G1060" s="409">
        <v>76</v>
      </c>
      <c r="H1060" s="300" t="s">
        <v>289</v>
      </c>
      <c r="I1060" s="300" t="s">
        <v>217</v>
      </c>
      <c r="J1060" s="412" t="s">
        <v>1699</v>
      </c>
      <c r="K1060" s="412" t="s">
        <v>1645</v>
      </c>
      <c r="L1060" s="412" t="s">
        <v>1646</v>
      </c>
      <c r="M1060" s="246">
        <f t="shared" si="38"/>
        <v>0.152</v>
      </c>
      <c r="N1060" s="247" t="str">
        <f t="shared" si="40"/>
        <v>Morphine</v>
      </c>
      <c r="O1060" s="10"/>
    </row>
    <row r="1061" spans="1:15" ht="14.25" x14ac:dyDescent="0.25">
      <c r="A1061" s="11">
        <v>9088882450541</v>
      </c>
      <c r="B1061" s="242">
        <v>2450546</v>
      </c>
      <c r="C1061" s="243"/>
      <c r="D1061" s="9" t="s">
        <v>256</v>
      </c>
      <c r="E1061" s="272">
        <v>10</v>
      </c>
      <c r="F1061" s="245">
        <v>0.22800000000000001</v>
      </c>
      <c r="G1061" s="272">
        <v>76</v>
      </c>
      <c r="H1061" s="9" t="s">
        <v>7034</v>
      </c>
      <c r="I1061" s="9" t="s">
        <v>217</v>
      </c>
      <c r="J1061" s="12" t="s">
        <v>1699</v>
      </c>
      <c r="K1061" s="12" t="s">
        <v>1645</v>
      </c>
      <c r="L1061" s="12" t="s">
        <v>1646</v>
      </c>
      <c r="M1061" s="246">
        <f t="shared" si="38"/>
        <v>0.22800000000000001</v>
      </c>
      <c r="N1061" s="247" t="str">
        <f t="shared" si="40"/>
        <v>Morphine</v>
      </c>
      <c r="O1061" s="10"/>
    </row>
    <row r="1062" spans="1:15" ht="14.25" x14ac:dyDescent="0.25">
      <c r="A1062" s="11">
        <v>9088882450558</v>
      </c>
      <c r="B1062" s="242">
        <v>2450552</v>
      </c>
      <c r="C1062" s="243"/>
      <c r="D1062" s="9" t="s">
        <v>256</v>
      </c>
      <c r="E1062" s="272">
        <v>30</v>
      </c>
      <c r="F1062" s="245">
        <v>0.22800000000000001</v>
      </c>
      <c r="G1062" s="272">
        <v>76</v>
      </c>
      <c r="H1062" s="9" t="s">
        <v>7034</v>
      </c>
      <c r="I1062" s="9" t="s">
        <v>217</v>
      </c>
      <c r="J1062" s="12" t="s">
        <v>1699</v>
      </c>
      <c r="K1062" s="12" t="s">
        <v>1645</v>
      </c>
      <c r="L1062" s="12" t="s">
        <v>1646</v>
      </c>
      <c r="M1062" s="246">
        <f t="shared" si="38"/>
        <v>0.22800000000000001</v>
      </c>
      <c r="N1062" s="247" t="str">
        <f t="shared" si="40"/>
        <v>Morphine</v>
      </c>
      <c r="O1062" s="10"/>
    </row>
    <row r="1063" spans="1:15" x14ac:dyDescent="0.25">
      <c r="A1063" s="409" t="s">
        <v>7233</v>
      </c>
      <c r="B1063" s="410"/>
      <c r="C1063" s="409" t="s">
        <v>7233</v>
      </c>
      <c r="D1063" s="300" t="s">
        <v>7234</v>
      </c>
      <c r="E1063" s="409">
        <v>30</v>
      </c>
      <c r="F1063" s="411">
        <v>0.22800000000000001</v>
      </c>
      <c r="G1063" s="409">
        <v>76</v>
      </c>
      <c r="H1063" s="300" t="s">
        <v>289</v>
      </c>
      <c r="I1063" s="300" t="s">
        <v>217</v>
      </c>
      <c r="J1063" s="412" t="s">
        <v>1699</v>
      </c>
      <c r="K1063" s="412" t="s">
        <v>1645</v>
      </c>
      <c r="L1063" s="412" t="s">
        <v>1646</v>
      </c>
      <c r="M1063" s="246">
        <f t="shared" si="38"/>
        <v>0.22800000000000001</v>
      </c>
      <c r="N1063" s="247" t="str">
        <f t="shared" si="40"/>
        <v>Morphine</v>
      </c>
      <c r="O1063" s="10"/>
    </row>
    <row r="1064" spans="1:15" ht="14.25" x14ac:dyDescent="0.25">
      <c r="A1064" s="11" t="s">
        <v>257</v>
      </c>
      <c r="B1064" s="248"/>
      <c r="C1064" s="11"/>
      <c r="D1064" s="7" t="s">
        <v>258</v>
      </c>
      <c r="E1064" s="244">
        <v>30</v>
      </c>
      <c r="F1064" s="245">
        <v>7.5999999999999998E-2</v>
      </c>
      <c r="G1064" s="244">
        <v>76</v>
      </c>
      <c r="H1064" s="7" t="s">
        <v>7034</v>
      </c>
      <c r="I1064" s="7" t="s">
        <v>217</v>
      </c>
      <c r="J1064" s="12" t="s">
        <v>1699</v>
      </c>
      <c r="K1064" s="12" t="s">
        <v>1645</v>
      </c>
      <c r="L1064" s="12" t="s">
        <v>1646</v>
      </c>
      <c r="M1064" s="246">
        <f t="shared" si="38"/>
        <v>7.5999999999999998E-2</v>
      </c>
      <c r="N1064" s="247" t="str">
        <f t="shared" si="40"/>
        <v>Morphine</v>
      </c>
      <c r="O1064" s="10"/>
    </row>
    <row r="1065" spans="1:15" ht="14.25" x14ac:dyDescent="0.25">
      <c r="A1065" s="11" t="s">
        <v>259</v>
      </c>
      <c r="B1065" s="248"/>
      <c r="C1065" s="11"/>
      <c r="D1065" s="7" t="s">
        <v>258</v>
      </c>
      <c r="E1065" s="244">
        <v>30</v>
      </c>
      <c r="F1065" s="245">
        <v>7.5999999999999998E-2</v>
      </c>
      <c r="G1065" s="244">
        <v>76</v>
      </c>
      <c r="H1065" s="7" t="s">
        <v>7034</v>
      </c>
      <c r="I1065" s="7" t="s">
        <v>217</v>
      </c>
      <c r="J1065" s="12" t="s">
        <v>1699</v>
      </c>
      <c r="K1065" s="12" t="s">
        <v>1645</v>
      </c>
      <c r="L1065" s="12" t="s">
        <v>1646</v>
      </c>
      <c r="M1065" s="246">
        <f t="shared" si="38"/>
        <v>7.5999999999999998E-2</v>
      </c>
      <c r="N1065" s="247" t="str">
        <f t="shared" si="40"/>
        <v>Morphine</v>
      </c>
      <c r="O1065" s="10"/>
    </row>
    <row r="1066" spans="1:15" ht="14.25" x14ac:dyDescent="0.25">
      <c r="A1066" s="11" t="s">
        <v>260</v>
      </c>
      <c r="B1066" s="248"/>
      <c r="C1066" s="11"/>
      <c r="D1066" s="7" t="s">
        <v>258</v>
      </c>
      <c r="E1066" s="244">
        <v>30</v>
      </c>
      <c r="F1066" s="245">
        <v>7.5999999999999998E-2</v>
      </c>
      <c r="G1066" s="244">
        <v>76</v>
      </c>
      <c r="H1066" s="7" t="s">
        <v>7034</v>
      </c>
      <c r="I1066" s="7" t="s">
        <v>217</v>
      </c>
      <c r="J1066" s="12" t="s">
        <v>1699</v>
      </c>
      <c r="K1066" s="12" t="s">
        <v>1645</v>
      </c>
      <c r="L1066" s="12" t="s">
        <v>1646</v>
      </c>
      <c r="M1066" s="246">
        <f t="shared" si="38"/>
        <v>7.5999999999999998E-2</v>
      </c>
      <c r="N1066" s="247" t="str">
        <f t="shared" si="40"/>
        <v>Morphine</v>
      </c>
      <c r="O1066" s="10"/>
    </row>
    <row r="1067" spans="1:15" ht="14.25" x14ac:dyDescent="0.25">
      <c r="A1067" s="11" t="s">
        <v>261</v>
      </c>
      <c r="B1067" s="248"/>
      <c r="C1067" s="11"/>
      <c r="D1067" s="7" t="s">
        <v>258</v>
      </c>
      <c r="E1067" s="244">
        <v>100</v>
      </c>
      <c r="F1067" s="245">
        <v>7.5999999999999998E-2</v>
      </c>
      <c r="G1067" s="244">
        <v>76</v>
      </c>
      <c r="H1067" s="7" t="s">
        <v>7034</v>
      </c>
      <c r="I1067" s="7" t="s">
        <v>217</v>
      </c>
      <c r="J1067" s="12" t="s">
        <v>1699</v>
      </c>
      <c r="K1067" s="12" t="s">
        <v>1645</v>
      </c>
      <c r="L1067" s="12" t="s">
        <v>1646</v>
      </c>
      <c r="M1067" s="246">
        <f t="shared" si="38"/>
        <v>7.5999999999999998E-2</v>
      </c>
      <c r="N1067" s="247" t="str">
        <f t="shared" si="40"/>
        <v>Morphine</v>
      </c>
      <c r="O1067" s="10"/>
    </row>
    <row r="1068" spans="1:15" ht="14.25" x14ac:dyDescent="0.25">
      <c r="A1068" s="11" t="s">
        <v>262</v>
      </c>
      <c r="B1068" s="248"/>
      <c r="C1068" s="11"/>
      <c r="D1068" s="7" t="s">
        <v>258</v>
      </c>
      <c r="E1068" s="244">
        <v>100</v>
      </c>
      <c r="F1068" s="245">
        <v>7.5999999999999998E-2</v>
      </c>
      <c r="G1068" s="244">
        <v>76</v>
      </c>
      <c r="H1068" s="7" t="s">
        <v>7034</v>
      </c>
      <c r="I1068" s="7" t="s">
        <v>217</v>
      </c>
      <c r="J1068" s="12" t="s">
        <v>1699</v>
      </c>
      <c r="K1068" s="12" t="s">
        <v>1645</v>
      </c>
      <c r="L1068" s="12" t="s">
        <v>1646</v>
      </c>
      <c r="M1068" s="246">
        <f t="shared" si="38"/>
        <v>7.5999999999999998E-2</v>
      </c>
      <c r="N1068" s="247" t="str">
        <f t="shared" si="40"/>
        <v>Morphine</v>
      </c>
      <c r="O1068" s="10"/>
    </row>
    <row r="1069" spans="1:15" ht="14.25" x14ac:dyDescent="0.25">
      <c r="A1069" s="11" t="s">
        <v>263</v>
      </c>
      <c r="B1069" s="248"/>
      <c r="C1069" s="11"/>
      <c r="D1069" s="7" t="s">
        <v>258</v>
      </c>
      <c r="E1069" s="244">
        <v>100</v>
      </c>
      <c r="F1069" s="245">
        <v>7.5999999999999998E-2</v>
      </c>
      <c r="G1069" s="244">
        <v>76</v>
      </c>
      <c r="H1069" s="7" t="s">
        <v>7034</v>
      </c>
      <c r="I1069" s="7" t="s">
        <v>217</v>
      </c>
      <c r="J1069" s="12" t="s">
        <v>1699</v>
      </c>
      <c r="K1069" s="12" t="s">
        <v>1645</v>
      </c>
      <c r="L1069" s="12" t="s">
        <v>1646</v>
      </c>
      <c r="M1069" s="246">
        <f t="shared" si="38"/>
        <v>7.5999999999999998E-2</v>
      </c>
      <c r="N1069" s="247" t="str">
        <f t="shared" si="40"/>
        <v>Morphine</v>
      </c>
      <c r="O1069" s="10"/>
    </row>
    <row r="1070" spans="1:15" ht="14.25" x14ac:dyDescent="0.25">
      <c r="A1070" s="11" t="s">
        <v>264</v>
      </c>
      <c r="B1070" s="248"/>
      <c r="C1070" s="11"/>
      <c r="D1070" s="7" t="s">
        <v>265</v>
      </c>
      <c r="E1070" s="244">
        <v>30</v>
      </c>
      <c r="F1070" s="245">
        <v>7.6E-3</v>
      </c>
      <c r="G1070" s="244">
        <v>76</v>
      </c>
      <c r="H1070" s="7" t="s">
        <v>7034</v>
      </c>
      <c r="I1070" s="7" t="s">
        <v>217</v>
      </c>
      <c r="J1070" s="12" t="s">
        <v>1699</v>
      </c>
      <c r="K1070" s="12" t="s">
        <v>1645</v>
      </c>
      <c r="L1070" s="12" t="s">
        <v>1646</v>
      </c>
      <c r="M1070" s="246">
        <f t="shared" si="38"/>
        <v>7.6E-3</v>
      </c>
      <c r="N1070" s="247" t="str">
        <f t="shared" si="40"/>
        <v>Morphine</v>
      </c>
      <c r="O1070" s="10"/>
    </row>
    <row r="1071" spans="1:15" ht="14.25" x14ac:dyDescent="0.25">
      <c r="A1071" s="11" t="s">
        <v>266</v>
      </c>
      <c r="B1071" s="248"/>
      <c r="C1071" s="11"/>
      <c r="D1071" s="7" t="s">
        <v>265</v>
      </c>
      <c r="E1071" s="244">
        <v>30</v>
      </c>
      <c r="F1071" s="245">
        <v>7.6E-3</v>
      </c>
      <c r="G1071" s="244">
        <v>76</v>
      </c>
      <c r="H1071" s="7" t="s">
        <v>7034</v>
      </c>
      <c r="I1071" s="7" t="s">
        <v>217</v>
      </c>
      <c r="J1071" s="12" t="s">
        <v>1699</v>
      </c>
      <c r="K1071" s="12" t="s">
        <v>1645</v>
      </c>
      <c r="L1071" s="12" t="s">
        <v>1646</v>
      </c>
      <c r="M1071" s="246">
        <f t="shared" si="38"/>
        <v>7.6E-3</v>
      </c>
      <c r="N1071" s="247" t="str">
        <f t="shared" si="40"/>
        <v>Morphine</v>
      </c>
      <c r="O1071" s="10"/>
    </row>
    <row r="1072" spans="1:15" ht="14.25" x14ac:dyDescent="0.25">
      <c r="A1072" s="11" t="s">
        <v>267</v>
      </c>
      <c r="B1072" s="248"/>
      <c r="C1072" s="11"/>
      <c r="D1072" s="7" t="s">
        <v>265</v>
      </c>
      <c r="E1072" s="244">
        <v>30</v>
      </c>
      <c r="F1072" s="245">
        <v>7.6E-3</v>
      </c>
      <c r="G1072" s="244">
        <v>76</v>
      </c>
      <c r="H1072" s="7" t="s">
        <v>7034</v>
      </c>
      <c r="I1072" s="7" t="s">
        <v>217</v>
      </c>
      <c r="J1072" s="12" t="s">
        <v>1699</v>
      </c>
      <c r="K1072" s="12" t="s">
        <v>1645</v>
      </c>
      <c r="L1072" s="12" t="s">
        <v>1646</v>
      </c>
      <c r="M1072" s="246">
        <f t="shared" ref="M1072:M1135" si="41">F1072</f>
        <v>7.6E-3</v>
      </c>
      <c r="N1072" s="247" t="str">
        <f t="shared" si="40"/>
        <v>Morphine</v>
      </c>
      <c r="O1072" s="10"/>
    </row>
    <row r="1073" spans="1:15" ht="14.25" x14ac:dyDescent="0.25">
      <c r="A1073" s="11" t="s">
        <v>268</v>
      </c>
      <c r="B1073" s="248"/>
      <c r="C1073" s="11"/>
      <c r="D1073" s="7" t="s">
        <v>265</v>
      </c>
      <c r="E1073" s="244">
        <v>100</v>
      </c>
      <c r="F1073" s="245">
        <v>7.6E-3</v>
      </c>
      <c r="G1073" s="244">
        <v>76</v>
      </c>
      <c r="H1073" s="7" t="s">
        <v>7034</v>
      </c>
      <c r="I1073" s="7" t="s">
        <v>217</v>
      </c>
      <c r="J1073" s="12" t="s">
        <v>1699</v>
      </c>
      <c r="K1073" s="12" t="s">
        <v>1645</v>
      </c>
      <c r="L1073" s="12" t="s">
        <v>1646</v>
      </c>
      <c r="M1073" s="246">
        <f t="shared" si="41"/>
        <v>7.6E-3</v>
      </c>
      <c r="N1073" s="247" t="str">
        <f t="shared" si="40"/>
        <v>Morphine</v>
      </c>
      <c r="O1073" s="10"/>
    </row>
    <row r="1074" spans="1:15" ht="14.25" x14ac:dyDescent="0.25">
      <c r="A1074" s="11" t="s">
        <v>269</v>
      </c>
      <c r="B1074" s="248"/>
      <c r="C1074" s="11"/>
      <c r="D1074" s="7" t="s">
        <v>265</v>
      </c>
      <c r="E1074" s="244">
        <v>100</v>
      </c>
      <c r="F1074" s="245">
        <v>7.6E-3</v>
      </c>
      <c r="G1074" s="244">
        <v>76</v>
      </c>
      <c r="H1074" s="7" t="s">
        <v>7034</v>
      </c>
      <c r="I1074" s="7" t="s">
        <v>217</v>
      </c>
      <c r="J1074" s="12" t="s">
        <v>1699</v>
      </c>
      <c r="K1074" s="12" t="s">
        <v>1645</v>
      </c>
      <c r="L1074" s="12" t="s">
        <v>1646</v>
      </c>
      <c r="M1074" s="246">
        <f t="shared" si="41"/>
        <v>7.6E-3</v>
      </c>
      <c r="N1074" s="247" t="str">
        <f t="shared" si="40"/>
        <v>Morphine</v>
      </c>
      <c r="O1074" s="10"/>
    </row>
    <row r="1075" spans="1:15" ht="14.25" x14ac:dyDescent="0.25">
      <c r="A1075" s="11" t="s">
        <v>270</v>
      </c>
      <c r="B1075" s="248"/>
      <c r="C1075" s="11"/>
      <c r="D1075" s="7" t="s">
        <v>265</v>
      </c>
      <c r="E1075" s="244">
        <v>100</v>
      </c>
      <c r="F1075" s="245">
        <v>7.6E-3</v>
      </c>
      <c r="G1075" s="244">
        <v>76</v>
      </c>
      <c r="H1075" s="7" t="s">
        <v>7034</v>
      </c>
      <c r="I1075" s="7" t="s">
        <v>217</v>
      </c>
      <c r="J1075" s="12" t="s">
        <v>1699</v>
      </c>
      <c r="K1075" s="12" t="s">
        <v>1645</v>
      </c>
      <c r="L1075" s="12" t="s">
        <v>1646</v>
      </c>
      <c r="M1075" s="246">
        <f t="shared" si="41"/>
        <v>7.6E-3</v>
      </c>
      <c r="N1075" s="247" t="str">
        <f t="shared" si="40"/>
        <v>Morphine</v>
      </c>
      <c r="O1075" s="10"/>
    </row>
    <row r="1076" spans="1:15" ht="14.25" x14ac:dyDescent="0.25">
      <c r="A1076" s="11" t="s">
        <v>271</v>
      </c>
      <c r="B1076" s="248"/>
      <c r="C1076" s="11"/>
      <c r="D1076" s="7" t="s">
        <v>272</v>
      </c>
      <c r="E1076" s="244">
        <v>30</v>
      </c>
      <c r="F1076" s="245">
        <v>0.152</v>
      </c>
      <c r="G1076" s="244">
        <v>76</v>
      </c>
      <c r="H1076" s="7" t="s">
        <v>7034</v>
      </c>
      <c r="I1076" s="7" t="s">
        <v>217</v>
      </c>
      <c r="J1076" s="12" t="s">
        <v>1699</v>
      </c>
      <c r="K1076" s="12" t="s">
        <v>1645</v>
      </c>
      <c r="L1076" s="12" t="s">
        <v>1646</v>
      </c>
      <c r="M1076" s="246">
        <f t="shared" si="41"/>
        <v>0.152</v>
      </c>
      <c r="N1076" s="247" t="str">
        <f t="shared" si="40"/>
        <v>Morphine</v>
      </c>
      <c r="O1076" s="10"/>
    </row>
    <row r="1077" spans="1:15" ht="14.25" x14ac:dyDescent="0.25">
      <c r="A1077" s="11" t="s">
        <v>273</v>
      </c>
      <c r="B1077" s="248"/>
      <c r="C1077" s="11"/>
      <c r="D1077" s="7" t="s">
        <v>274</v>
      </c>
      <c r="E1077" s="244">
        <v>30</v>
      </c>
      <c r="F1077" s="245">
        <v>2.2800000000000001E-2</v>
      </c>
      <c r="G1077" s="244">
        <v>76</v>
      </c>
      <c r="H1077" s="7" t="s">
        <v>7034</v>
      </c>
      <c r="I1077" s="7" t="s">
        <v>217</v>
      </c>
      <c r="J1077" s="12" t="s">
        <v>1699</v>
      </c>
      <c r="K1077" s="12" t="s">
        <v>1645</v>
      </c>
      <c r="L1077" s="12" t="s">
        <v>1646</v>
      </c>
      <c r="M1077" s="246">
        <f t="shared" si="41"/>
        <v>2.2800000000000001E-2</v>
      </c>
      <c r="N1077" s="247" t="str">
        <f t="shared" si="40"/>
        <v>Morphine</v>
      </c>
      <c r="O1077" s="10"/>
    </row>
    <row r="1078" spans="1:15" ht="14.25" x14ac:dyDescent="0.25">
      <c r="A1078" s="11" t="s">
        <v>275</v>
      </c>
      <c r="B1078" s="248"/>
      <c r="C1078" s="11"/>
      <c r="D1078" s="7" t="s">
        <v>274</v>
      </c>
      <c r="E1078" s="244">
        <v>30</v>
      </c>
      <c r="F1078" s="245">
        <v>2.2800000000000001E-2</v>
      </c>
      <c r="G1078" s="244">
        <v>76</v>
      </c>
      <c r="H1078" s="7" t="s">
        <v>7034</v>
      </c>
      <c r="I1078" s="7" t="s">
        <v>217</v>
      </c>
      <c r="J1078" s="12" t="s">
        <v>1699</v>
      </c>
      <c r="K1078" s="12" t="s">
        <v>1645</v>
      </c>
      <c r="L1078" s="12" t="s">
        <v>1646</v>
      </c>
      <c r="M1078" s="246">
        <f t="shared" si="41"/>
        <v>2.2800000000000001E-2</v>
      </c>
      <c r="N1078" s="247" t="str">
        <f t="shared" si="40"/>
        <v>Morphine</v>
      </c>
      <c r="O1078" s="10"/>
    </row>
    <row r="1079" spans="1:15" ht="14.25" x14ac:dyDescent="0.25">
      <c r="A1079" s="11" t="s">
        <v>276</v>
      </c>
      <c r="B1079" s="248"/>
      <c r="C1079" s="11"/>
      <c r="D1079" s="7" t="s">
        <v>274</v>
      </c>
      <c r="E1079" s="244">
        <v>30</v>
      </c>
      <c r="F1079" s="245">
        <v>2.2800000000000001E-2</v>
      </c>
      <c r="G1079" s="244">
        <v>76</v>
      </c>
      <c r="H1079" s="7" t="s">
        <v>7034</v>
      </c>
      <c r="I1079" s="7" t="s">
        <v>217</v>
      </c>
      <c r="J1079" s="12" t="s">
        <v>1699</v>
      </c>
      <c r="K1079" s="12" t="s">
        <v>1645</v>
      </c>
      <c r="L1079" s="12" t="s">
        <v>1646</v>
      </c>
      <c r="M1079" s="246">
        <f t="shared" si="41"/>
        <v>2.2800000000000001E-2</v>
      </c>
      <c r="N1079" s="247" t="str">
        <f t="shared" si="40"/>
        <v>Morphine</v>
      </c>
      <c r="O1079" s="10"/>
    </row>
    <row r="1080" spans="1:15" ht="14.25" x14ac:dyDescent="0.25">
      <c r="A1080" s="11" t="s">
        <v>277</v>
      </c>
      <c r="B1080" s="248"/>
      <c r="C1080" s="11"/>
      <c r="D1080" s="7" t="s">
        <v>274</v>
      </c>
      <c r="E1080" s="244">
        <v>100</v>
      </c>
      <c r="F1080" s="245">
        <v>2.2800000000000001E-2</v>
      </c>
      <c r="G1080" s="244">
        <v>76</v>
      </c>
      <c r="H1080" s="7" t="s">
        <v>7034</v>
      </c>
      <c r="I1080" s="7" t="s">
        <v>217</v>
      </c>
      <c r="J1080" s="12" t="s">
        <v>1699</v>
      </c>
      <c r="K1080" s="12" t="s">
        <v>1645</v>
      </c>
      <c r="L1080" s="12" t="s">
        <v>1646</v>
      </c>
      <c r="M1080" s="246">
        <f t="shared" si="41"/>
        <v>2.2800000000000001E-2</v>
      </c>
      <c r="N1080" s="247" t="str">
        <f t="shared" si="40"/>
        <v>Morphine</v>
      </c>
      <c r="O1080" s="10"/>
    </row>
    <row r="1081" spans="1:15" ht="14.25" x14ac:dyDescent="0.25">
      <c r="A1081" s="11" t="s">
        <v>278</v>
      </c>
      <c r="B1081" s="248"/>
      <c r="C1081" s="11"/>
      <c r="D1081" s="7" t="s">
        <v>274</v>
      </c>
      <c r="E1081" s="244">
        <v>100</v>
      </c>
      <c r="F1081" s="245">
        <v>2.2800000000000001E-2</v>
      </c>
      <c r="G1081" s="244">
        <v>76</v>
      </c>
      <c r="H1081" s="7" t="s">
        <v>7034</v>
      </c>
      <c r="I1081" s="7" t="s">
        <v>217</v>
      </c>
      <c r="J1081" s="12" t="s">
        <v>1699</v>
      </c>
      <c r="K1081" s="12" t="s">
        <v>1645</v>
      </c>
      <c r="L1081" s="12" t="s">
        <v>1646</v>
      </c>
      <c r="M1081" s="246">
        <f t="shared" si="41"/>
        <v>2.2800000000000001E-2</v>
      </c>
      <c r="N1081" s="247" t="str">
        <f t="shared" si="40"/>
        <v>Morphine</v>
      </c>
      <c r="O1081" s="10"/>
    </row>
    <row r="1082" spans="1:15" ht="14.25" x14ac:dyDescent="0.25">
      <c r="A1082" s="11" t="s">
        <v>279</v>
      </c>
      <c r="B1082" s="248"/>
      <c r="C1082" s="11"/>
      <c r="D1082" s="7" t="s">
        <v>274</v>
      </c>
      <c r="E1082" s="244">
        <v>100</v>
      </c>
      <c r="F1082" s="245">
        <v>2.2800000000000001E-2</v>
      </c>
      <c r="G1082" s="244">
        <v>76</v>
      </c>
      <c r="H1082" s="7" t="s">
        <v>7034</v>
      </c>
      <c r="I1082" s="7" t="s">
        <v>217</v>
      </c>
      <c r="J1082" s="12" t="s">
        <v>1699</v>
      </c>
      <c r="K1082" s="12" t="s">
        <v>1645</v>
      </c>
      <c r="L1082" s="12" t="s">
        <v>1646</v>
      </c>
      <c r="M1082" s="246">
        <f t="shared" si="41"/>
        <v>2.2800000000000001E-2</v>
      </c>
      <c r="N1082" s="247" t="str">
        <f t="shared" si="40"/>
        <v>Morphine</v>
      </c>
      <c r="O1082" s="10"/>
    </row>
    <row r="1083" spans="1:15" ht="14.25" x14ac:dyDescent="0.25">
      <c r="A1083" s="11" t="s">
        <v>280</v>
      </c>
      <c r="B1083" s="248"/>
      <c r="C1083" s="11"/>
      <c r="D1083" s="7" t="s">
        <v>281</v>
      </c>
      <c r="E1083" s="244">
        <v>30</v>
      </c>
      <c r="F1083" s="245">
        <v>4.5600000000000002E-2</v>
      </c>
      <c r="G1083" s="244">
        <v>76</v>
      </c>
      <c r="H1083" s="7" t="s">
        <v>7034</v>
      </c>
      <c r="I1083" s="7" t="s">
        <v>217</v>
      </c>
      <c r="J1083" s="12" t="s">
        <v>1699</v>
      </c>
      <c r="K1083" s="12" t="s">
        <v>1645</v>
      </c>
      <c r="L1083" s="12" t="s">
        <v>1646</v>
      </c>
      <c r="M1083" s="246">
        <f t="shared" si="41"/>
        <v>4.5600000000000002E-2</v>
      </c>
      <c r="N1083" s="247" t="str">
        <f t="shared" si="40"/>
        <v>Morphine</v>
      </c>
      <c r="O1083" s="10"/>
    </row>
    <row r="1084" spans="1:15" ht="14.25" x14ac:dyDescent="0.25">
      <c r="A1084" s="11" t="s">
        <v>282</v>
      </c>
      <c r="B1084" s="248"/>
      <c r="C1084" s="11"/>
      <c r="D1084" s="7" t="s">
        <v>281</v>
      </c>
      <c r="E1084" s="244">
        <v>30</v>
      </c>
      <c r="F1084" s="245">
        <v>4.5600000000000002E-2</v>
      </c>
      <c r="G1084" s="244">
        <v>76</v>
      </c>
      <c r="H1084" s="7" t="s">
        <v>7034</v>
      </c>
      <c r="I1084" s="7" t="s">
        <v>217</v>
      </c>
      <c r="J1084" s="12" t="s">
        <v>1699</v>
      </c>
      <c r="K1084" s="12" t="s">
        <v>1645</v>
      </c>
      <c r="L1084" s="12" t="s">
        <v>1646</v>
      </c>
      <c r="M1084" s="246">
        <f t="shared" si="41"/>
        <v>4.5600000000000002E-2</v>
      </c>
      <c r="N1084" s="247" t="str">
        <f t="shared" si="40"/>
        <v>Morphine</v>
      </c>
      <c r="O1084" s="10"/>
    </row>
    <row r="1085" spans="1:15" ht="14.25" x14ac:dyDescent="0.25">
      <c r="A1085" s="11" t="s">
        <v>283</v>
      </c>
      <c r="B1085" s="248"/>
      <c r="C1085" s="11"/>
      <c r="D1085" s="7" t="s">
        <v>281</v>
      </c>
      <c r="E1085" s="244">
        <v>30</v>
      </c>
      <c r="F1085" s="245">
        <v>4.5600000000000002E-2</v>
      </c>
      <c r="G1085" s="244">
        <v>76</v>
      </c>
      <c r="H1085" s="7" t="s">
        <v>7034</v>
      </c>
      <c r="I1085" s="7" t="s">
        <v>217</v>
      </c>
      <c r="J1085" s="12" t="s">
        <v>1699</v>
      </c>
      <c r="K1085" s="12" t="s">
        <v>1645</v>
      </c>
      <c r="L1085" s="12" t="s">
        <v>1646</v>
      </c>
      <c r="M1085" s="246">
        <f t="shared" si="41"/>
        <v>4.5600000000000002E-2</v>
      </c>
      <c r="N1085" s="247" t="str">
        <f t="shared" si="40"/>
        <v>Morphine</v>
      </c>
      <c r="O1085" s="10"/>
    </row>
    <row r="1086" spans="1:15" ht="14.25" x14ac:dyDescent="0.25">
      <c r="A1086" s="11" t="s">
        <v>284</v>
      </c>
      <c r="B1086" s="248"/>
      <c r="C1086" s="11"/>
      <c r="D1086" s="7" t="s">
        <v>281</v>
      </c>
      <c r="E1086" s="244">
        <v>100</v>
      </c>
      <c r="F1086" s="245">
        <v>4.5600000000000002E-2</v>
      </c>
      <c r="G1086" s="244">
        <v>76</v>
      </c>
      <c r="H1086" s="7" t="s">
        <v>7034</v>
      </c>
      <c r="I1086" s="7" t="s">
        <v>217</v>
      </c>
      <c r="J1086" s="12" t="s">
        <v>1699</v>
      </c>
      <c r="K1086" s="12" t="s">
        <v>1645</v>
      </c>
      <c r="L1086" s="12" t="s">
        <v>1646</v>
      </c>
      <c r="M1086" s="246">
        <f t="shared" si="41"/>
        <v>4.5600000000000002E-2</v>
      </c>
      <c r="N1086" s="247" t="str">
        <f t="shared" si="40"/>
        <v>Morphine</v>
      </c>
      <c r="O1086" s="10"/>
    </row>
    <row r="1087" spans="1:15" ht="14.25" x14ac:dyDescent="0.25">
      <c r="A1087" s="11" t="s">
        <v>285</v>
      </c>
      <c r="B1087" s="248"/>
      <c r="C1087" s="11"/>
      <c r="D1087" s="7" t="s">
        <v>281</v>
      </c>
      <c r="E1087" s="244">
        <v>100</v>
      </c>
      <c r="F1087" s="245">
        <v>4.5600000000000002E-2</v>
      </c>
      <c r="G1087" s="244">
        <v>76</v>
      </c>
      <c r="H1087" s="7" t="s">
        <v>7034</v>
      </c>
      <c r="I1087" s="7" t="s">
        <v>217</v>
      </c>
      <c r="J1087" s="12" t="s">
        <v>1699</v>
      </c>
      <c r="K1087" s="12" t="s">
        <v>1645</v>
      </c>
      <c r="L1087" s="12" t="s">
        <v>1646</v>
      </c>
      <c r="M1087" s="246">
        <f t="shared" si="41"/>
        <v>4.5600000000000002E-2</v>
      </c>
      <c r="N1087" s="247" t="str">
        <f t="shared" si="40"/>
        <v>Morphine</v>
      </c>
      <c r="O1087" s="10"/>
    </row>
    <row r="1088" spans="1:15" ht="14.25" x14ac:dyDescent="0.25">
      <c r="A1088" s="11" t="s">
        <v>286</v>
      </c>
      <c r="B1088" s="248"/>
      <c r="C1088" s="11"/>
      <c r="D1088" s="7" t="s">
        <v>281</v>
      </c>
      <c r="E1088" s="244">
        <v>100</v>
      </c>
      <c r="F1088" s="245">
        <v>4.5600000000000002E-2</v>
      </c>
      <c r="G1088" s="244">
        <v>76</v>
      </c>
      <c r="H1088" s="7" t="s">
        <v>7034</v>
      </c>
      <c r="I1088" s="7" t="s">
        <v>217</v>
      </c>
      <c r="J1088" s="12" t="s">
        <v>1699</v>
      </c>
      <c r="K1088" s="12" t="s">
        <v>1645</v>
      </c>
      <c r="L1088" s="12" t="s">
        <v>1646</v>
      </c>
      <c r="M1088" s="246">
        <f t="shared" si="41"/>
        <v>4.5600000000000002E-2</v>
      </c>
      <c r="N1088" s="247" t="str">
        <f t="shared" ref="N1088:N1151" si="42">I1088</f>
        <v>Morphine</v>
      </c>
      <c r="O1088" s="10"/>
    </row>
    <row r="1089" spans="1:15" ht="14.25" x14ac:dyDescent="0.25">
      <c r="A1089" s="276" t="s">
        <v>4633</v>
      </c>
      <c r="B1089" s="264"/>
      <c r="C1089" s="276" t="s">
        <v>4633</v>
      </c>
      <c r="D1089" s="171" t="s">
        <v>4634</v>
      </c>
      <c r="E1089" s="4">
        <v>10</v>
      </c>
      <c r="F1089" s="253">
        <v>7.5999999999999998E-2</v>
      </c>
      <c r="G1089" s="4">
        <v>76</v>
      </c>
      <c r="H1089" s="7" t="s">
        <v>7034</v>
      </c>
      <c r="I1089" s="7" t="s">
        <v>217</v>
      </c>
      <c r="J1089" s="10" t="s">
        <v>1699</v>
      </c>
      <c r="K1089" s="10" t="s">
        <v>1645</v>
      </c>
      <c r="L1089" s="10" t="s">
        <v>1646</v>
      </c>
      <c r="M1089" s="246">
        <f t="shared" si="41"/>
        <v>7.5999999999999998E-2</v>
      </c>
      <c r="N1089" s="247" t="str">
        <f t="shared" si="42"/>
        <v>Morphine</v>
      </c>
      <c r="O1089" s="10"/>
    </row>
    <row r="1090" spans="1:15" ht="14.25" x14ac:dyDescent="0.25">
      <c r="A1090" s="276" t="s">
        <v>4635</v>
      </c>
      <c r="B1090" s="264"/>
      <c r="C1090" s="276" t="s">
        <v>4635</v>
      </c>
      <c r="D1090" s="171" t="s">
        <v>4636</v>
      </c>
      <c r="E1090" s="4">
        <v>1</v>
      </c>
      <c r="F1090" s="253">
        <v>0.152</v>
      </c>
      <c r="G1090" s="4">
        <v>76</v>
      </c>
      <c r="H1090" s="7" t="s">
        <v>7034</v>
      </c>
      <c r="I1090" s="7" t="s">
        <v>217</v>
      </c>
      <c r="J1090" s="10" t="s">
        <v>1699</v>
      </c>
      <c r="K1090" s="10" t="s">
        <v>1645</v>
      </c>
      <c r="L1090" s="10" t="s">
        <v>1646</v>
      </c>
      <c r="M1090" s="246">
        <f t="shared" si="41"/>
        <v>0.152</v>
      </c>
      <c r="N1090" s="247" t="str">
        <f t="shared" si="42"/>
        <v>Morphine</v>
      </c>
      <c r="O1090" s="10"/>
    </row>
    <row r="1091" spans="1:15" ht="14.25" x14ac:dyDescent="0.25">
      <c r="A1091" s="276" t="s">
        <v>4637</v>
      </c>
      <c r="B1091" s="264"/>
      <c r="C1091" s="276" t="s">
        <v>4637</v>
      </c>
      <c r="D1091" s="171" t="s">
        <v>4636</v>
      </c>
      <c r="E1091" s="4">
        <v>10</v>
      </c>
      <c r="F1091" s="253">
        <v>0.152</v>
      </c>
      <c r="G1091" s="4">
        <v>76</v>
      </c>
      <c r="H1091" s="7" t="s">
        <v>7034</v>
      </c>
      <c r="I1091" s="7" t="s">
        <v>217</v>
      </c>
      <c r="J1091" s="10" t="s">
        <v>1699</v>
      </c>
      <c r="K1091" s="10" t="s">
        <v>1645</v>
      </c>
      <c r="L1091" s="10" t="s">
        <v>1646</v>
      </c>
      <c r="M1091" s="246">
        <f t="shared" si="41"/>
        <v>0.152</v>
      </c>
      <c r="N1091" s="247" t="str">
        <f t="shared" si="42"/>
        <v>Morphine</v>
      </c>
      <c r="O1091" s="10"/>
    </row>
    <row r="1092" spans="1:15" ht="14.25" x14ac:dyDescent="0.25">
      <c r="A1092" s="276" t="s">
        <v>4638</v>
      </c>
      <c r="B1092" s="264"/>
      <c r="C1092" s="276" t="s">
        <v>4638</v>
      </c>
      <c r="D1092" s="171" t="s">
        <v>4639</v>
      </c>
      <c r="E1092" s="4">
        <v>10</v>
      </c>
      <c r="F1092" s="253">
        <v>0.152</v>
      </c>
      <c r="G1092" s="4">
        <v>76</v>
      </c>
      <c r="H1092" s="7" t="s">
        <v>7034</v>
      </c>
      <c r="I1092" s="7" t="s">
        <v>217</v>
      </c>
      <c r="J1092" s="10" t="s">
        <v>1699</v>
      </c>
      <c r="K1092" s="10" t="s">
        <v>1645</v>
      </c>
      <c r="L1092" s="10" t="s">
        <v>1646</v>
      </c>
      <c r="M1092" s="246">
        <f t="shared" si="41"/>
        <v>0.152</v>
      </c>
      <c r="N1092" s="247" t="str">
        <f t="shared" si="42"/>
        <v>Morphine</v>
      </c>
      <c r="O1092" s="10"/>
    </row>
    <row r="1093" spans="1:15" x14ac:dyDescent="0.25">
      <c r="A1093" s="339" t="s">
        <v>287</v>
      </c>
      <c r="B1093" s="338"/>
      <c r="C1093" s="339"/>
      <c r="D1093" s="323" t="s">
        <v>288</v>
      </c>
      <c r="E1093" s="325">
        <v>10</v>
      </c>
      <c r="F1093" s="326">
        <v>2.2799999999999997E-2</v>
      </c>
      <c r="G1093" s="327">
        <v>76</v>
      </c>
      <c r="H1093" s="323" t="s">
        <v>289</v>
      </c>
      <c r="I1093" s="323" t="s">
        <v>217</v>
      </c>
      <c r="J1093" s="12" t="s">
        <v>1699</v>
      </c>
      <c r="K1093" s="12" t="s">
        <v>1645</v>
      </c>
      <c r="L1093" s="12" t="s">
        <v>1646</v>
      </c>
      <c r="M1093" s="246">
        <f t="shared" si="41"/>
        <v>2.2799999999999997E-2</v>
      </c>
      <c r="N1093" s="247" t="str">
        <f t="shared" si="42"/>
        <v>Morphine</v>
      </c>
      <c r="O1093" s="10"/>
    </row>
    <row r="1094" spans="1:15" ht="14.25" x14ac:dyDescent="0.25">
      <c r="A1094" s="143" t="s">
        <v>5862</v>
      </c>
      <c r="B1094" s="164"/>
      <c r="C1094" s="143" t="s">
        <v>5862</v>
      </c>
      <c r="D1094" s="143" t="s">
        <v>5863</v>
      </c>
      <c r="E1094" s="145">
        <v>10</v>
      </c>
      <c r="F1094" s="253">
        <v>7.6E-3</v>
      </c>
      <c r="G1094" s="244">
        <v>76</v>
      </c>
      <c r="H1094" s="7" t="s">
        <v>7034</v>
      </c>
      <c r="I1094" s="7" t="s">
        <v>217</v>
      </c>
      <c r="J1094" s="12" t="s">
        <v>1699</v>
      </c>
      <c r="K1094" s="12" t="s">
        <v>1645</v>
      </c>
      <c r="L1094" s="12" t="s">
        <v>1646</v>
      </c>
      <c r="M1094" s="246">
        <f t="shared" si="41"/>
        <v>7.6E-3</v>
      </c>
      <c r="N1094" s="247" t="str">
        <f t="shared" si="42"/>
        <v>Morphine</v>
      </c>
      <c r="O1094" s="10"/>
    </row>
    <row r="1095" spans="1:15" ht="14.25" x14ac:dyDescent="0.25">
      <c r="A1095" s="11" t="s">
        <v>290</v>
      </c>
      <c r="B1095" s="248"/>
      <c r="C1095" s="11"/>
      <c r="D1095" s="7" t="s">
        <v>291</v>
      </c>
      <c r="E1095" s="244">
        <v>1</v>
      </c>
      <c r="F1095" s="245">
        <v>7.6000000000000012E-2</v>
      </c>
      <c r="G1095" s="244">
        <v>76</v>
      </c>
      <c r="H1095" s="7" t="s">
        <v>7034</v>
      </c>
      <c r="I1095" s="7" t="s">
        <v>217</v>
      </c>
      <c r="J1095" s="12" t="s">
        <v>1699</v>
      </c>
      <c r="K1095" s="12" t="s">
        <v>1645</v>
      </c>
      <c r="L1095" s="12" t="s">
        <v>1646</v>
      </c>
      <c r="M1095" s="246">
        <f t="shared" si="41"/>
        <v>7.6000000000000012E-2</v>
      </c>
      <c r="N1095" s="247" t="str">
        <f t="shared" si="42"/>
        <v>Morphine</v>
      </c>
      <c r="O1095" s="10"/>
    </row>
    <row r="1096" spans="1:15" x14ac:dyDescent="0.25">
      <c r="A1096" s="11" t="s">
        <v>292</v>
      </c>
      <c r="B1096" s="248"/>
      <c r="C1096" s="11"/>
      <c r="D1096" s="7" t="s">
        <v>293</v>
      </c>
      <c r="E1096" s="244">
        <v>1</v>
      </c>
      <c r="F1096" s="245">
        <v>7.6E-3</v>
      </c>
      <c r="G1096" s="244">
        <v>76</v>
      </c>
      <c r="H1096" s="7" t="s">
        <v>289</v>
      </c>
      <c r="I1096" s="7" t="s">
        <v>217</v>
      </c>
      <c r="J1096" s="12" t="s">
        <v>1699</v>
      </c>
      <c r="K1096" s="12" t="s">
        <v>1645</v>
      </c>
      <c r="L1096" s="12" t="s">
        <v>1646</v>
      </c>
      <c r="M1096" s="246">
        <f t="shared" si="41"/>
        <v>7.6E-3</v>
      </c>
      <c r="N1096" s="247" t="str">
        <f t="shared" si="42"/>
        <v>Morphine</v>
      </c>
      <c r="O1096" s="10"/>
    </row>
    <row r="1097" spans="1:15" ht="14.25" x14ac:dyDescent="0.25">
      <c r="A1097" s="11" t="s">
        <v>294</v>
      </c>
      <c r="B1097" s="248"/>
      <c r="C1097" s="11"/>
      <c r="D1097" s="7" t="s">
        <v>295</v>
      </c>
      <c r="E1097" s="244">
        <v>1</v>
      </c>
      <c r="F1097" s="245">
        <v>0.152</v>
      </c>
      <c r="G1097" s="244">
        <v>76</v>
      </c>
      <c r="H1097" s="7" t="s">
        <v>7034</v>
      </c>
      <c r="I1097" s="7" t="s">
        <v>217</v>
      </c>
      <c r="J1097" s="12" t="s">
        <v>1699</v>
      </c>
      <c r="K1097" s="12" t="s">
        <v>1645</v>
      </c>
      <c r="L1097" s="12" t="s">
        <v>1646</v>
      </c>
      <c r="M1097" s="246">
        <f t="shared" si="41"/>
        <v>0.152</v>
      </c>
      <c r="N1097" s="247" t="str">
        <f t="shared" si="42"/>
        <v>Morphine</v>
      </c>
      <c r="O1097" s="10"/>
    </row>
    <row r="1098" spans="1:15" ht="14.25" x14ac:dyDescent="0.25">
      <c r="A1098" s="11" t="s">
        <v>296</v>
      </c>
      <c r="B1098" s="248"/>
      <c r="C1098" s="11"/>
      <c r="D1098" s="7" t="s">
        <v>297</v>
      </c>
      <c r="E1098" s="244">
        <v>1</v>
      </c>
      <c r="F1098" s="245">
        <v>2.2799999999999997E-2</v>
      </c>
      <c r="G1098" s="244">
        <v>76</v>
      </c>
      <c r="H1098" s="7" t="s">
        <v>7034</v>
      </c>
      <c r="I1098" s="7" t="s">
        <v>217</v>
      </c>
      <c r="J1098" s="12" t="s">
        <v>1699</v>
      </c>
      <c r="K1098" s="12" t="s">
        <v>1645</v>
      </c>
      <c r="L1098" s="12" t="s">
        <v>1646</v>
      </c>
      <c r="M1098" s="246">
        <f t="shared" si="41"/>
        <v>2.2799999999999997E-2</v>
      </c>
      <c r="N1098" s="247" t="str">
        <f t="shared" si="42"/>
        <v>Morphine</v>
      </c>
      <c r="O1098" s="10"/>
    </row>
    <row r="1099" spans="1:15" ht="14.25" x14ac:dyDescent="0.25">
      <c r="A1099" s="11" t="s">
        <v>298</v>
      </c>
      <c r="B1099" s="248"/>
      <c r="C1099" s="11"/>
      <c r="D1099" s="7" t="s">
        <v>299</v>
      </c>
      <c r="E1099" s="244">
        <v>1</v>
      </c>
      <c r="F1099" s="245">
        <v>4.5599999999999995E-2</v>
      </c>
      <c r="G1099" s="244">
        <v>76</v>
      </c>
      <c r="H1099" s="7" t="s">
        <v>7034</v>
      </c>
      <c r="I1099" s="7" t="s">
        <v>217</v>
      </c>
      <c r="J1099" s="12" t="s">
        <v>1699</v>
      </c>
      <c r="K1099" s="12" t="s">
        <v>1645</v>
      </c>
      <c r="L1099" s="12" t="s">
        <v>1646</v>
      </c>
      <c r="M1099" s="246">
        <f t="shared" si="41"/>
        <v>4.5599999999999995E-2</v>
      </c>
      <c r="N1099" s="247" t="str">
        <f t="shared" si="42"/>
        <v>Morphine</v>
      </c>
      <c r="O1099" s="10"/>
    </row>
    <row r="1100" spans="1:15" ht="14.25" x14ac:dyDescent="0.25">
      <c r="A1100" s="13" t="s">
        <v>5106</v>
      </c>
      <c r="B1100" s="275"/>
      <c r="C1100" s="13" t="s">
        <v>5106</v>
      </c>
      <c r="D1100" s="13" t="s">
        <v>5107</v>
      </c>
      <c r="E1100" s="145">
        <v>30</v>
      </c>
      <c r="F1100" s="277">
        <v>7.6E-3</v>
      </c>
      <c r="G1100" s="272">
        <v>76</v>
      </c>
      <c r="H1100" s="7" t="s">
        <v>7034</v>
      </c>
      <c r="I1100" s="7" t="s">
        <v>217</v>
      </c>
      <c r="J1100" s="12" t="s">
        <v>1699</v>
      </c>
      <c r="K1100" s="12" t="s">
        <v>1645</v>
      </c>
      <c r="L1100" s="12" t="s">
        <v>1646</v>
      </c>
      <c r="M1100" s="246">
        <f t="shared" si="41"/>
        <v>7.6E-3</v>
      </c>
      <c r="N1100" s="247" t="str">
        <f t="shared" si="42"/>
        <v>Morphine</v>
      </c>
      <c r="O1100" s="10"/>
    </row>
    <row r="1101" spans="1:15" ht="14.25" x14ac:dyDescent="0.25">
      <c r="A1101" s="278" t="s">
        <v>5108</v>
      </c>
      <c r="B1101" s="264"/>
      <c r="C1101" s="278" t="s">
        <v>5108</v>
      </c>
      <c r="D1101" s="7" t="s">
        <v>5109</v>
      </c>
      <c r="E1101" s="252">
        <v>30</v>
      </c>
      <c r="F1101" s="253">
        <v>0.152</v>
      </c>
      <c r="G1101" s="252">
        <v>76</v>
      </c>
      <c r="H1101" s="7" t="s">
        <v>7034</v>
      </c>
      <c r="I1101" s="7" t="s">
        <v>217</v>
      </c>
      <c r="J1101" s="12" t="s">
        <v>1699</v>
      </c>
      <c r="K1101" s="12" t="s">
        <v>1645</v>
      </c>
      <c r="L1101" s="12" t="s">
        <v>1646</v>
      </c>
      <c r="M1101" s="246">
        <f t="shared" si="41"/>
        <v>0.152</v>
      </c>
      <c r="N1101" s="247" t="str">
        <f t="shared" si="42"/>
        <v>Morphine</v>
      </c>
      <c r="O1101" s="10"/>
    </row>
    <row r="1102" spans="1:15" ht="14.25" x14ac:dyDescent="0.25">
      <c r="A1102" s="13" t="s">
        <v>5110</v>
      </c>
      <c r="B1102" s="275"/>
      <c r="C1102" s="13" t="s">
        <v>5110</v>
      </c>
      <c r="D1102" s="13" t="s">
        <v>5111</v>
      </c>
      <c r="E1102" s="145">
        <v>30</v>
      </c>
      <c r="F1102" s="277">
        <v>2.2800000000000001E-2</v>
      </c>
      <c r="G1102" s="272">
        <v>76</v>
      </c>
      <c r="H1102" s="7" t="s">
        <v>7034</v>
      </c>
      <c r="I1102" s="7" t="s">
        <v>217</v>
      </c>
      <c r="J1102" s="12" t="s">
        <v>1699</v>
      </c>
      <c r="K1102" s="12" t="s">
        <v>1645</v>
      </c>
      <c r="L1102" s="12" t="s">
        <v>1646</v>
      </c>
      <c r="M1102" s="246">
        <f t="shared" si="41"/>
        <v>2.2800000000000001E-2</v>
      </c>
      <c r="N1102" s="247" t="str">
        <f t="shared" si="42"/>
        <v>Morphine</v>
      </c>
      <c r="O1102" s="10"/>
    </row>
    <row r="1103" spans="1:15" ht="14.25" x14ac:dyDescent="0.25">
      <c r="A1103" s="13" t="s">
        <v>5112</v>
      </c>
      <c r="B1103" s="275"/>
      <c r="C1103" s="13" t="s">
        <v>5112</v>
      </c>
      <c r="D1103" s="13" t="s">
        <v>5113</v>
      </c>
      <c r="E1103" s="145">
        <v>30</v>
      </c>
      <c r="F1103" s="277">
        <v>4.5600000000000002E-2</v>
      </c>
      <c r="G1103" s="272">
        <v>76</v>
      </c>
      <c r="H1103" s="7" t="s">
        <v>7034</v>
      </c>
      <c r="I1103" s="7" t="s">
        <v>217</v>
      </c>
      <c r="J1103" s="12" t="s">
        <v>1699</v>
      </c>
      <c r="K1103" s="12" t="s">
        <v>1645</v>
      </c>
      <c r="L1103" s="12" t="s">
        <v>1646</v>
      </c>
      <c r="M1103" s="246">
        <f t="shared" si="41"/>
        <v>4.5600000000000002E-2</v>
      </c>
      <c r="N1103" s="247" t="str">
        <f t="shared" si="42"/>
        <v>Morphine</v>
      </c>
      <c r="O1103" s="10"/>
    </row>
    <row r="1104" spans="1:15" ht="14.25" x14ac:dyDescent="0.25">
      <c r="A1104" s="274">
        <v>7046260690875</v>
      </c>
      <c r="B1104" s="308"/>
      <c r="C1104" s="276"/>
      <c r="D1104" s="171" t="s">
        <v>4707</v>
      </c>
      <c r="E1104" s="4">
        <v>25</v>
      </c>
      <c r="F1104" s="253">
        <v>1.52E-2</v>
      </c>
      <c r="G1104" s="244">
        <v>76</v>
      </c>
      <c r="H1104" s="7" t="s">
        <v>7034</v>
      </c>
      <c r="I1104" s="7" t="s">
        <v>217</v>
      </c>
      <c r="J1104" s="12" t="s">
        <v>1699</v>
      </c>
      <c r="K1104" s="12" t="s">
        <v>1645</v>
      </c>
      <c r="L1104" s="12" t="s">
        <v>1646</v>
      </c>
      <c r="M1104" s="246">
        <f t="shared" si="41"/>
        <v>1.52E-2</v>
      </c>
      <c r="N1104" s="247" t="str">
        <f t="shared" si="42"/>
        <v>Morphine</v>
      </c>
      <c r="O1104" s="10"/>
    </row>
    <row r="1105" spans="1:15" ht="14.25" x14ac:dyDescent="0.25">
      <c r="A1105" s="274">
        <v>1138889</v>
      </c>
      <c r="B1105" s="308"/>
      <c r="C1105" s="276"/>
      <c r="D1105" s="171" t="s">
        <v>4707</v>
      </c>
      <c r="E1105" s="4">
        <v>1</v>
      </c>
      <c r="F1105" s="253">
        <v>1.52E-2</v>
      </c>
      <c r="G1105" s="244">
        <v>76</v>
      </c>
      <c r="H1105" s="7" t="s">
        <v>7034</v>
      </c>
      <c r="I1105" s="7" t="s">
        <v>217</v>
      </c>
      <c r="J1105" s="12" t="s">
        <v>1699</v>
      </c>
      <c r="K1105" s="12" t="s">
        <v>1645</v>
      </c>
      <c r="L1105" s="12" t="s">
        <v>1646</v>
      </c>
      <c r="M1105" s="246">
        <f t="shared" si="41"/>
        <v>1.52E-2</v>
      </c>
      <c r="N1105" s="247" t="str">
        <f t="shared" si="42"/>
        <v>Morphine</v>
      </c>
      <c r="O1105" s="10"/>
    </row>
    <row r="1106" spans="1:15" ht="14.25" x14ac:dyDescent="0.25">
      <c r="A1106" s="274">
        <v>7046260690783</v>
      </c>
      <c r="B1106" s="308"/>
      <c r="C1106" s="276"/>
      <c r="D1106" s="171" t="s">
        <v>4706</v>
      </c>
      <c r="E1106" s="4">
        <v>5</v>
      </c>
      <c r="F1106" s="253">
        <v>7.5999999999999998E-2</v>
      </c>
      <c r="G1106" s="244">
        <v>76</v>
      </c>
      <c r="H1106" s="7" t="s">
        <v>7034</v>
      </c>
      <c r="I1106" s="7" t="s">
        <v>217</v>
      </c>
      <c r="J1106" s="12" t="s">
        <v>1699</v>
      </c>
      <c r="K1106" s="12" t="s">
        <v>1645</v>
      </c>
      <c r="L1106" s="12" t="s">
        <v>1646</v>
      </c>
      <c r="M1106" s="246">
        <f t="shared" si="41"/>
        <v>7.5999999999999998E-2</v>
      </c>
      <c r="N1106" s="247" t="str">
        <f t="shared" si="42"/>
        <v>Morphine</v>
      </c>
      <c r="O1106" s="10"/>
    </row>
    <row r="1107" spans="1:15" ht="14.25" x14ac:dyDescent="0.25">
      <c r="A1107" s="274">
        <v>1138890</v>
      </c>
      <c r="B1107" s="308"/>
      <c r="C1107" s="276"/>
      <c r="D1107" s="171" t="s">
        <v>4706</v>
      </c>
      <c r="E1107" s="4">
        <v>1</v>
      </c>
      <c r="F1107" s="253">
        <v>7.5999999999999998E-2</v>
      </c>
      <c r="G1107" s="244">
        <v>76</v>
      </c>
      <c r="H1107" s="7" t="s">
        <v>7034</v>
      </c>
      <c r="I1107" s="7" t="s">
        <v>217</v>
      </c>
      <c r="J1107" s="12" t="s">
        <v>1699</v>
      </c>
      <c r="K1107" s="12" t="s">
        <v>1645</v>
      </c>
      <c r="L1107" s="12" t="s">
        <v>1646</v>
      </c>
      <c r="M1107" s="246">
        <f t="shared" si="41"/>
        <v>7.5999999999999998E-2</v>
      </c>
      <c r="N1107" s="247" t="str">
        <f t="shared" si="42"/>
        <v>Morphine</v>
      </c>
      <c r="O1107" s="10"/>
    </row>
    <row r="1108" spans="1:15" ht="14.25" x14ac:dyDescent="0.25">
      <c r="A1108" s="274">
        <v>7046264054987</v>
      </c>
      <c r="B1108" s="308"/>
      <c r="C1108" s="276"/>
      <c r="D1108" s="171" t="s">
        <v>4705</v>
      </c>
      <c r="E1108" s="4">
        <v>25</v>
      </c>
      <c r="F1108" s="253">
        <v>1.5200000000000001E-3</v>
      </c>
      <c r="G1108" s="244">
        <v>76</v>
      </c>
      <c r="H1108" s="7" t="s">
        <v>7034</v>
      </c>
      <c r="I1108" s="7" t="s">
        <v>217</v>
      </c>
      <c r="J1108" s="12" t="s">
        <v>1699</v>
      </c>
      <c r="K1108" s="12" t="s">
        <v>1645</v>
      </c>
      <c r="L1108" s="12" t="s">
        <v>1646</v>
      </c>
      <c r="M1108" s="246">
        <f t="shared" si="41"/>
        <v>1.5200000000000001E-3</v>
      </c>
      <c r="N1108" s="247" t="str">
        <f t="shared" si="42"/>
        <v>Morphine</v>
      </c>
      <c r="O1108" s="10"/>
    </row>
    <row r="1109" spans="1:15" ht="14.25" x14ac:dyDescent="0.25">
      <c r="A1109" s="274">
        <v>1134844</v>
      </c>
      <c r="B1109" s="308"/>
      <c r="C1109" s="276"/>
      <c r="D1109" s="171" t="s">
        <v>4705</v>
      </c>
      <c r="E1109" s="4">
        <v>1</v>
      </c>
      <c r="F1109" s="253">
        <v>1.5200000000000001E-3</v>
      </c>
      <c r="G1109" s="244">
        <v>76</v>
      </c>
      <c r="H1109" s="7" t="s">
        <v>7034</v>
      </c>
      <c r="I1109" s="7" t="s">
        <v>217</v>
      </c>
      <c r="J1109" s="12" t="s">
        <v>1699</v>
      </c>
      <c r="K1109" s="12" t="s">
        <v>1645</v>
      </c>
      <c r="L1109" s="12" t="s">
        <v>1646</v>
      </c>
      <c r="M1109" s="246">
        <f t="shared" si="41"/>
        <v>1.5200000000000001E-3</v>
      </c>
      <c r="N1109" s="247" t="str">
        <f t="shared" si="42"/>
        <v>Morphine</v>
      </c>
      <c r="O1109" s="10"/>
    </row>
    <row r="1110" spans="1:15" x14ac:dyDescent="0.25">
      <c r="A1110" s="11">
        <v>49100</v>
      </c>
      <c r="B1110" s="248"/>
      <c r="C1110" s="11"/>
      <c r="D1110" s="7" t="s">
        <v>300</v>
      </c>
      <c r="E1110" s="244">
        <v>1</v>
      </c>
      <c r="F1110" s="245">
        <v>5.7000000000000002E-2</v>
      </c>
      <c r="G1110" s="244">
        <v>76</v>
      </c>
      <c r="H1110" s="7" t="s">
        <v>289</v>
      </c>
      <c r="I1110" s="7" t="s">
        <v>217</v>
      </c>
      <c r="J1110" s="12" t="s">
        <v>1699</v>
      </c>
      <c r="K1110" s="12" t="s">
        <v>1645</v>
      </c>
      <c r="L1110" s="12" t="s">
        <v>1646</v>
      </c>
      <c r="M1110" s="246">
        <f t="shared" si="41"/>
        <v>5.7000000000000002E-2</v>
      </c>
      <c r="N1110" s="247" t="str">
        <f t="shared" si="42"/>
        <v>Morphine</v>
      </c>
      <c r="O1110" s="10"/>
    </row>
    <row r="1111" spans="1:15" ht="14.25" x14ac:dyDescent="0.25">
      <c r="A1111" s="267">
        <v>9008810566311</v>
      </c>
      <c r="B1111" s="248">
        <v>5154423</v>
      </c>
      <c r="C1111" s="11"/>
      <c r="D1111" s="7" t="s">
        <v>301</v>
      </c>
      <c r="E1111" s="244">
        <v>1</v>
      </c>
      <c r="F1111" s="245">
        <v>760</v>
      </c>
      <c r="G1111" s="244">
        <v>76</v>
      </c>
      <c r="H1111" s="7" t="s">
        <v>7034</v>
      </c>
      <c r="I1111" s="7" t="s">
        <v>217</v>
      </c>
      <c r="J1111" s="12" t="s">
        <v>1699</v>
      </c>
      <c r="K1111" s="12" t="s">
        <v>1645</v>
      </c>
      <c r="L1111" s="12" t="s">
        <v>1646</v>
      </c>
      <c r="M1111" s="246">
        <f t="shared" si="41"/>
        <v>760</v>
      </c>
      <c r="N1111" s="247" t="str">
        <f t="shared" si="42"/>
        <v>Morphine</v>
      </c>
      <c r="O1111" s="10"/>
    </row>
    <row r="1112" spans="1:15" ht="14.25" x14ac:dyDescent="0.25">
      <c r="A1112" s="267">
        <v>9008810528791</v>
      </c>
      <c r="B1112" s="248">
        <v>171173</v>
      </c>
      <c r="C1112" s="11"/>
      <c r="D1112" s="7" t="s">
        <v>302</v>
      </c>
      <c r="E1112" s="244">
        <v>1</v>
      </c>
      <c r="F1112" s="245">
        <v>7.6</v>
      </c>
      <c r="G1112" s="244">
        <v>76</v>
      </c>
      <c r="H1112" s="7" t="s">
        <v>7034</v>
      </c>
      <c r="I1112" s="7" t="s">
        <v>217</v>
      </c>
      <c r="J1112" s="12" t="s">
        <v>1699</v>
      </c>
      <c r="K1112" s="12" t="s">
        <v>1645</v>
      </c>
      <c r="L1112" s="12" t="s">
        <v>1646</v>
      </c>
      <c r="M1112" s="246">
        <f t="shared" si="41"/>
        <v>7.6</v>
      </c>
      <c r="N1112" s="247" t="str">
        <f t="shared" si="42"/>
        <v>Morphine</v>
      </c>
      <c r="O1112" s="10"/>
    </row>
    <row r="1113" spans="1:15" ht="14.25" x14ac:dyDescent="0.25">
      <c r="A1113" s="267">
        <v>9008810528777</v>
      </c>
      <c r="B1113" s="248">
        <v>460902</v>
      </c>
      <c r="C1113" s="11"/>
      <c r="D1113" s="7" t="s">
        <v>303</v>
      </c>
      <c r="E1113" s="244">
        <v>1</v>
      </c>
      <c r="F1113" s="245">
        <v>0.76</v>
      </c>
      <c r="G1113" s="244">
        <v>76</v>
      </c>
      <c r="H1113" s="7" t="s">
        <v>7034</v>
      </c>
      <c r="I1113" s="7" t="s">
        <v>217</v>
      </c>
      <c r="J1113" s="12" t="s">
        <v>1699</v>
      </c>
      <c r="K1113" s="12" t="s">
        <v>1645</v>
      </c>
      <c r="L1113" s="12" t="s">
        <v>1646</v>
      </c>
      <c r="M1113" s="246">
        <f t="shared" si="41"/>
        <v>0.76</v>
      </c>
      <c r="N1113" s="247" t="str">
        <f t="shared" si="42"/>
        <v>Morphine</v>
      </c>
      <c r="O1113" s="10"/>
    </row>
    <row r="1114" spans="1:15" ht="14.25" x14ac:dyDescent="0.25">
      <c r="A1114" s="267">
        <v>9008810528807</v>
      </c>
      <c r="B1114" s="248">
        <v>350059</v>
      </c>
      <c r="C1114" s="11"/>
      <c r="D1114" s="7" t="s">
        <v>304</v>
      </c>
      <c r="E1114" s="244">
        <v>1</v>
      </c>
      <c r="F1114" s="245">
        <v>19</v>
      </c>
      <c r="G1114" s="244">
        <v>76</v>
      </c>
      <c r="H1114" s="7" t="s">
        <v>7034</v>
      </c>
      <c r="I1114" s="7" t="s">
        <v>217</v>
      </c>
      <c r="J1114" s="12" t="s">
        <v>1699</v>
      </c>
      <c r="K1114" s="12" t="s">
        <v>1645</v>
      </c>
      <c r="L1114" s="12" t="s">
        <v>1646</v>
      </c>
      <c r="M1114" s="246">
        <f t="shared" si="41"/>
        <v>19</v>
      </c>
      <c r="N1114" s="247" t="str">
        <f t="shared" si="42"/>
        <v>Morphine</v>
      </c>
      <c r="O1114" s="10"/>
    </row>
    <row r="1115" spans="1:15" ht="14.25" x14ac:dyDescent="0.25">
      <c r="A1115" s="267">
        <v>9008810528784</v>
      </c>
      <c r="B1115" s="248">
        <v>165273</v>
      </c>
      <c r="C1115" s="11"/>
      <c r="D1115" s="7" t="s">
        <v>305</v>
      </c>
      <c r="E1115" s="244">
        <v>1</v>
      </c>
      <c r="F1115" s="245">
        <v>3.8</v>
      </c>
      <c r="G1115" s="244">
        <v>76</v>
      </c>
      <c r="H1115" s="7" t="s">
        <v>7034</v>
      </c>
      <c r="I1115" s="7" t="s">
        <v>217</v>
      </c>
      <c r="J1115" s="12" t="s">
        <v>1699</v>
      </c>
      <c r="K1115" s="12" t="s">
        <v>1645</v>
      </c>
      <c r="L1115" s="12" t="s">
        <v>1646</v>
      </c>
      <c r="M1115" s="246">
        <f t="shared" si="41"/>
        <v>3.8</v>
      </c>
      <c r="N1115" s="247" t="str">
        <f t="shared" si="42"/>
        <v>Morphine</v>
      </c>
      <c r="O1115" s="10"/>
    </row>
    <row r="1116" spans="1:15" ht="14.25" x14ac:dyDescent="0.25">
      <c r="A1116" s="11" t="s">
        <v>306</v>
      </c>
      <c r="B1116" s="248"/>
      <c r="C1116" s="11"/>
      <c r="D1116" s="7" t="s">
        <v>307</v>
      </c>
      <c r="E1116" s="244">
        <v>20</v>
      </c>
      <c r="F1116" s="245">
        <v>7.5999999999999998E-2</v>
      </c>
      <c r="G1116" s="244">
        <v>76</v>
      </c>
      <c r="H1116" s="7" t="s">
        <v>7034</v>
      </c>
      <c r="I1116" s="7" t="s">
        <v>217</v>
      </c>
      <c r="J1116" s="12" t="s">
        <v>1699</v>
      </c>
      <c r="K1116" s="12" t="s">
        <v>1645</v>
      </c>
      <c r="L1116" s="12" t="s">
        <v>1646</v>
      </c>
      <c r="M1116" s="246">
        <f t="shared" si="41"/>
        <v>7.5999999999999998E-2</v>
      </c>
      <c r="N1116" s="247" t="str">
        <f t="shared" si="42"/>
        <v>Morphine</v>
      </c>
      <c r="O1116" s="10"/>
    </row>
    <row r="1117" spans="1:15" ht="14.25" x14ac:dyDescent="0.25">
      <c r="A1117" s="11" t="s">
        <v>308</v>
      </c>
      <c r="B1117" s="248"/>
      <c r="C1117" s="11"/>
      <c r="D1117" s="7" t="s">
        <v>307</v>
      </c>
      <c r="E1117" s="244">
        <v>50</v>
      </c>
      <c r="F1117" s="245">
        <v>7.5999999999999998E-2</v>
      </c>
      <c r="G1117" s="244">
        <v>76</v>
      </c>
      <c r="H1117" s="7" t="s">
        <v>7034</v>
      </c>
      <c r="I1117" s="7" t="s">
        <v>217</v>
      </c>
      <c r="J1117" s="12" t="s">
        <v>1699</v>
      </c>
      <c r="K1117" s="12" t="s">
        <v>1645</v>
      </c>
      <c r="L1117" s="12" t="s">
        <v>1646</v>
      </c>
      <c r="M1117" s="246">
        <f t="shared" si="41"/>
        <v>7.5999999999999998E-2</v>
      </c>
      <c r="N1117" s="247" t="str">
        <f t="shared" si="42"/>
        <v>Morphine</v>
      </c>
      <c r="O1117" s="10"/>
    </row>
    <row r="1118" spans="1:15" ht="14.25" x14ac:dyDescent="0.25">
      <c r="A1118" s="11" t="s">
        <v>309</v>
      </c>
      <c r="B1118" s="248"/>
      <c r="C1118" s="11"/>
      <c r="D1118" s="7" t="s">
        <v>307</v>
      </c>
      <c r="E1118" s="244">
        <v>100</v>
      </c>
      <c r="F1118" s="245">
        <v>7.5999999999999998E-2</v>
      </c>
      <c r="G1118" s="244">
        <v>76</v>
      </c>
      <c r="H1118" s="7" t="s">
        <v>7034</v>
      </c>
      <c r="I1118" s="7" t="s">
        <v>217</v>
      </c>
      <c r="J1118" s="12" t="s">
        <v>1699</v>
      </c>
      <c r="K1118" s="12" t="s">
        <v>1645</v>
      </c>
      <c r="L1118" s="12" t="s">
        <v>1646</v>
      </c>
      <c r="M1118" s="246">
        <f t="shared" si="41"/>
        <v>7.5999999999999998E-2</v>
      </c>
      <c r="N1118" s="247" t="str">
        <f t="shared" si="42"/>
        <v>Morphine</v>
      </c>
      <c r="O1118" s="10"/>
    </row>
    <row r="1119" spans="1:15" ht="14.25" x14ac:dyDescent="0.25">
      <c r="A1119" s="11" t="s">
        <v>310</v>
      </c>
      <c r="B1119" s="248"/>
      <c r="C1119" s="11"/>
      <c r="D1119" s="7" t="s">
        <v>311</v>
      </c>
      <c r="E1119" s="244">
        <v>20</v>
      </c>
      <c r="F1119" s="245">
        <v>7.6E-3</v>
      </c>
      <c r="G1119" s="244">
        <v>76</v>
      </c>
      <c r="H1119" s="7" t="s">
        <v>7034</v>
      </c>
      <c r="I1119" s="7" t="s">
        <v>217</v>
      </c>
      <c r="J1119" s="12" t="s">
        <v>1699</v>
      </c>
      <c r="K1119" s="12" t="s">
        <v>1645</v>
      </c>
      <c r="L1119" s="12" t="s">
        <v>1646</v>
      </c>
      <c r="M1119" s="246">
        <f t="shared" si="41"/>
        <v>7.6E-3</v>
      </c>
      <c r="N1119" s="247" t="str">
        <f t="shared" si="42"/>
        <v>Morphine</v>
      </c>
      <c r="O1119" s="10"/>
    </row>
    <row r="1120" spans="1:15" ht="14.25" x14ac:dyDescent="0.25">
      <c r="A1120" s="11" t="s">
        <v>312</v>
      </c>
      <c r="B1120" s="248"/>
      <c r="C1120" s="11"/>
      <c r="D1120" s="7" t="s">
        <v>311</v>
      </c>
      <c r="E1120" s="244">
        <v>50</v>
      </c>
      <c r="F1120" s="245">
        <v>7.6E-3</v>
      </c>
      <c r="G1120" s="244">
        <v>76</v>
      </c>
      <c r="H1120" s="7" t="s">
        <v>7034</v>
      </c>
      <c r="I1120" s="7" t="s">
        <v>217</v>
      </c>
      <c r="J1120" s="12" t="s">
        <v>1699</v>
      </c>
      <c r="K1120" s="12" t="s">
        <v>1645</v>
      </c>
      <c r="L1120" s="12" t="s">
        <v>1646</v>
      </c>
      <c r="M1120" s="246">
        <f t="shared" si="41"/>
        <v>7.6E-3</v>
      </c>
      <c r="N1120" s="247" t="str">
        <f t="shared" si="42"/>
        <v>Morphine</v>
      </c>
      <c r="O1120" s="10"/>
    </row>
    <row r="1121" spans="1:15" ht="14.25" x14ac:dyDescent="0.25">
      <c r="A1121" s="11" t="s">
        <v>313</v>
      </c>
      <c r="B1121" s="248"/>
      <c r="C1121" s="11"/>
      <c r="D1121" s="7" t="s">
        <v>311</v>
      </c>
      <c r="E1121" s="244">
        <v>100</v>
      </c>
      <c r="F1121" s="245">
        <v>7.6E-3</v>
      </c>
      <c r="G1121" s="244">
        <v>76</v>
      </c>
      <c r="H1121" s="7" t="s">
        <v>7034</v>
      </c>
      <c r="I1121" s="7" t="s">
        <v>217</v>
      </c>
      <c r="J1121" s="12" t="s">
        <v>1699</v>
      </c>
      <c r="K1121" s="12" t="s">
        <v>1645</v>
      </c>
      <c r="L1121" s="12" t="s">
        <v>1646</v>
      </c>
      <c r="M1121" s="246">
        <f t="shared" si="41"/>
        <v>7.6E-3</v>
      </c>
      <c r="N1121" s="247" t="str">
        <f t="shared" si="42"/>
        <v>Morphine</v>
      </c>
      <c r="O1121" s="10"/>
    </row>
    <row r="1122" spans="1:15" x14ac:dyDescent="0.25">
      <c r="A1122" s="409" t="s">
        <v>7235</v>
      </c>
      <c r="B1122" s="410"/>
      <c r="C1122" s="409" t="s">
        <v>7235</v>
      </c>
      <c r="D1122" s="300" t="s">
        <v>7236</v>
      </c>
      <c r="E1122" s="409">
        <v>50</v>
      </c>
      <c r="F1122" s="411">
        <v>7.6E-3</v>
      </c>
      <c r="G1122" s="409">
        <v>76</v>
      </c>
      <c r="H1122" s="300" t="s">
        <v>289</v>
      </c>
      <c r="I1122" s="300" t="s">
        <v>217</v>
      </c>
      <c r="J1122" s="412" t="s">
        <v>1699</v>
      </c>
      <c r="K1122" s="412" t="s">
        <v>1645</v>
      </c>
      <c r="L1122" s="412" t="s">
        <v>1646</v>
      </c>
      <c r="M1122" s="246">
        <f t="shared" si="41"/>
        <v>7.6E-3</v>
      </c>
      <c r="N1122" s="247" t="str">
        <f t="shared" si="42"/>
        <v>Morphine</v>
      </c>
      <c r="O1122" s="10"/>
    </row>
    <row r="1123" spans="1:15" x14ac:dyDescent="0.25">
      <c r="A1123" s="409" t="s">
        <v>7237</v>
      </c>
      <c r="B1123" s="410"/>
      <c r="C1123" s="409" t="s">
        <v>7237</v>
      </c>
      <c r="D1123" s="300" t="s">
        <v>7236</v>
      </c>
      <c r="E1123" s="409">
        <v>100</v>
      </c>
      <c r="F1123" s="411">
        <v>7.6E-3</v>
      </c>
      <c r="G1123" s="409">
        <v>76</v>
      </c>
      <c r="H1123" s="300" t="s">
        <v>289</v>
      </c>
      <c r="I1123" s="300" t="s">
        <v>217</v>
      </c>
      <c r="J1123" s="412" t="s">
        <v>1699</v>
      </c>
      <c r="K1123" s="412" t="s">
        <v>1645</v>
      </c>
      <c r="L1123" s="412" t="s">
        <v>1646</v>
      </c>
      <c r="M1123" s="246">
        <f t="shared" si="41"/>
        <v>7.6E-3</v>
      </c>
      <c r="N1123" s="247" t="str">
        <f t="shared" si="42"/>
        <v>Morphine</v>
      </c>
      <c r="O1123" s="10"/>
    </row>
    <row r="1124" spans="1:15" ht="14.25" x14ac:dyDescent="0.25">
      <c r="A1124" s="276" t="s">
        <v>4632</v>
      </c>
      <c r="B1124" s="264"/>
      <c r="C1124" s="276" t="s">
        <v>4632</v>
      </c>
      <c r="D1124" s="171" t="s">
        <v>4687</v>
      </c>
      <c r="E1124" s="4">
        <v>800</v>
      </c>
      <c r="F1124" s="253">
        <v>0.152</v>
      </c>
      <c r="G1124" s="244">
        <v>76</v>
      </c>
      <c r="H1124" s="7" t="s">
        <v>7034</v>
      </c>
      <c r="I1124" s="7" t="s">
        <v>217</v>
      </c>
      <c r="J1124" s="10" t="s">
        <v>1699</v>
      </c>
      <c r="K1124" s="10" t="s">
        <v>1645</v>
      </c>
      <c r="L1124" s="10" t="s">
        <v>1646</v>
      </c>
      <c r="M1124" s="246">
        <f t="shared" si="41"/>
        <v>0.152</v>
      </c>
      <c r="N1124" s="247" t="str">
        <f t="shared" si="42"/>
        <v>Morphine</v>
      </c>
      <c r="O1124" s="10"/>
    </row>
    <row r="1125" spans="1:15" ht="14.25" x14ac:dyDescent="0.25">
      <c r="A1125" s="11" t="s">
        <v>314</v>
      </c>
      <c r="B1125" s="248"/>
      <c r="C1125" s="11"/>
      <c r="D1125" s="7" t="s">
        <v>315</v>
      </c>
      <c r="E1125" s="244">
        <v>50</v>
      </c>
      <c r="F1125" s="245">
        <v>0.152</v>
      </c>
      <c r="G1125" s="244">
        <v>76</v>
      </c>
      <c r="H1125" s="7" t="s">
        <v>7034</v>
      </c>
      <c r="I1125" s="7" t="s">
        <v>217</v>
      </c>
      <c r="J1125" s="12" t="s">
        <v>1699</v>
      </c>
      <c r="K1125" s="12" t="s">
        <v>1645</v>
      </c>
      <c r="L1125" s="12" t="s">
        <v>1646</v>
      </c>
      <c r="M1125" s="246">
        <f t="shared" si="41"/>
        <v>0.152</v>
      </c>
      <c r="N1125" s="247" t="str">
        <f t="shared" si="42"/>
        <v>Morphine</v>
      </c>
      <c r="O1125" s="10"/>
    </row>
    <row r="1126" spans="1:15" ht="14.25" x14ac:dyDescent="0.25">
      <c r="A1126" s="11" t="s">
        <v>316</v>
      </c>
      <c r="B1126" s="248"/>
      <c r="C1126" s="11"/>
      <c r="D1126" s="7" t="s">
        <v>315</v>
      </c>
      <c r="E1126" s="244">
        <v>100</v>
      </c>
      <c r="F1126" s="245">
        <v>0.152</v>
      </c>
      <c r="G1126" s="244">
        <v>76</v>
      </c>
      <c r="H1126" s="7" t="s">
        <v>7034</v>
      </c>
      <c r="I1126" s="7" t="s">
        <v>217</v>
      </c>
      <c r="J1126" s="12" t="s">
        <v>1699</v>
      </c>
      <c r="K1126" s="12" t="s">
        <v>1645</v>
      </c>
      <c r="L1126" s="12" t="s">
        <v>1646</v>
      </c>
      <c r="M1126" s="246">
        <f t="shared" si="41"/>
        <v>0.152</v>
      </c>
      <c r="N1126" s="247" t="str">
        <f t="shared" si="42"/>
        <v>Morphine</v>
      </c>
      <c r="O1126" s="10"/>
    </row>
    <row r="1127" spans="1:15" ht="14.25" x14ac:dyDescent="0.25">
      <c r="A1127" s="11" t="s">
        <v>317</v>
      </c>
      <c r="B1127" s="248"/>
      <c r="C1127" s="11"/>
      <c r="D1127" s="7" t="s">
        <v>318</v>
      </c>
      <c r="E1127" s="244">
        <v>20</v>
      </c>
      <c r="F1127" s="245">
        <v>2.2800000000000001E-2</v>
      </c>
      <c r="G1127" s="244">
        <v>76</v>
      </c>
      <c r="H1127" s="7" t="s">
        <v>7034</v>
      </c>
      <c r="I1127" s="7" t="s">
        <v>217</v>
      </c>
      <c r="J1127" s="12" t="s">
        <v>1699</v>
      </c>
      <c r="K1127" s="12" t="s">
        <v>1645</v>
      </c>
      <c r="L1127" s="12" t="s">
        <v>1646</v>
      </c>
      <c r="M1127" s="246">
        <f t="shared" si="41"/>
        <v>2.2800000000000001E-2</v>
      </c>
      <c r="N1127" s="247" t="str">
        <f t="shared" si="42"/>
        <v>Morphine</v>
      </c>
      <c r="O1127" s="10"/>
    </row>
    <row r="1128" spans="1:15" ht="14.25" x14ac:dyDescent="0.25">
      <c r="A1128" s="11" t="s">
        <v>319</v>
      </c>
      <c r="B1128" s="248"/>
      <c r="C1128" s="11"/>
      <c r="D1128" s="7" t="s">
        <v>318</v>
      </c>
      <c r="E1128" s="244">
        <v>50</v>
      </c>
      <c r="F1128" s="245">
        <v>2.2800000000000001E-2</v>
      </c>
      <c r="G1128" s="244">
        <v>76</v>
      </c>
      <c r="H1128" s="7" t="s">
        <v>7034</v>
      </c>
      <c r="I1128" s="7" t="s">
        <v>217</v>
      </c>
      <c r="J1128" s="12" t="s">
        <v>1699</v>
      </c>
      <c r="K1128" s="12" t="s">
        <v>1645</v>
      </c>
      <c r="L1128" s="12" t="s">
        <v>1646</v>
      </c>
      <c r="M1128" s="246">
        <f t="shared" si="41"/>
        <v>2.2800000000000001E-2</v>
      </c>
      <c r="N1128" s="247" t="str">
        <f t="shared" si="42"/>
        <v>Morphine</v>
      </c>
      <c r="O1128" s="10"/>
    </row>
    <row r="1129" spans="1:15" ht="14.25" x14ac:dyDescent="0.25">
      <c r="A1129" s="11" t="s">
        <v>320</v>
      </c>
      <c r="B1129" s="248"/>
      <c r="C1129" s="11"/>
      <c r="D1129" s="7" t="s">
        <v>318</v>
      </c>
      <c r="E1129" s="244">
        <v>100</v>
      </c>
      <c r="F1129" s="245">
        <v>2.2800000000000001E-2</v>
      </c>
      <c r="G1129" s="244">
        <v>76</v>
      </c>
      <c r="H1129" s="7" t="s">
        <v>7034</v>
      </c>
      <c r="I1129" s="7" t="s">
        <v>217</v>
      </c>
      <c r="J1129" s="12" t="s">
        <v>1699</v>
      </c>
      <c r="K1129" s="12" t="s">
        <v>1645</v>
      </c>
      <c r="L1129" s="12" t="s">
        <v>1646</v>
      </c>
      <c r="M1129" s="246">
        <f t="shared" si="41"/>
        <v>2.2800000000000001E-2</v>
      </c>
      <c r="N1129" s="247" t="str">
        <f t="shared" si="42"/>
        <v>Morphine</v>
      </c>
      <c r="O1129" s="10"/>
    </row>
    <row r="1130" spans="1:15" x14ac:dyDescent="0.25">
      <c r="A1130" s="409" t="s">
        <v>7238</v>
      </c>
      <c r="B1130" s="410"/>
      <c r="C1130" s="409" t="s">
        <v>7238</v>
      </c>
      <c r="D1130" s="300" t="s">
        <v>7239</v>
      </c>
      <c r="E1130" s="409">
        <v>20</v>
      </c>
      <c r="F1130" s="411">
        <v>2.2800000000000001E-2</v>
      </c>
      <c r="G1130" s="409">
        <v>76</v>
      </c>
      <c r="H1130" s="300" t="s">
        <v>289</v>
      </c>
      <c r="I1130" s="300" t="s">
        <v>217</v>
      </c>
      <c r="J1130" s="412" t="s">
        <v>1699</v>
      </c>
      <c r="K1130" s="412" t="s">
        <v>1645</v>
      </c>
      <c r="L1130" s="412" t="s">
        <v>1646</v>
      </c>
      <c r="M1130" s="246">
        <f t="shared" si="41"/>
        <v>2.2800000000000001E-2</v>
      </c>
      <c r="N1130" s="247" t="str">
        <f t="shared" si="42"/>
        <v>Morphine</v>
      </c>
      <c r="O1130" s="10"/>
    </row>
    <row r="1131" spans="1:15" ht="14.25" x14ac:dyDescent="0.25">
      <c r="A1131" s="11" t="s">
        <v>321</v>
      </c>
      <c r="B1131" s="248"/>
      <c r="C1131" s="11"/>
      <c r="D1131" s="7" t="s">
        <v>322</v>
      </c>
      <c r="E1131" s="244">
        <v>20</v>
      </c>
      <c r="F1131" s="245">
        <v>4.5600000000000002E-2</v>
      </c>
      <c r="G1131" s="244">
        <v>76</v>
      </c>
      <c r="H1131" s="7" t="s">
        <v>7034</v>
      </c>
      <c r="I1131" s="7" t="s">
        <v>217</v>
      </c>
      <c r="J1131" s="12" t="s">
        <v>1699</v>
      </c>
      <c r="K1131" s="12" t="s">
        <v>1645</v>
      </c>
      <c r="L1131" s="12" t="s">
        <v>1646</v>
      </c>
      <c r="M1131" s="246">
        <f t="shared" si="41"/>
        <v>4.5600000000000002E-2</v>
      </c>
      <c r="N1131" s="247" t="str">
        <f t="shared" si="42"/>
        <v>Morphine</v>
      </c>
      <c r="O1131" s="10"/>
    </row>
    <row r="1132" spans="1:15" ht="14.25" x14ac:dyDescent="0.25">
      <c r="A1132" s="11" t="s">
        <v>323</v>
      </c>
      <c r="B1132" s="248"/>
      <c r="C1132" s="11"/>
      <c r="D1132" s="7" t="s">
        <v>322</v>
      </c>
      <c r="E1132" s="244">
        <v>50</v>
      </c>
      <c r="F1132" s="245">
        <v>4.5600000000000002E-2</v>
      </c>
      <c r="G1132" s="244">
        <v>76</v>
      </c>
      <c r="H1132" s="7" t="s">
        <v>7034</v>
      </c>
      <c r="I1132" s="7" t="s">
        <v>217</v>
      </c>
      <c r="J1132" s="12" t="s">
        <v>1699</v>
      </c>
      <c r="K1132" s="12" t="s">
        <v>1645</v>
      </c>
      <c r="L1132" s="12" t="s">
        <v>1646</v>
      </c>
      <c r="M1132" s="246">
        <f t="shared" si="41"/>
        <v>4.5600000000000002E-2</v>
      </c>
      <c r="N1132" s="247" t="str">
        <f t="shared" si="42"/>
        <v>Morphine</v>
      </c>
      <c r="O1132" s="10"/>
    </row>
    <row r="1133" spans="1:15" ht="14.25" x14ac:dyDescent="0.25">
      <c r="A1133" s="11" t="s">
        <v>324</v>
      </c>
      <c r="B1133" s="248"/>
      <c r="C1133" s="11"/>
      <c r="D1133" s="7" t="s">
        <v>322</v>
      </c>
      <c r="E1133" s="244">
        <v>100</v>
      </c>
      <c r="F1133" s="245">
        <v>4.5600000000000002E-2</v>
      </c>
      <c r="G1133" s="244">
        <v>76</v>
      </c>
      <c r="H1133" s="7" t="s">
        <v>7034</v>
      </c>
      <c r="I1133" s="7" t="s">
        <v>217</v>
      </c>
      <c r="J1133" s="12" t="s">
        <v>1699</v>
      </c>
      <c r="K1133" s="12" t="s">
        <v>1645</v>
      </c>
      <c r="L1133" s="12" t="s">
        <v>1646</v>
      </c>
      <c r="M1133" s="246">
        <f t="shared" si="41"/>
        <v>4.5600000000000002E-2</v>
      </c>
      <c r="N1133" s="247" t="str">
        <f t="shared" si="42"/>
        <v>Morphine</v>
      </c>
      <c r="O1133" s="10"/>
    </row>
    <row r="1134" spans="1:15" x14ac:dyDescent="0.25">
      <c r="A1134" s="11">
        <v>49110</v>
      </c>
      <c r="B1134" s="248"/>
      <c r="C1134" s="11"/>
      <c r="D1134" s="7" t="s">
        <v>325</v>
      </c>
      <c r="E1134" s="244">
        <v>1</v>
      </c>
      <c r="F1134" s="245">
        <v>0.22800000000000001</v>
      </c>
      <c r="G1134" s="244">
        <v>76</v>
      </c>
      <c r="H1134" s="7" t="s">
        <v>289</v>
      </c>
      <c r="I1134" s="7" t="s">
        <v>217</v>
      </c>
      <c r="J1134" s="12" t="s">
        <v>1699</v>
      </c>
      <c r="K1134" s="12" t="s">
        <v>1645</v>
      </c>
      <c r="L1134" s="12" t="s">
        <v>1646</v>
      </c>
      <c r="M1134" s="246">
        <f t="shared" si="41"/>
        <v>0.22800000000000001</v>
      </c>
      <c r="N1134" s="247" t="str">
        <f t="shared" si="42"/>
        <v>Morphine</v>
      </c>
      <c r="O1134" s="10"/>
    </row>
    <row r="1135" spans="1:15" ht="14.25" x14ac:dyDescent="0.25">
      <c r="A1135" s="11" t="s">
        <v>326</v>
      </c>
      <c r="B1135" s="248"/>
      <c r="C1135" s="11"/>
      <c r="D1135" s="7" t="s">
        <v>327</v>
      </c>
      <c r="E1135" s="244">
        <v>30</v>
      </c>
      <c r="F1135" s="245">
        <v>7.5999999999999998E-2</v>
      </c>
      <c r="G1135" s="244">
        <v>76</v>
      </c>
      <c r="H1135" s="7" t="s">
        <v>7034</v>
      </c>
      <c r="I1135" s="7" t="s">
        <v>217</v>
      </c>
      <c r="J1135" s="12" t="s">
        <v>1699</v>
      </c>
      <c r="K1135" s="12" t="s">
        <v>1645</v>
      </c>
      <c r="L1135" s="12" t="s">
        <v>1646</v>
      </c>
      <c r="M1135" s="246">
        <f t="shared" si="41"/>
        <v>7.5999999999999998E-2</v>
      </c>
      <c r="N1135" s="247" t="str">
        <f t="shared" si="42"/>
        <v>Morphine</v>
      </c>
      <c r="O1135" s="10"/>
    </row>
    <row r="1136" spans="1:15" ht="14.25" x14ac:dyDescent="0.25">
      <c r="A1136" s="11" t="s">
        <v>328</v>
      </c>
      <c r="B1136" s="248"/>
      <c r="C1136" s="11"/>
      <c r="D1136" s="7" t="s">
        <v>329</v>
      </c>
      <c r="E1136" s="244">
        <v>30</v>
      </c>
      <c r="F1136" s="245">
        <v>7.6E-3</v>
      </c>
      <c r="G1136" s="244">
        <v>76</v>
      </c>
      <c r="H1136" s="7" t="s">
        <v>7034</v>
      </c>
      <c r="I1136" s="7" t="s">
        <v>217</v>
      </c>
      <c r="J1136" s="12" t="s">
        <v>1699</v>
      </c>
      <c r="K1136" s="12" t="s">
        <v>1645</v>
      </c>
      <c r="L1136" s="12" t="s">
        <v>1646</v>
      </c>
      <c r="M1136" s="246">
        <f t="shared" ref="M1136:M1199" si="43">F1136</f>
        <v>7.6E-3</v>
      </c>
      <c r="N1136" s="247" t="str">
        <f t="shared" si="42"/>
        <v>Morphine</v>
      </c>
      <c r="O1136" s="10"/>
    </row>
    <row r="1137" spans="1:15" ht="14.25" x14ac:dyDescent="0.25">
      <c r="A1137" s="11" t="s">
        <v>330</v>
      </c>
      <c r="B1137" s="248"/>
      <c r="C1137" s="11"/>
      <c r="D1137" s="7" t="s">
        <v>329</v>
      </c>
      <c r="E1137" s="244">
        <v>60</v>
      </c>
      <c r="F1137" s="245">
        <v>7.6E-3</v>
      </c>
      <c r="G1137" s="244">
        <v>76</v>
      </c>
      <c r="H1137" s="7" t="s">
        <v>7034</v>
      </c>
      <c r="I1137" s="7" t="s">
        <v>217</v>
      </c>
      <c r="J1137" s="12" t="s">
        <v>1699</v>
      </c>
      <c r="K1137" s="12" t="s">
        <v>1645</v>
      </c>
      <c r="L1137" s="12" t="s">
        <v>1646</v>
      </c>
      <c r="M1137" s="246">
        <f t="shared" si="43"/>
        <v>7.6E-3</v>
      </c>
      <c r="N1137" s="247" t="str">
        <f t="shared" si="42"/>
        <v>Morphine</v>
      </c>
      <c r="O1137" s="10"/>
    </row>
    <row r="1138" spans="1:15" ht="14.25" x14ac:dyDescent="0.25">
      <c r="A1138" s="11" t="s">
        <v>331</v>
      </c>
      <c r="B1138" s="248"/>
      <c r="C1138" s="11"/>
      <c r="D1138" s="7" t="s">
        <v>332</v>
      </c>
      <c r="E1138" s="244">
        <v>30</v>
      </c>
      <c r="F1138" s="245">
        <v>0.152</v>
      </c>
      <c r="G1138" s="244">
        <v>76</v>
      </c>
      <c r="H1138" s="7" t="s">
        <v>7034</v>
      </c>
      <c r="I1138" s="7" t="s">
        <v>217</v>
      </c>
      <c r="J1138" s="12" t="s">
        <v>1699</v>
      </c>
      <c r="K1138" s="12" t="s">
        <v>1645</v>
      </c>
      <c r="L1138" s="12" t="s">
        <v>1646</v>
      </c>
      <c r="M1138" s="246">
        <f t="shared" si="43"/>
        <v>0.152</v>
      </c>
      <c r="N1138" s="247" t="str">
        <f t="shared" si="42"/>
        <v>Morphine</v>
      </c>
      <c r="O1138" s="10"/>
    </row>
    <row r="1139" spans="1:15" ht="14.25" x14ac:dyDescent="0.25">
      <c r="A1139" s="11" t="s">
        <v>333</v>
      </c>
      <c r="B1139" s="248"/>
      <c r="C1139" s="11"/>
      <c r="D1139" s="7" t="s">
        <v>334</v>
      </c>
      <c r="E1139" s="244">
        <v>30</v>
      </c>
      <c r="F1139" s="245">
        <v>2.2800000000000001E-2</v>
      </c>
      <c r="G1139" s="244">
        <v>76</v>
      </c>
      <c r="H1139" s="7" t="s">
        <v>7034</v>
      </c>
      <c r="I1139" s="7" t="s">
        <v>217</v>
      </c>
      <c r="J1139" s="12" t="s">
        <v>1699</v>
      </c>
      <c r="K1139" s="12" t="s">
        <v>1645</v>
      </c>
      <c r="L1139" s="12" t="s">
        <v>1646</v>
      </c>
      <c r="M1139" s="246">
        <f t="shared" si="43"/>
        <v>2.2800000000000001E-2</v>
      </c>
      <c r="N1139" s="247" t="str">
        <f t="shared" si="42"/>
        <v>Morphine</v>
      </c>
      <c r="O1139" s="10"/>
    </row>
    <row r="1140" spans="1:15" ht="14.25" x14ac:dyDescent="0.25">
      <c r="A1140" s="11" t="s">
        <v>335</v>
      </c>
      <c r="B1140" s="248"/>
      <c r="C1140" s="11"/>
      <c r="D1140" s="7" t="s">
        <v>334</v>
      </c>
      <c r="E1140" s="244">
        <v>60</v>
      </c>
      <c r="F1140" s="245">
        <v>2.2800000000000001E-2</v>
      </c>
      <c r="G1140" s="244">
        <v>76</v>
      </c>
      <c r="H1140" s="7" t="s">
        <v>7034</v>
      </c>
      <c r="I1140" s="7" t="s">
        <v>217</v>
      </c>
      <c r="J1140" s="12" t="s">
        <v>1699</v>
      </c>
      <c r="K1140" s="12" t="s">
        <v>1645</v>
      </c>
      <c r="L1140" s="12" t="s">
        <v>1646</v>
      </c>
      <c r="M1140" s="246">
        <f t="shared" si="43"/>
        <v>2.2800000000000001E-2</v>
      </c>
      <c r="N1140" s="247" t="str">
        <f t="shared" si="42"/>
        <v>Morphine</v>
      </c>
      <c r="O1140" s="10"/>
    </row>
    <row r="1141" spans="1:15" ht="14.25" x14ac:dyDescent="0.25">
      <c r="A1141" s="11" t="s">
        <v>336</v>
      </c>
      <c r="B1141" s="248"/>
      <c r="C1141" s="11"/>
      <c r="D1141" s="7" t="s">
        <v>337</v>
      </c>
      <c r="E1141" s="244">
        <v>30</v>
      </c>
      <c r="F1141" s="245">
        <v>4.5600000000000002E-2</v>
      </c>
      <c r="G1141" s="244">
        <v>76</v>
      </c>
      <c r="H1141" s="7" t="s">
        <v>7034</v>
      </c>
      <c r="I1141" s="7" t="s">
        <v>217</v>
      </c>
      <c r="J1141" s="12" t="s">
        <v>1699</v>
      </c>
      <c r="K1141" s="12" t="s">
        <v>1645</v>
      </c>
      <c r="L1141" s="12" t="s">
        <v>1646</v>
      </c>
      <c r="M1141" s="246">
        <f t="shared" si="43"/>
        <v>4.5600000000000002E-2</v>
      </c>
      <c r="N1141" s="247" t="str">
        <f t="shared" si="42"/>
        <v>Morphine</v>
      </c>
      <c r="O1141" s="10"/>
    </row>
    <row r="1142" spans="1:15" ht="14.25" x14ac:dyDescent="0.25">
      <c r="A1142" s="143" t="s">
        <v>5823</v>
      </c>
      <c r="B1142" s="144"/>
      <c r="C1142" s="143" t="s">
        <v>5823</v>
      </c>
      <c r="D1142" s="143" t="s">
        <v>5824</v>
      </c>
      <c r="E1142" s="145">
        <v>30</v>
      </c>
      <c r="F1142" s="253">
        <v>7.5999999999999998E-2</v>
      </c>
      <c r="G1142" s="244">
        <v>76</v>
      </c>
      <c r="H1142" s="7" t="s">
        <v>7034</v>
      </c>
      <c r="I1142" s="7" t="s">
        <v>217</v>
      </c>
      <c r="J1142" s="12" t="s">
        <v>1699</v>
      </c>
      <c r="K1142" s="12" t="s">
        <v>1645</v>
      </c>
      <c r="L1142" s="12" t="s">
        <v>1646</v>
      </c>
      <c r="M1142" s="246">
        <f t="shared" si="43"/>
        <v>7.5999999999999998E-2</v>
      </c>
      <c r="N1142" s="247" t="str">
        <f t="shared" si="42"/>
        <v>Morphine</v>
      </c>
      <c r="O1142" s="10"/>
    </row>
    <row r="1143" spans="1:15" ht="14.25" x14ac:dyDescent="0.25">
      <c r="A1143" s="143" t="s">
        <v>5815</v>
      </c>
      <c r="B1143" s="144"/>
      <c r="C1143" s="143" t="s">
        <v>5815</v>
      </c>
      <c r="D1143" s="143" t="s">
        <v>5816</v>
      </c>
      <c r="E1143" s="145">
        <v>30</v>
      </c>
      <c r="F1143" s="253">
        <v>7.6E-3</v>
      </c>
      <c r="G1143" s="244">
        <v>76</v>
      </c>
      <c r="H1143" s="7" t="s">
        <v>7034</v>
      </c>
      <c r="I1143" s="7" t="s">
        <v>217</v>
      </c>
      <c r="J1143" s="12" t="s">
        <v>1699</v>
      </c>
      <c r="K1143" s="12" t="s">
        <v>1645</v>
      </c>
      <c r="L1143" s="12" t="s">
        <v>1646</v>
      </c>
      <c r="M1143" s="246">
        <f t="shared" si="43"/>
        <v>7.6E-3</v>
      </c>
      <c r="N1143" s="247" t="str">
        <f t="shared" si="42"/>
        <v>Morphine</v>
      </c>
      <c r="O1143" s="10"/>
    </row>
    <row r="1144" spans="1:15" ht="14.25" x14ac:dyDescent="0.25">
      <c r="A1144" s="143" t="s">
        <v>5817</v>
      </c>
      <c r="B1144" s="144"/>
      <c r="C1144" s="143" t="s">
        <v>5817</v>
      </c>
      <c r="D1144" s="143" t="s">
        <v>5816</v>
      </c>
      <c r="E1144" s="145">
        <v>60</v>
      </c>
      <c r="F1144" s="253">
        <v>7.6E-3</v>
      </c>
      <c r="G1144" s="244">
        <v>76</v>
      </c>
      <c r="H1144" s="7" t="s">
        <v>7034</v>
      </c>
      <c r="I1144" s="7" t="s">
        <v>217</v>
      </c>
      <c r="J1144" s="12" t="s">
        <v>1699</v>
      </c>
      <c r="K1144" s="12" t="s">
        <v>1645</v>
      </c>
      <c r="L1144" s="12" t="s">
        <v>1646</v>
      </c>
      <c r="M1144" s="246">
        <f t="shared" si="43"/>
        <v>7.6E-3</v>
      </c>
      <c r="N1144" s="247" t="str">
        <f t="shared" si="42"/>
        <v>Morphine</v>
      </c>
      <c r="O1144" s="10"/>
    </row>
    <row r="1145" spans="1:15" ht="14.25" x14ac:dyDescent="0.25">
      <c r="A1145" s="143" t="s">
        <v>5825</v>
      </c>
      <c r="B1145" s="144"/>
      <c r="C1145" s="143" t="s">
        <v>5825</v>
      </c>
      <c r="D1145" s="143" t="s">
        <v>5826</v>
      </c>
      <c r="E1145" s="145">
        <v>30</v>
      </c>
      <c r="F1145" s="253">
        <v>0.152</v>
      </c>
      <c r="G1145" s="244">
        <v>76</v>
      </c>
      <c r="H1145" s="7" t="s">
        <v>7034</v>
      </c>
      <c r="I1145" s="7" t="s">
        <v>217</v>
      </c>
      <c r="J1145" s="12" t="s">
        <v>1699</v>
      </c>
      <c r="K1145" s="12" t="s">
        <v>1645</v>
      </c>
      <c r="L1145" s="12" t="s">
        <v>1646</v>
      </c>
      <c r="M1145" s="246">
        <f t="shared" si="43"/>
        <v>0.152</v>
      </c>
      <c r="N1145" s="247" t="str">
        <f t="shared" si="42"/>
        <v>Morphine</v>
      </c>
      <c r="O1145" s="10"/>
    </row>
    <row r="1146" spans="1:15" ht="14.25" x14ac:dyDescent="0.25">
      <c r="A1146" s="143" t="s">
        <v>5818</v>
      </c>
      <c r="B1146" s="144"/>
      <c r="C1146" s="143" t="s">
        <v>5818</v>
      </c>
      <c r="D1146" s="143" t="s">
        <v>5819</v>
      </c>
      <c r="E1146" s="145">
        <v>30</v>
      </c>
      <c r="F1146" s="253">
        <v>2.2800000000000001E-2</v>
      </c>
      <c r="G1146" s="244">
        <v>76</v>
      </c>
      <c r="H1146" s="7" t="s">
        <v>7034</v>
      </c>
      <c r="I1146" s="7" t="s">
        <v>217</v>
      </c>
      <c r="J1146" s="12" t="s">
        <v>1699</v>
      </c>
      <c r="K1146" s="12" t="s">
        <v>1645</v>
      </c>
      <c r="L1146" s="12" t="s">
        <v>1646</v>
      </c>
      <c r="M1146" s="246">
        <f t="shared" si="43"/>
        <v>2.2800000000000001E-2</v>
      </c>
      <c r="N1146" s="247" t="str">
        <f t="shared" si="42"/>
        <v>Morphine</v>
      </c>
      <c r="O1146" s="10"/>
    </row>
    <row r="1147" spans="1:15" ht="14.25" x14ac:dyDescent="0.25">
      <c r="A1147" s="143" t="s">
        <v>5820</v>
      </c>
      <c r="B1147" s="144"/>
      <c r="C1147" s="143" t="s">
        <v>5820</v>
      </c>
      <c r="D1147" s="143" t="s">
        <v>5819</v>
      </c>
      <c r="E1147" s="145">
        <v>60</v>
      </c>
      <c r="F1147" s="253">
        <v>2.2800000000000001E-2</v>
      </c>
      <c r="G1147" s="244">
        <v>76</v>
      </c>
      <c r="H1147" s="7" t="s">
        <v>7034</v>
      </c>
      <c r="I1147" s="7" t="s">
        <v>217</v>
      </c>
      <c r="J1147" s="12" t="s">
        <v>1699</v>
      </c>
      <c r="K1147" s="12" t="s">
        <v>1645</v>
      </c>
      <c r="L1147" s="12" t="s">
        <v>1646</v>
      </c>
      <c r="M1147" s="246">
        <f t="shared" si="43"/>
        <v>2.2800000000000001E-2</v>
      </c>
      <c r="N1147" s="247" t="str">
        <f t="shared" si="42"/>
        <v>Morphine</v>
      </c>
      <c r="O1147" s="10"/>
    </row>
    <row r="1148" spans="1:15" ht="14.25" x14ac:dyDescent="0.25">
      <c r="A1148" s="143" t="s">
        <v>5821</v>
      </c>
      <c r="B1148" s="144"/>
      <c r="C1148" s="143" t="s">
        <v>5821</v>
      </c>
      <c r="D1148" s="143" t="s">
        <v>5822</v>
      </c>
      <c r="E1148" s="145">
        <v>30</v>
      </c>
      <c r="F1148" s="253">
        <v>4.5600000000000002E-2</v>
      </c>
      <c r="G1148" s="244">
        <v>76</v>
      </c>
      <c r="H1148" s="7" t="s">
        <v>7034</v>
      </c>
      <c r="I1148" s="7" t="s">
        <v>217</v>
      </c>
      <c r="J1148" s="12" t="s">
        <v>1699</v>
      </c>
      <c r="K1148" s="12" t="s">
        <v>1645</v>
      </c>
      <c r="L1148" s="12" t="s">
        <v>1646</v>
      </c>
      <c r="M1148" s="246">
        <f t="shared" si="43"/>
        <v>4.5600000000000002E-2</v>
      </c>
      <c r="N1148" s="247" t="str">
        <f t="shared" si="42"/>
        <v>Morphine</v>
      </c>
      <c r="O1148" s="10"/>
    </row>
    <row r="1149" spans="1:15" ht="14.25" x14ac:dyDescent="0.25">
      <c r="A1149" s="11" t="s">
        <v>338</v>
      </c>
      <c r="B1149" s="248"/>
      <c r="C1149" s="11"/>
      <c r="D1149" s="7" t="s">
        <v>339</v>
      </c>
      <c r="E1149" s="244">
        <v>20</v>
      </c>
      <c r="F1149" s="245">
        <v>7.5999999999999998E-2</v>
      </c>
      <c r="G1149" s="244">
        <v>76</v>
      </c>
      <c r="H1149" s="7" t="s">
        <v>7034</v>
      </c>
      <c r="I1149" s="7" t="s">
        <v>217</v>
      </c>
      <c r="J1149" s="12" t="s">
        <v>1699</v>
      </c>
      <c r="K1149" s="12" t="s">
        <v>1645</v>
      </c>
      <c r="L1149" s="12" t="s">
        <v>1646</v>
      </c>
      <c r="M1149" s="246">
        <f t="shared" si="43"/>
        <v>7.5999999999999998E-2</v>
      </c>
      <c r="N1149" s="247" t="str">
        <f t="shared" si="42"/>
        <v>Morphine</v>
      </c>
      <c r="O1149" s="10"/>
    </row>
    <row r="1150" spans="1:15" ht="14.25" x14ac:dyDescent="0.25">
      <c r="A1150" s="11" t="s">
        <v>340</v>
      </c>
      <c r="B1150" s="248"/>
      <c r="C1150" s="11"/>
      <c r="D1150" s="7" t="s">
        <v>339</v>
      </c>
      <c r="E1150" s="244">
        <v>50</v>
      </c>
      <c r="F1150" s="245">
        <v>7.5999999999999998E-2</v>
      </c>
      <c r="G1150" s="244">
        <v>76</v>
      </c>
      <c r="H1150" s="7" t="s">
        <v>7034</v>
      </c>
      <c r="I1150" s="7" t="s">
        <v>217</v>
      </c>
      <c r="J1150" s="12" t="s">
        <v>1699</v>
      </c>
      <c r="K1150" s="12" t="s">
        <v>1645</v>
      </c>
      <c r="L1150" s="12" t="s">
        <v>1646</v>
      </c>
      <c r="M1150" s="246">
        <f t="shared" si="43"/>
        <v>7.5999999999999998E-2</v>
      </c>
      <c r="N1150" s="247" t="str">
        <f t="shared" si="42"/>
        <v>Morphine</v>
      </c>
      <c r="O1150" s="10"/>
    </row>
    <row r="1151" spans="1:15" ht="14.25" x14ac:dyDescent="0.25">
      <c r="A1151" s="11" t="s">
        <v>341</v>
      </c>
      <c r="B1151" s="248"/>
      <c r="C1151" s="11"/>
      <c r="D1151" s="7" t="s">
        <v>339</v>
      </c>
      <c r="E1151" s="244">
        <v>100</v>
      </c>
      <c r="F1151" s="245">
        <v>7.5999999999999998E-2</v>
      </c>
      <c r="G1151" s="244">
        <v>76</v>
      </c>
      <c r="H1151" s="7" t="s">
        <v>7034</v>
      </c>
      <c r="I1151" s="7" t="s">
        <v>217</v>
      </c>
      <c r="J1151" s="12" t="s">
        <v>1699</v>
      </c>
      <c r="K1151" s="12" t="s">
        <v>1645</v>
      </c>
      <c r="L1151" s="12" t="s">
        <v>1646</v>
      </c>
      <c r="M1151" s="246">
        <f t="shared" si="43"/>
        <v>7.5999999999999998E-2</v>
      </c>
      <c r="N1151" s="247" t="str">
        <f t="shared" si="42"/>
        <v>Morphine</v>
      </c>
      <c r="O1151" s="10"/>
    </row>
    <row r="1152" spans="1:15" ht="14.25" x14ac:dyDescent="0.25">
      <c r="A1152" s="11" t="s">
        <v>342</v>
      </c>
      <c r="B1152" s="248"/>
      <c r="C1152" s="11"/>
      <c r="D1152" s="7" t="s">
        <v>343</v>
      </c>
      <c r="E1152" s="244">
        <v>20</v>
      </c>
      <c r="F1152" s="245">
        <v>7.6E-3</v>
      </c>
      <c r="G1152" s="244">
        <v>76</v>
      </c>
      <c r="H1152" s="7" t="s">
        <v>7034</v>
      </c>
      <c r="I1152" s="7" t="s">
        <v>217</v>
      </c>
      <c r="J1152" s="12" t="s">
        <v>1699</v>
      </c>
      <c r="K1152" s="12" t="s">
        <v>1645</v>
      </c>
      <c r="L1152" s="12" t="s">
        <v>1646</v>
      </c>
      <c r="M1152" s="246">
        <f t="shared" si="43"/>
        <v>7.6E-3</v>
      </c>
      <c r="N1152" s="247" t="str">
        <f t="shared" ref="N1152:N1215" si="44">I1152</f>
        <v>Morphine</v>
      </c>
      <c r="O1152" s="10"/>
    </row>
    <row r="1153" spans="1:15" ht="14.25" x14ac:dyDescent="0.25">
      <c r="A1153" s="11" t="s">
        <v>344</v>
      </c>
      <c r="B1153" s="248"/>
      <c r="C1153" s="11"/>
      <c r="D1153" s="7" t="s">
        <v>343</v>
      </c>
      <c r="E1153" s="244">
        <v>50</v>
      </c>
      <c r="F1153" s="245">
        <v>7.6E-3</v>
      </c>
      <c r="G1153" s="244">
        <v>76</v>
      </c>
      <c r="H1153" s="7" t="s">
        <v>7034</v>
      </c>
      <c r="I1153" s="7" t="s">
        <v>217</v>
      </c>
      <c r="J1153" s="12" t="s">
        <v>1699</v>
      </c>
      <c r="K1153" s="12" t="s">
        <v>1645</v>
      </c>
      <c r="L1153" s="12" t="s">
        <v>1646</v>
      </c>
      <c r="M1153" s="246">
        <f t="shared" si="43"/>
        <v>7.6E-3</v>
      </c>
      <c r="N1153" s="247" t="str">
        <f t="shared" si="44"/>
        <v>Morphine</v>
      </c>
      <c r="O1153" s="10"/>
    </row>
    <row r="1154" spans="1:15" ht="14.25" x14ac:dyDescent="0.25">
      <c r="A1154" s="11" t="s">
        <v>345</v>
      </c>
      <c r="B1154" s="248"/>
      <c r="C1154" s="11"/>
      <c r="D1154" s="7" t="s">
        <v>343</v>
      </c>
      <c r="E1154" s="244">
        <v>100</v>
      </c>
      <c r="F1154" s="245">
        <v>7.6E-3</v>
      </c>
      <c r="G1154" s="244">
        <v>76</v>
      </c>
      <c r="H1154" s="7" t="s">
        <v>7034</v>
      </c>
      <c r="I1154" s="7" t="s">
        <v>217</v>
      </c>
      <c r="J1154" s="12" t="s">
        <v>1699</v>
      </c>
      <c r="K1154" s="12" t="s">
        <v>1645</v>
      </c>
      <c r="L1154" s="12" t="s">
        <v>1646</v>
      </c>
      <c r="M1154" s="246">
        <f t="shared" si="43"/>
        <v>7.6E-3</v>
      </c>
      <c r="N1154" s="247" t="str">
        <f t="shared" si="44"/>
        <v>Morphine</v>
      </c>
      <c r="O1154" s="10"/>
    </row>
    <row r="1155" spans="1:15" ht="14.25" x14ac:dyDescent="0.25">
      <c r="A1155" s="11" t="s">
        <v>346</v>
      </c>
      <c r="B1155" s="248"/>
      <c r="C1155" s="11"/>
      <c r="D1155" s="7" t="s">
        <v>347</v>
      </c>
      <c r="E1155" s="244">
        <v>20</v>
      </c>
      <c r="F1155" s="245">
        <v>0.152</v>
      </c>
      <c r="G1155" s="244">
        <v>76</v>
      </c>
      <c r="H1155" s="7" t="s">
        <v>7034</v>
      </c>
      <c r="I1155" s="7" t="s">
        <v>217</v>
      </c>
      <c r="J1155" s="12" t="s">
        <v>1699</v>
      </c>
      <c r="K1155" s="12" t="s">
        <v>1645</v>
      </c>
      <c r="L1155" s="12" t="s">
        <v>1646</v>
      </c>
      <c r="M1155" s="246">
        <f t="shared" si="43"/>
        <v>0.152</v>
      </c>
      <c r="N1155" s="247" t="str">
        <f t="shared" si="44"/>
        <v>Morphine</v>
      </c>
      <c r="O1155" s="10"/>
    </row>
    <row r="1156" spans="1:15" ht="14.25" x14ac:dyDescent="0.25">
      <c r="A1156" s="11" t="s">
        <v>348</v>
      </c>
      <c r="B1156" s="248"/>
      <c r="C1156" s="11"/>
      <c r="D1156" s="7" t="s">
        <v>347</v>
      </c>
      <c r="E1156" s="244">
        <v>50</v>
      </c>
      <c r="F1156" s="245">
        <v>0.152</v>
      </c>
      <c r="G1156" s="244">
        <v>76</v>
      </c>
      <c r="H1156" s="7" t="s">
        <v>7034</v>
      </c>
      <c r="I1156" s="7" t="s">
        <v>217</v>
      </c>
      <c r="J1156" s="12" t="s">
        <v>1699</v>
      </c>
      <c r="K1156" s="12" t="s">
        <v>1645</v>
      </c>
      <c r="L1156" s="12" t="s">
        <v>1646</v>
      </c>
      <c r="M1156" s="246">
        <f t="shared" si="43"/>
        <v>0.152</v>
      </c>
      <c r="N1156" s="247" t="str">
        <f t="shared" si="44"/>
        <v>Morphine</v>
      </c>
      <c r="O1156" s="10"/>
    </row>
    <row r="1157" spans="1:15" ht="14.25" x14ac:dyDescent="0.25">
      <c r="A1157" s="11" t="s">
        <v>349</v>
      </c>
      <c r="B1157" s="248"/>
      <c r="C1157" s="11"/>
      <c r="D1157" s="7" t="s">
        <v>347</v>
      </c>
      <c r="E1157" s="244">
        <v>100</v>
      </c>
      <c r="F1157" s="245">
        <v>0.15200000000000002</v>
      </c>
      <c r="G1157" s="244">
        <v>76</v>
      </c>
      <c r="H1157" s="7" t="s">
        <v>7034</v>
      </c>
      <c r="I1157" s="7" t="s">
        <v>217</v>
      </c>
      <c r="J1157" s="12" t="s">
        <v>1699</v>
      </c>
      <c r="K1157" s="12" t="s">
        <v>1645</v>
      </c>
      <c r="L1157" s="12" t="s">
        <v>1646</v>
      </c>
      <c r="M1157" s="246">
        <f t="shared" si="43"/>
        <v>0.15200000000000002</v>
      </c>
      <c r="N1157" s="247" t="str">
        <f t="shared" si="44"/>
        <v>Morphine</v>
      </c>
      <c r="O1157" s="10"/>
    </row>
    <row r="1158" spans="1:15" ht="14.25" x14ac:dyDescent="0.25">
      <c r="A1158" s="11" t="s">
        <v>350</v>
      </c>
      <c r="B1158" s="248"/>
      <c r="C1158" s="11"/>
      <c r="D1158" s="7" t="s">
        <v>351</v>
      </c>
      <c r="E1158" s="244">
        <v>20</v>
      </c>
      <c r="F1158" s="245">
        <v>2.2800000000000001E-2</v>
      </c>
      <c r="G1158" s="244">
        <v>76</v>
      </c>
      <c r="H1158" s="7" t="s">
        <v>7034</v>
      </c>
      <c r="I1158" s="7" t="s">
        <v>217</v>
      </c>
      <c r="J1158" s="12" t="s">
        <v>1699</v>
      </c>
      <c r="K1158" s="12" t="s">
        <v>1645</v>
      </c>
      <c r="L1158" s="12" t="s">
        <v>1646</v>
      </c>
      <c r="M1158" s="246">
        <f t="shared" si="43"/>
        <v>2.2800000000000001E-2</v>
      </c>
      <c r="N1158" s="247" t="str">
        <f t="shared" si="44"/>
        <v>Morphine</v>
      </c>
      <c r="O1158" s="10"/>
    </row>
    <row r="1159" spans="1:15" ht="14.25" x14ac:dyDescent="0.25">
      <c r="A1159" s="11" t="s">
        <v>352</v>
      </c>
      <c r="B1159" s="248"/>
      <c r="C1159" s="11"/>
      <c r="D1159" s="7" t="s">
        <v>351</v>
      </c>
      <c r="E1159" s="244">
        <v>50</v>
      </c>
      <c r="F1159" s="245">
        <v>2.2800000000000001E-2</v>
      </c>
      <c r="G1159" s="244">
        <v>76</v>
      </c>
      <c r="H1159" s="7" t="s">
        <v>7034</v>
      </c>
      <c r="I1159" s="7" t="s">
        <v>217</v>
      </c>
      <c r="J1159" s="12" t="s">
        <v>1699</v>
      </c>
      <c r="K1159" s="12" t="s">
        <v>1645</v>
      </c>
      <c r="L1159" s="12" t="s">
        <v>1646</v>
      </c>
      <c r="M1159" s="246">
        <f t="shared" si="43"/>
        <v>2.2800000000000001E-2</v>
      </c>
      <c r="N1159" s="247" t="str">
        <f t="shared" si="44"/>
        <v>Morphine</v>
      </c>
      <c r="O1159" s="10"/>
    </row>
    <row r="1160" spans="1:15" ht="14.25" x14ac:dyDescent="0.25">
      <c r="A1160" s="11" t="s">
        <v>353</v>
      </c>
      <c r="B1160" s="248"/>
      <c r="C1160" s="11"/>
      <c r="D1160" s="7" t="s">
        <v>351</v>
      </c>
      <c r="E1160" s="244">
        <v>100</v>
      </c>
      <c r="F1160" s="245">
        <v>2.2800000000000001E-2</v>
      </c>
      <c r="G1160" s="244">
        <v>76</v>
      </c>
      <c r="H1160" s="7" t="s">
        <v>7034</v>
      </c>
      <c r="I1160" s="7" t="s">
        <v>217</v>
      </c>
      <c r="J1160" s="12" t="s">
        <v>1699</v>
      </c>
      <c r="K1160" s="12" t="s">
        <v>1645</v>
      </c>
      <c r="L1160" s="12" t="s">
        <v>1646</v>
      </c>
      <c r="M1160" s="246">
        <f t="shared" si="43"/>
        <v>2.2800000000000001E-2</v>
      </c>
      <c r="N1160" s="247" t="str">
        <f t="shared" si="44"/>
        <v>Morphine</v>
      </c>
      <c r="O1160" s="10"/>
    </row>
    <row r="1161" spans="1:15" ht="14.25" x14ac:dyDescent="0.25">
      <c r="A1161" s="11" t="s">
        <v>354</v>
      </c>
      <c r="B1161" s="248"/>
      <c r="C1161" s="11"/>
      <c r="D1161" s="7" t="s">
        <v>355</v>
      </c>
      <c r="E1161" s="244">
        <v>20</v>
      </c>
      <c r="F1161" s="245">
        <v>4.5600000000000002E-2</v>
      </c>
      <c r="G1161" s="244">
        <v>76</v>
      </c>
      <c r="H1161" s="7" t="s">
        <v>7034</v>
      </c>
      <c r="I1161" s="7" t="s">
        <v>217</v>
      </c>
      <c r="J1161" s="12" t="s">
        <v>1699</v>
      </c>
      <c r="K1161" s="12" t="s">
        <v>1645</v>
      </c>
      <c r="L1161" s="12" t="s">
        <v>1646</v>
      </c>
      <c r="M1161" s="246">
        <f t="shared" si="43"/>
        <v>4.5600000000000002E-2</v>
      </c>
      <c r="N1161" s="247" t="str">
        <f t="shared" si="44"/>
        <v>Morphine</v>
      </c>
      <c r="O1161" s="10"/>
    </row>
    <row r="1162" spans="1:15" ht="14.25" x14ac:dyDescent="0.25">
      <c r="A1162" s="11" t="s">
        <v>356</v>
      </c>
      <c r="B1162" s="248"/>
      <c r="C1162" s="11"/>
      <c r="D1162" s="7" t="s">
        <v>355</v>
      </c>
      <c r="E1162" s="244">
        <v>50</v>
      </c>
      <c r="F1162" s="245">
        <v>4.5600000000000002E-2</v>
      </c>
      <c r="G1162" s="244">
        <v>76</v>
      </c>
      <c r="H1162" s="7" t="s">
        <v>7034</v>
      </c>
      <c r="I1162" s="7" t="s">
        <v>217</v>
      </c>
      <c r="J1162" s="12" t="s">
        <v>1699</v>
      </c>
      <c r="K1162" s="12" t="s">
        <v>1645</v>
      </c>
      <c r="L1162" s="12" t="s">
        <v>1646</v>
      </c>
      <c r="M1162" s="246">
        <f t="shared" si="43"/>
        <v>4.5600000000000002E-2</v>
      </c>
      <c r="N1162" s="247" t="str">
        <f t="shared" si="44"/>
        <v>Morphine</v>
      </c>
      <c r="O1162" s="10"/>
    </row>
    <row r="1163" spans="1:15" ht="14.25" x14ac:dyDescent="0.25">
      <c r="A1163" s="11" t="s">
        <v>357</v>
      </c>
      <c r="B1163" s="248"/>
      <c r="C1163" s="11"/>
      <c r="D1163" s="7" t="s">
        <v>355</v>
      </c>
      <c r="E1163" s="244">
        <v>100</v>
      </c>
      <c r="F1163" s="245">
        <v>4.5600000000000002E-2</v>
      </c>
      <c r="G1163" s="244">
        <v>76</v>
      </c>
      <c r="H1163" s="7" t="s">
        <v>7034</v>
      </c>
      <c r="I1163" s="7" t="s">
        <v>217</v>
      </c>
      <c r="J1163" s="12" t="s">
        <v>1699</v>
      </c>
      <c r="K1163" s="12" t="s">
        <v>1645</v>
      </c>
      <c r="L1163" s="12" t="s">
        <v>1646</v>
      </c>
      <c r="M1163" s="246">
        <f t="shared" si="43"/>
        <v>4.5600000000000002E-2</v>
      </c>
      <c r="N1163" s="247" t="str">
        <f t="shared" si="44"/>
        <v>Morphine</v>
      </c>
      <c r="O1163" s="10"/>
    </row>
    <row r="1164" spans="1:15" ht="14.25" x14ac:dyDescent="0.25">
      <c r="A1164" s="11">
        <v>11345</v>
      </c>
      <c r="B1164" s="248">
        <v>1781005</v>
      </c>
      <c r="C1164" s="11"/>
      <c r="D1164" s="7" t="s">
        <v>21</v>
      </c>
      <c r="E1164" s="244">
        <v>10</v>
      </c>
      <c r="F1164" s="245">
        <v>1.0001599999999999E-2</v>
      </c>
      <c r="G1164" s="244">
        <v>76</v>
      </c>
      <c r="H1164" s="7" t="s">
        <v>7034</v>
      </c>
      <c r="I1164" s="7" t="s">
        <v>217</v>
      </c>
      <c r="J1164" s="12" t="s">
        <v>1699</v>
      </c>
      <c r="K1164" s="12" t="s">
        <v>1645</v>
      </c>
      <c r="L1164" s="12" t="s">
        <v>1646</v>
      </c>
      <c r="M1164" s="246">
        <f t="shared" si="43"/>
        <v>1.0001599999999999E-2</v>
      </c>
      <c r="N1164" s="247" t="str">
        <f t="shared" si="44"/>
        <v>Morphine</v>
      </c>
      <c r="O1164" s="10"/>
    </row>
    <row r="1165" spans="1:15" x14ac:dyDescent="0.25">
      <c r="A1165" s="409" t="s">
        <v>7240</v>
      </c>
      <c r="B1165" s="410"/>
      <c r="C1165" s="409" t="s">
        <v>7240</v>
      </c>
      <c r="D1165" s="300" t="s">
        <v>7241</v>
      </c>
      <c r="E1165" s="409">
        <v>30</v>
      </c>
      <c r="F1165" s="411">
        <v>7.5999999999999998E-2</v>
      </c>
      <c r="G1165" s="409">
        <v>76</v>
      </c>
      <c r="H1165" s="300" t="s">
        <v>289</v>
      </c>
      <c r="I1165" s="300" t="s">
        <v>217</v>
      </c>
      <c r="J1165" s="412" t="s">
        <v>1699</v>
      </c>
      <c r="K1165" s="412" t="s">
        <v>1645</v>
      </c>
      <c r="L1165" s="412" t="s">
        <v>1646</v>
      </c>
      <c r="M1165" s="246">
        <f t="shared" si="43"/>
        <v>7.5999999999999998E-2</v>
      </c>
      <c r="N1165" s="247" t="str">
        <f t="shared" si="44"/>
        <v>Morphine</v>
      </c>
      <c r="O1165" s="10"/>
    </row>
    <row r="1166" spans="1:15" x14ac:dyDescent="0.25">
      <c r="A1166" s="409" t="s">
        <v>7242</v>
      </c>
      <c r="B1166" s="410"/>
      <c r="C1166" s="409" t="s">
        <v>7242</v>
      </c>
      <c r="D1166" s="300" t="s">
        <v>7243</v>
      </c>
      <c r="E1166" s="409">
        <v>10</v>
      </c>
      <c r="F1166" s="411">
        <v>0.152</v>
      </c>
      <c r="G1166" s="409">
        <v>76</v>
      </c>
      <c r="H1166" s="300" t="s">
        <v>289</v>
      </c>
      <c r="I1166" s="300" t="s">
        <v>217</v>
      </c>
      <c r="J1166" s="412" t="s">
        <v>1699</v>
      </c>
      <c r="K1166" s="412" t="s">
        <v>1645</v>
      </c>
      <c r="L1166" s="412" t="s">
        <v>1646</v>
      </c>
      <c r="M1166" s="246">
        <f t="shared" si="43"/>
        <v>0.152</v>
      </c>
      <c r="N1166" s="247" t="str">
        <f t="shared" si="44"/>
        <v>Morphine</v>
      </c>
      <c r="O1166" s="10"/>
    </row>
    <row r="1167" spans="1:15" x14ac:dyDescent="0.25">
      <c r="A1167" s="409" t="s">
        <v>7244</v>
      </c>
      <c r="B1167" s="410"/>
      <c r="C1167" s="409" t="s">
        <v>7244</v>
      </c>
      <c r="D1167" s="300" t="s">
        <v>7243</v>
      </c>
      <c r="E1167" s="409">
        <v>30</v>
      </c>
      <c r="F1167" s="411">
        <v>0.152</v>
      </c>
      <c r="G1167" s="409">
        <v>76</v>
      </c>
      <c r="H1167" s="300" t="s">
        <v>289</v>
      </c>
      <c r="I1167" s="300" t="s">
        <v>217</v>
      </c>
      <c r="J1167" s="412" t="s">
        <v>1699</v>
      </c>
      <c r="K1167" s="412" t="s">
        <v>1645</v>
      </c>
      <c r="L1167" s="412" t="s">
        <v>1646</v>
      </c>
      <c r="M1167" s="246">
        <f t="shared" si="43"/>
        <v>0.152</v>
      </c>
      <c r="N1167" s="247" t="str">
        <f t="shared" si="44"/>
        <v>Morphine</v>
      </c>
      <c r="O1167" s="10"/>
    </row>
    <row r="1168" spans="1:15" x14ac:dyDescent="0.25">
      <c r="A1168" s="409" t="s">
        <v>7245</v>
      </c>
      <c r="B1168" s="410"/>
      <c r="C1168" s="409" t="s">
        <v>7245</v>
      </c>
      <c r="D1168" s="300" t="s">
        <v>7243</v>
      </c>
      <c r="E1168" s="409">
        <v>60</v>
      </c>
      <c r="F1168" s="411">
        <v>0.152</v>
      </c>
      <c r="G1168" s="409">
        <v>76</v>
      </c>
      <c r="H1168" s="300" t="s">
        <v>289</v>
      </c>
      <c r="I1168" s="300" t="s">
        <v>217</v>
      </c>
      <c r="J1168" s="412" t="s">
        <v>1699</v>
      </c>
      <c r="K1168" s="412" t="s">
        <v>1645</v>
      </c>
      <c r="L1168" s="412" t="s">
        <v>1646</v>
      </c>
      <c r="M1168" s="246">
        <f t="shared" si="43"/>
        <v>0.152</v>
      </c>
      <c r="N1168" s="247" t="str">
        <f t="shared" si="44"/>
        <v>Morphine</v>
      </c>
      <c r="O1168" s="10"/>
    </row>
    <row r="1169" spans="1:15" x14ac:dyDescent="0.25">
      <c r="A1169" s="409" t="s">
        <v>7246</v>
      </c>
      <c r="B1169" s="410"/>
      <c r="C1169" s="409" t="s">
        <v>7246</v>
      </c>
      <c r="D1169" s="300" t="s">
        <v>7243</v>
      </c>
      <c r="E1169" s="409">
        <v>90</v>
      </c>
      <c r="F1169" s="411">
        <v>0.152</v>
      </c>
      <c r="G1169" s="409">
        <v>76</v>
      </c>
      <c r="H1169" s="300" t="s">
        <v>289</v>
      </c>
      <c r="I1169" s="300" t="s">
        <v>217</v>
      </c>
      <c r="J1169" s="412" t="s">
        <v>1699</v>
      </c>
      <c r="K1169" s="412" t="s">
        <v>1645</v>
      </c>
      <c r="L1169" s="412" t="s">
        <v>1646</v>
      </c>
      <c r="M1169" s="246">
        <f t="shared" si="43"/>
        <v>0.152</v>
      </c>
      <c r="N1169" s="247" t="str">
        <f t="shared" si="44"/>
        <v>Morphine</v>
      </c>
      <c r="O1169" s="10"/>
    </row>
    <row r="1170" spans="1:15" x14ac:dyDescent="0.25">
      <c r="A1170" s="409" t="s">
        <v>7247</v>
      </c>
      <c r="B1170" s="410"/>
      <c r="C1170" s="409" t="s">
        <v>7247</v>
      </c>
      <c r="D1170" s="300" t="s">
        <v>7243</v>
      </c>
      <c r="E1170" s="409">
        <v>120</v>
      </c>
      <c r="F1170" s="411">
        <v>0.152</v>
      </c>
      <c r="G1170" s="409">
        <v>76</v>
      </c>
      <c r="H1170" s="300" t="s">
        <v>289</v>
      </c>
      <c r="I1170" s="300" t="s">
        <v>217</v>
      </c>
      <c r="J1170" s="412" t="s">
        <v>1699</v>
      </c>
      <c r="K1170" s="412" t="s">
        <v>1645</v>
      </c>
      <c r="L1170" s="412" t="s">
        <v>1646</v>
      </c>
      <c r="M1170" s="246">
        <f t="shared" si="43"/>
        <v>0.152</v>
      </c>
      <c r="N1170" s="247" t="str">
        <f t="shared" si="44"/>
        <v>Morphine</v>
      </c>
      <c r="O1170" s="10"/>
    </row>
    <row r="1171" spans="1:15" x14ac:dyDescent="0.25">
      <c r="A1171" s="409" t="s">
        <v>7248</v>
      </c>
      <c r="B1171" s="410"/>
      <c r="C1171" s="409" t="s">
        <v>7248</v>
      </c>
      <c r="D1171" s="300" t="s">
        <v>7249</v>
      </c>
      <c r="E1171" s="409">
        <v>60</v>
      </c>
      <c r="F1171" s="411">
        <v>0.22800000000000001</v>
      </c>
      <c r="G1171" s="409">
        <v>76</v>
      </c>
      <c r="H1171" s="300" t="s">
        <v>289</v>
      </c>
      <c r="I1171" s="300" t="s">
        <v>217</v>
      </c>
      <c r="J1171" s="412" t="s">
        <v>1699</v>
      </c>
      <c r="K1171" s="412" t="s">
        <v>1645</v>
      </c>
      <c r="L1171" s="412" t="s">
        <v>1646</v>
      </c>
      <c r="M1171" s="246">
        <f t="shared" si="43"/>
        <v>0.22800000000000001</v>
      </c>
      <c r="N1171" s="247" t="str">
        <f t="shared" si="44"/>
        <v>Morphine</v>
      </c>
      <c r="O1171" s="10"/>
    </row>
    <row r="1172" spans="1:15" x14ac:dyDescent="0.25">
      <c r="A1172" s="409" t="s">
        <v>7250</v>
      </c>
      <c r="B1172" s="410"/>
      <c r="C1172" s="409" t="s">
        <v>7250</v>
      </c>
      <c r="D1172" s="300" t="s">
        <v>7249</v>
      </c>
      <c r="E1172" s="409">
        <v>90</v>
      </c>
      <c r="F1172" s="411">
        <v>0.22800000000000001</v>
      </c>
      <c r="G1172" s="409">
        <v>76</v>
      </c>
      <c r="H1172" s="300" t="s">
        <v>289</v>
      </c>
      <c r="I1172" s="300" t="s">
        <v>217</v>
      </c>
      <c r="J1172" s="412" t="s">
        <v>1699</v>
      </c>
      <c r="K1172" s="412" t="s">
        <v>1645</v>
      </c>
      <c r="L1172" s="412" t="s">
        <v>1646</v>
      </c>
      <c r="M1172" s="246">
        <f t="shared" si="43"/>
        <v>0.22800000000000001</v>
      </c>
      <c r="N1172" s="247" t="str">
        <f t="shared" si="44"/>
        <v>Morphine</v>
      </c>
      <c r="O1172" s="10"/>
    </row>
    <row r="1173" spans="1:15" x14ac:dyDescent="0.25">
      <c r="A1173" s="409" t="s">
        <v>7251</v>
      </c>
      <c r="B1173" s="410"/>
      <c r="C1173" s="409" t="s">
        <v>7251</v>
      </c>
      <c r="D1173" s="300" t="s">
        <v>7249</v>
      </c>
      <c r="E1173" s="409">
        <v>120</v>
      </c>
      <c r="F1173" s="411">
        <v>0.22800000000000001</v>
      </c>
      <c r="G1173" s="409">
        <v>76</v>
      </c>
      <c r="H1173" s="300" t="s">
        <v>289</v>
      </c>
      <c r="I1173" s="300" t="s">
        <v>217</v>
      </c>
      <c r="J1173" s="412" t="s">
        <v>1699</v>
      </c>
      <c r="K1173" s="412" t="s">
        <v>1645</v>
      </c>
      <c r="L1173" s="412" t="s">
        <v>1646</v>
      </c>
      <c r="M1173" s="246">
        <f t="shared" si="43"/>
        <v>0.22800000000000001</v>
      </c>
      <c r="N1173" s="247" t="str">
        <f t="shared" si="44"/>
        <v>Morphine</v>
      </c>
      <c r="O1173" s="10"/>
    </row>
    <row r="1174" spans="1:15" ht="14.25" x14ac:dyDescent="0.25">
      <c r="A1174" s="11">
        <v>9088881255697</v>
      </c>
      <c r="B1174" s="248">
        <v>1255699</v>
      </c>
      <c r="C1174" s="11"/>
      <c r="D1174" s="7" t="s">
        <v>358</v>
      </c>
      <c r="E1174" s="244">
        <v>10</v>
      </c>
      <c r="F1174" s="245">
        <v>7.6E-3</v>
      </c>
      <c r="G1174" s="244">
        <v>76</v>
      </c>
      <c r="H1174" s="7" t="s">
        <v>7034</v>
      </c>
      <c r="I1174" s="7" t="s">
        <v>217</v>
      </c>
      <c r="J1174" s="12" t="s">
        <v>1699</v>
      </c>
      <c r="K1174" s="12" t="s">
        <v>1645</v>
      </c>
      <c r="L1174" s="12" t="s">
        <v>1646</v>
      </c>
      <c r="M1174" s="246">
        <f t="shared" si="43"/>
        <v>7.6E-3</v>
      </c>
      <c r="N1174" s="247" t="str">
        <f t="shared" si="44"/>
        <v>Morphine</v>
      </c>
      <c r="O1174" s="10"/>
    </row>
    <row r="1175" spans="1:15" ht="14.25" x14ac:dyDescent="0.25">
      <c r="A1175" s="11" t="s">
        <v>359</v>
      </c>
      <c r="B1175" s="248"/>
      <c r="C1175" s="11"/>
      <c r="D1175" s="7" t="s">
        <v>360</v>
      </c>
      <c r="E1175" s="244">
        <v>10</v>
      </c>
      <c r="F1175" s="245">
        <v>7.6E-3</v>
      </c>
      <c r="G1175" s="244">
        <v>76</v>
      </c>
      <c r="H1175" s="7" t="s">
        <v>7034</v>
      </c>
      <c r="I1175" s="7" t="s">
        <v>217</v>
      </c>
      <c r="J1175" s="12" t="s">
        <v>1699</v>
      </c>
      <c r="K1175" s="12" t="s">
        <v>1645</v>
      </c>
      <c r="L1175" s="12" t="s">
        <v>1646</v>
      </c>
      <c r="M1175" s="246">
        <f t="shared" si="43"/>
        <v>7.6E-3</v>
      </c>
      <c r="N1175" s="247" t="str">
        <f t="shared" si="44"/>
        <v>Morphine</v>
      </c>
      <c r="O1175" s="10"/>
    </row>
    <row r="1176" spans="1:15" x14ac:dyDescent="0.25">
      <c r="A1176" s="11">
        <v>9088881289623</v>
      </c>
      <c r="B1176" s="248"/>
      <c r="C1176" s="11"/>
      <c r="D1176" s="7" t="s">
        <v>361</v>
      </c>
      <c r="E1176" s="244">
        <v>1</v>
      </c>
      <c r="F1176" s="245">
        <v>7.6000000000000012E-2</v>
      </c>
      <c r="G1176" s="244">
        <v>76</v>
      </c>
      <c r="H1176" s="7" t="s">
        <v>289</v>
      </c>
      <c r="I1176" s="7" t="s">
        <v>217</v>
      </c>
      <c r="J1176" s="12" t="s">
        <v>1699</v>
      </c>
      <c r="K1176" s="12" t="s">
        <v>1645</v>
      </c>
      <c r="L1176" s="12" t="s">
        <v>1646</v>
      </c>
      <c r="M1176" s="246">
        <f t="shared" si="43"/>
        <v>7.6000000000000012E-2</v>
      </c>
      <c r="N1176" s="247" t="str">
        <f t="shared" si="44"/>
        <v>Morphine</v>
      </c>
      <c r="O1176" s="10"/>
    </row>
    <row r="1177" spans="1:15" ht="14.25" x14ac:dyDescent="0.25">
      <c r="A1177" s="11">
        <v>9088881312802</v>
      </c>
      <c r="B1177" s="248">
        <v>1312807</v>
      </c>
      <c r="C1177" s="11"/>
      <c r="D1177" s="7" t="s">
        <v>361</v>
      </c>
      <c r="E1177" s="244">
        <v>5</v>
      </c>
      <c r="F1177" s="245">
        <v>7.6000000000000012E-2</v>
      </c>
      <c r="G1177" s="244">
        <v>76</v>
      </c>
      <c r="H1177" s="7" t="s">
        <v>7034</v>
      </c>
      <c r="I1177" s="7" t="s">
        <v>217</v>
      </c>
      <c r="J1177" s="12" t="s">
        <v>1699</v>
      </c>
      <c r="K1177" s="12" t="s">
        <v>1645</v>
      </c>
      <c r="L1177" s="12" t="s">
        <v>1646</v>
      </c>
      <c r="M1177" s="246">
        <f t="shared" si="43"/>
        <v>7.6000000000000012E-2</v>
      </c>
      <c r="N1177" s="247" t="str">
        <f t="shared" si="44"/>
        <v>Morphine</v>
      </c>
      <c r="O1177" s="10"/>
    </row>
    <row r="1178" spans="1:15" ht="14.25" x14ac:dyDescent="0.25">
      <c r="A1178" s="11" t="s">
        <v>362</v>
      </c>
      <c r="B1178" s="248"/>
      <c r="C1178" s="11"/>
      <c r="D1178" s="7" t="s">
        <v>363</v>
      </c>
      <c r="E1178" s="244">
        <v>10</v>
      </c>
      <c r="F1178" s="245">
        <v>7.6E-3</v>
      </c>
      <c r="G1178" s="244">
        <v>76</v>
      </c>
      <c r="H1178" s="7" t="s">
        <v>7034</v>
      </c>
      <c r="I1178" s="7" t="s">
        <v>217</v>
      </c>
      <c r="J1178" s="12" t="s">
        <v>1699</v>
      </c>
      <c r="K1178" s="12" t="s">
        <v>1645</v>
      </c>
      <c r="L1178" s="12" t="s">
        <v>1646</v>
      </c>
      <c r="M1178" s="246">
        <f t="shared" si="43"/>
        <v>7.6E-3</v>
      </c>
      <c r="N1178" s="247" t="str">
        <f t="shared" si="44"/>
        <v>Morphine</v>
      </c>
      <c r="O1178" s="10"/>
    </row>
    <row r="1179" spans="1:15" x14ac:dyDescent="0.25">
      <c r="A1179" s="11">
        <v>9088881302476</v>
      </c>
      <c r="B1179" s="248"/>
      <c r="C1179" s="11"/>
      <c r="D1179" s="7" t="s">
        <v>364</v>
      </c>
      <c r="E1179" s="244">
        <v>1</v>
      </c>
      <c r="F1179" s="245">
        <v>0.15200000000000002</v>
      </c>
      <c r="G1179" s="244">
        <v>76</v>
      </c>
      <c r="H1179" s="7" t="s">
        <v>289</v>
      </c>
      <c r="I1179" s="7" t="s">
        <v>217</v>
      </c>
      <c r="J1179" s="12" t="s">
        <v>1699</v>
      </c>
      <c r="K1179" s="12" t="s">
        <v>1645</v>
      </c>
      <c r="L1179" s="12" t="s">
        <v>1646</v>
      </c>
      <c r="M1179" s="246">
        <f t="shared" si="43"/>
        <v>0.15200000000000002</v>
      </c>
      <c r="N1179" s="247" t="str">
        <f t="shared" si="44"/>
        <v>Morphine</v>
      </c>
      <c r="O1179" s="10"/>
    </row>
    <row r="1180" spans="1:15" ht="14.25" x14ac:dyDescent="0.25">
      <c r="A1180" s="11">
        <v>9088881312819</v>
      </c>
      <c r="B1180" s="248">
        <v>1312813</v>
      </c>
      <c r="C1180" s="11"/>
      <c r="D1180" s="7" t="s">
        <v>364</v>
      </c>
      <c r="E1180" s="244">
        <v>5</v>
      </c>
      <c r="F1180" s="245">
        <v>0.15200000000000002</v>
      </c>
      <c r="G1180" s="244">
        <v>76</v>
      </c>
      <c r="H1180" s="7" t="s">
        <v>7034</v>
      </c>
      <c r="I1180" s="7" t="s">
        <v>217</v>
      </c>
      <c r="J1180" s="12" t="s">
        <v>1699</v>
      </c>
      <c r="K1180" s="12" t="s">
        <v>1645</v>
      </c>
      <c r="L1180" s="12" t="s">
        <v>1646</v>
      </c>
      <c r="M1180" s="246">
        <f t="shared" si="43"/>
        <v>0.15200000000000002</v>
      </c>
      <c r="N1180" s="247" t="str">
        <f t="shared" si="44"/>
        <v>Morphine</v>
      </c>
      <c r="O1180" s="10"/>
    </row>
    <row r="1181" spans="1:15" ht="14.25" x14ac:dyDescent="0.25">
      <c r="A1181" s="11">
        <v>9088881336297</v>
      </c>
      <c r="B1181" s="248">
        <v>1336297</v>
      </c>
      <c r="C1181" s="11"/>
      <c r="D1181" s="7" t="s">
        <v>365</v>
      </c>
      <c r="E1181" s="244">
        <v>1</v>
      </c>
      <c r="F1181" s="245">
        <v>0.38</v>
      </c>
      <c r="G1181" s="244">
        <v>76</v>
      </c>
      <c r="H1181" s="7" t="s">
        <v>7034</v>
      </c>
      <c r="I1181" s="7" t="s">
        <v>217</v>
      </c>
      <c r="J1181" s="12" t="s">
        <v>1699</v>
      </c>
      <c r="K1181" s="12" t="s">
        <v>1645</v>
      </c>
      <c r="L1181" s="12" t="s">
        <v>1646</v>
      </c>
      <c r="M1181" s="246">
        <f t="shared" si="43"/>
        <v>0.38</v>
      </c>
      <c r="N1181" s="247" t="str">
        <f t="shared" si="44"/>
        <v>Morphine</v>
      </c>
      <c r="O1181" s="10"/>
    </row>
    <row r="1182" spans="1:15" ht="14.25" x14ac:dyDescent="0.25">
      <c r="A1182" s="3" t="s">
        <v>7032</v>
      </c>
      <c r="B1182" s="3"/>
      <c r="C1182" s="3" t="s">
        <v>7032</v>
      </c>
      <c r="D1182" s="3" t="s">
        <v>7033</v>
      </c>
      <c r="E1182" s="4">
        <v>1</v>
      </c>
      <c r="F1182" s="8">
        <v>0.38</v>
      </c>
      <c r="G1182" s="4">
        <v>76</v>
      </c>
      <c r="H1182" s="7" t="s">
        <v>7034</v>
      </c>
      <c r="I1182" s="7" t="s">
        <v>217</v>
      </c>
      <c r="J1182" s="12" t="s">
        <v>1699</v>
      </c>
      <c r="K1182" s="12" t="s">
        <v>1645</v>
      </c>
      <c r="L1182" s="12" t="s">
        <v>1646</v>
      </c>
      <c r="M1182" s="246">
        <f t="shared" si="43"/>
        <v>0.38</v>
      </c>
      <c r="N1182" s="247" t="str">
        <f t="shared" si="44"/>
        <v>Morphine</v>
      </c>
      <c r="O1182" s="10"/>
    </row>
    <row r="1183" spans="1:15" ht="14.25" x14ac:dyDescent="0.25">
      <c r="A1183" s="11">
        <v>9088882477494</v>
      </c>
      <c r="B1183" s="248">
        <v>2477491</v>
      </c>
      <c r="C1183" s="11"/>
      <c r="D1183" s="7" t="s">
        <v>366</v>
      </c>
      <c r="E1183" s="244">
        <v>10</v>
      </c>
      <c r="F1183" s="245">
        <v>7.6E-3</v>
      </c>
      <c r="G1183" s="244">
        <v>76</v>
      </c>
      <c r="H1183" s="7" t="s">
        <v>7034</v>
      </c>
      <c r="I1183" s="7" t="s">
        <v>217</v>
      </c>
      <c r="J1183" s="12" t="s">
        <v>1699</v>
      </c>
      <c r="K1183" s="12" t="s">
        <v>1645</v>
      </c>
      <c r="L1183" s="12" t="s">
        <v>1646</v>
      </c>
      <c r="M1183" s="246">
        <f t="shared" si="43"/>
        <v>7.6E-3</v>
      </c>
      <c r="N1183" s="247" t="str">
        <f t="shared" si="44"/>
        <v>Morphine</v>
      </c>
      <c r="O1183" s="10"/>
    </row>
    <row r="1184" spans="1:15" ht="14.25" x14ac:dyDescent="0.25">
      <c r="A1184" s="11">
        <v>9088882477517</v>
      </c>
      <c r="B1184" s="248">
        <v>2477516</v>
      </c>
      <c r="C1184" s="11"/>
      <c r="D1184" s="7" t="s">
        <v>366</v>
      </c>
      <c r="E1184" s="244">
        <v>30</v>
      </c>
      <c r="F1184" s="245">
        <v>7.6E-3</v>
      </c>
      <c r="G1184" s="244">
        <v>76</v>
      </c>
      <c r="H1184" s="7" t="s">
        <v>7034</v>
      </c>
      <c r="I1184" s="7" t="s">
        <v>217</v>
      </c>
      <c r="J1184" s="12" t="s">
        <v>1699</v>
      </c>
      <c r="K1184" s="12" t="s">
        <v>1645</v>
      </c>
      <c r="L1184" s="12" t="s">
        <v>1646</v>
      </c>
      <c r="M1184" s="246">
        <f t="shared" si="43"/>
        <v>7.6E-3</v>
      </c>
      <c r="N1184" s="247" t="str">
        <f t="shared" si="44"/>
        <v>Morphine</v>
      </c>
      <c r="O1184" s="10"/>
    </row>
    <row r="1185" spans="1:15" ht="14.25" x14ac:dyDescent="0.25">
      <c r="A1185" s="11">
        <v>9088882477524</v>
      </c>
      <c r="B1185" s="248">
        <v>2477522</v>
      </c>
      <c r="C1185" s="11"/>
      <c r="D1185" s="7" t="s">
        <v>367</v>
      </c>
      <c r="E1185" s="244">
        <v>10</v>
      </c>
      <c r="F1185" s="245">
        <v>1.52E-2</v>
      </c>
      <c r="G1185" s="244">
        <v>76</v>
      </c>
      <c r="H1185" s="7" t="s">
        <v>7034</v>
      </c>
      <c r="I1185" s="7" t="s">
        <v>217</v>
      </c>
      <c r="J1185" s="12" t="s">
        <v>1699</v>
      </c>
      <c r="K1185" s="12" t="s">
        <v>1645</v>
      </c>
      <c r="L1185" s="12" t="s">
        <v>1646</v>
      </c>
      <c r="M1185" s="246">
        <f t="shared" si="43"/>
        <v>1.52E-2</v>
      </c>
      <c r="N1185" s="247" t="str">
        <f t="shared" si="44"/>
        <v>Morphine</v>
      </c>
      <c r="O1185" s="10"/>
    </row>
    <row r="1186" spans="1:15" ht="14.25" x14ac:dyDescent="0.25">
      <c r="A1186" s="11">
        <v>9088882477531</v>
      </c>
      <c r="B1186" s="248">
        <v>2477539</v>
      </c>
      <c r="C1186" s="11"/>
      <c r="D1186" s="7" t="s">
        <v>367</v>
      </c>
      <c r="E1186" s="244">
        <v>30</v>
      </c>
      <c r="F1186" s="245">
        <v>1.52E-2</v>
      </c>
      <c r="G1186" s="244">
        <v>76</v>
      </c>
      <c r="H1186" s="7" t="s">
        <v>7034</v>
      </c>
      <c r="I1186" s="7" t="s">
        <v>217</v>
      </c>
      <c r="J1186" s="12" t="s">
        <v>1699</v>
      </c>
      <c r="K1186" s="12" t="s">
        <v>1645</v>
      </c>
      <c r="L1186" s="12" t="s">
        <v>1646</v>
      </c>
      <c r="M1186" s="246">
        <f t="shared" si="43"/>
        <v>1.52E-2</v>
      </c>
      <c r="N1186" s="247" t="str">
        <f t="shared" si="44"/>
        <v>Morphine</v>
      </c>
      <c r="O1186" s="10"/>
    </row>
    <row r="1187" spans="1:15" ht="14.25" x14ac:dyDescent="0.25">
      <c r="A1187" s="13" t="s">
        <v>5114</v>
      </c>
      <c r="B1187" s="275"/>
      <c r="C1187" s="13" t="s">
        <v>5114</v>
      </c>
      <c r="D1187" s="13" t="s">
        <v>5115</v>
      </c>
      <c r="E1187" s="145">
        <v>10</v>
      </c>
      <c r="F1187" s="277">
        <v>7.6E-3</v>
      </c>
      <c r="G1187" s="272">
        <v>76</v>
      </c>
      <c r="H1187" s="7" t="s">
        <v>7034</v>
      </c>
      <c r="I1187" s="7" t="s">
        <v>217</v>
      </c>
      <c r="J1187" s="12" t="s">
        <v>1699</v>
      </c>
      <c r="K1187" s="12" t="s">
        <v>1645</v>
      </c>
      <c r="L1187" s="12" t="s">
        <v>1646</v>
      </c>
      <c r="M1187" s="246">
        <f t="shared" si="43"/>
        <v>7.6E-3</v>
      </c>
      <c r="N1187" s="247" t="str">
        <f t="shared" si="44"/>
        <v>Morphine</v>
      </c>
      <c r="O1187" s="10"/>
    </row>
    <row r="1188" spans="1:15" ht="14.25" x14ac:dyDescent="0.25">
      <c r="A1188" s="13" t="s">
        <v>5116</v>
      </c>
      <c r="B1188" s="275"/>
      <c r="C1188" s="13" t="s">
        <v>5116</v>
      </c>
      <c r="D1188" s="13" t="s">
        <v>5117</v>
      </c>
      <c r="E1188" s="145">
        <v>10</v>
      </c>
      <c r="F1188" s="277">
        <v>2.2800000000000001E-2</v>
      </c>
      <c r="G1188" s="272">
        <v>76</v>
      </c>
      <c r="H1188" s="7" t="s">
        <v>7034</v>
      </c>
      <c r="I1188" s="7" t="s">
        <v>217</v>
      </c>
      <c r="J1188" s="12" t="s">
        <v>1699</v>
      </c>
      <c r="K1188" s="12" t="s">
        <v>1645</v>
      </c>
      <c r="L1188" s="12" t="s">
        <v>1646</v>
      </c>
      <c r="M1188" s="246">
        <f t="shared" si="43"/>
        <v>2.2800000000000001E-2</v>
      </c>
      <c r="N1188" s="247" t="str">
        <f t="shared" si="44"/>
        <v>Morphine</v>
      </c>
      <c r="O1188" s="10"/>
    </row>
    <row r="1189" spans="1:15" ht="14.25" x14ac:dyDescent="0.25">
      <c r="A1189" s="13" t="s">
        <v>5118</v>
      </c>
      <c r="B1189" s="275"/>
      <c r="C1189" s="13" t="s">
        <v>5118</v>
      </c>
      <c r="D1189" s="13" t="s">
        <v>221</v>
      </c>
      <c r="E1189" s="145">
        <v>100</v>
      </c>
      <c r="F1189" s="277">
        <v>2.2800000000000001E-2</v>
      </c>
      <c r="G1189" s="272">
        <v>76</v>
      </c>
      <c r="H1189" s="7" t="s">
        <v>7034</v>
      </c>
      <c r="I1189" s="7" t="s">
        <v>217</v>
      </c>
      <c r="J1189" s="12" t="s">
        <v>1699</v>
      </c>
      <c r="K1189" s="12" t="s">
        <v>1645</v>
      </c>
      <c r="L1189" s="12" t="s">
        <v>1646</v>
      </c>
      <c r="M1189" s="246">
        <f t="shared" si="43"/>
        <v>2.2800000000000001E-2</v>
      </c>
      <c r="N1189" s="247" t="str">
        <f t="shared" si="44"/>
        <v>Morphine</v>
      </c>
      <c r="O1189" s="10"/>
    </row>
    <row r="1190" spans="1:15" ht="14.25" x14ac:dyDescent="0.25">
      <c r="A1190" s="13" t="s">
        <v>5119</v>
      </c>
      <c r="B1190" s="275"/>
      <c r="C1190" s="13" t="s">
        <v>5119</v>
      </c>
      <c r="D1190" s="13" t="s">
        <v>5120</v>
      </c>
      <c r="E1190" s="145">
        <v>10</v>
      </c>
      <c r="F1190" s="277">
        <v>4.5600000000000002E-2</v>
      </c>
      <c r="G1190" s="272">
        <v>76</v>
      </c>
      <c r="H1190" s="7" t="s">
        <v>7034</v>
      </c>
      <c r="I1190" s="7" t="s">
        <v>217</v>
      </c>
      <c r="J1190" s="12" t="s">
        <v>1699</v>
      </c>
      <c r="K1190" s="12" t="s">
        <v>1645</v>
      </c>
      <c r="L1190" s="12" t="s">
        <v>1646</v>
      </c>
      <c r="M1190" s="246">
        <f t="shared" si="43"/>
        <v>4.5600000000000002E-2</v>
      </c>
      <c r="N1190" s="247" t="str">
        <f t="shared" si="44"/>
        <v>Morphine</v>
      </c>
      <c r="O1190" s="10"/>
    </row>
    <row r="1191" spans="1:15" ht="14.25" x14ac:dyDescent="0.25">
      <c r="A1191" s="13" t="s">
        <v>5121</v>
      </c>
      <c r="B1191" s="275"/>
      <c r="C1191" s="13" t="s">
        <v>5121</v>
      </c>
      <c r="D1191" s="13" t="s">
        <v>225</v>
      </c>
      <c r="E1191" s="145">
        <v>100</v>
      </c>
      <c r="F1191" s="277">
        <v>4.5600000000000002E-2</v>
      </c>
      <c r="G1191" s="272">
        <v>76</v>
      </c>
      <c r="H1191" s="7" t="s">
        <v>7034</v>
      </c>
      <c r="I1191" s="7" t="s">
        <v>217</v>
      </c>
      <c r="J1191" s="12" t="s">
        <v>1699</v>
      </c>
      <c r="K1191" s="12" t="s">
        <v>1645</v>
      </c>
      <c r="L1191" s="12" t="s">
        <v>1646</v>
      </c>
      <c r="M1191" s="246">
        <f t="shared" si="43"/>
        <v>4.5600000000000002E-2</v>
      </c>
      <c r="N1191" s="247" t="str">
        <f t="shared" si="44"/>
        <v>Morphine</v>
      </c>
      <c r="O1191" s="10"/>
    </row>
    <row r="1192" spans="1:15" ht="14.25" x14ac:dyDescent="0.25">
      <c r="A1192" s="11" t="s">
        <v>368</v>
      </c>
      <c r="B1192" s="248"/>
      <c r="C1192" s="11"/>
      <c r="D1192" s="7" t="s">
        <v>369</v>
      </c>
      <c r="E1192" s="244">
        <v>10</v>
      </c>
      <c r="F1192" s="245">
        <v>7.6E-3</v>
      </c>
      <c r="G1192" s="244">
        <v>76</v>
      </c>
      <c r="H1192" s="7" t="s">
        <v>7034</v>
      </c>
      <c r="I1192" s="7" t="s">
        <v>217</v>
      </c>
      <c r="J1192" s="12" t="s">
        <v>1699</v>
      </c>
      <c r="K1192" s="12" t="s">
        <v>1645</v>
      </c>
      <c r="L1192" s="12" t="s">
        <v>1646</v>
      </c>
      <c r="M1192" s="246">
        <f t="shared" si="43"/>
        <v>7.6E-3</v>
      </c>
      <c r="N1192" s="247" t="str">
        <f t="shared" si="44"/>
        <v>Morphine</v>
      </c>
      <c r="O1192" s="10"/>
    </row>
    <row r="1193" spans="1:15" ht="14.25" x14ac:dyDescent="0.25">
      <c r="A1193" s="11" t="s">
        <v>370</v>
      </c>
      <c r="B1193" s="248"/>
      <c r="C1193" s="11"/>
      <c r="D1193" s="7" t="s">
        <v>369</v>
      </c>
      <c r="E1193" s="244">
        <v>30</v>
      </c>
      <c r="F1193" s="245">
        <v>7.6E-3</v>
      </c>
      <c r="G1193" s="244">
        <v>76</v>
      </c>
      <c r="H1193" s="7" t="s">
        <v>7034</v>
      </c>
      <c r="I1193" s="7" t="s">
        <v>217</v>
      </c>
      <c r="J1193" s="12" t="s">
        <v>1699</v>
      </c>
      <c r="K1193" s="12" t="s">
        <v>1645</v>
      </c>
      <c r="L1193" s="12" t="s">
        <v>1646</v>
      </c>
      <c r="M1193" s="246">
        <f t="shared" si="43"/>
        <v>7.6E-3</v>
      </c>
      <c r="N1193" s="247" t="str">
        <f t="shared" si="44"/>
        <v>Morphine</v>
      </c>
      <c r="O1193" s="10"/>
    </row>
    <row r="1194" spans="1:15" ht="14.25" x14ac:dyDescent="0.25">
      <c r="A1194" s="11" t="s">
        <v>371</v>
      </c>
      <c r="B1194" s="248"/>
      <c r="C1194" s="11"/>
      <c r="D1194" s="7" t="s">
        <v>369</v>
      </c>
      <c r="E1194" s="244">
        <v>30</v>
      </c>
      <c r="F1194" s="245">
        <v>7.6E-3</v>
      </c>
      <c r="G1194" s="244">
        <v>76</v>
      </c>
      <c r="H1194" s="7" t="s">
        <v>7034</v>
      </c>
      <c r="I1194" s="7" t="s">
        <v>217</v>
      </c>
      <c r="J1194" s="12" t="s">
        <v>1699</v>
      </c>
      <c r="K1194" s="12" t="s">
        <v>1645</v>
      </c>
      <c r="L1194" s="12" t="s">
        <v>1646</v>
      </c>
      <c r="M1194" s="246">
        <f t="shared" si="43"/>
        <v>7.6E-3</v>
      </c>
      <c r="N1194" s="247" t="str">
        <f t="shared" si="44"/>
        <v>Morphine</v>
      </c>
      <c r="O1194" s="10"/>
    </row>
    <row r="1195" spans="1:15" ht="14.25" x14ac:dyDescent="0.25">
      <c r="A1195" s="11" t="s">
        <v>372</v>
      </c>
      <c r="B1195" s="248"/>
      <c r="C1195" s="11"/>
      <c r="D1195" s="7" t="s">
        <v>369</v>
      </c>
      <c r="E1195" s="244">
        <v>30</v>
      </c>
      <c r="F1195" s="245">
        <v>7.6E-3</v>
      </c>
      <c r="G1195" s="244">
        <v>76</v>
      </c>
      <c r="H1195" s="7" t="s">
        <v>7034</v>
      </c>
      <c r="I1195" s="7" t="s">
        <v>217</v>
      </c>
      <c r="J1195" s="12" t="s">
        <v>1699</v>
      </c>
      <c r="K1195" s="12" t="s">
        <v>1645</v>
      </c>
      <c r="L1195" s="12" t="s">
        <v>1646</v>
      </c>
      <c r="M1195" s="246">
        <f t="shared" si="43"/>
        <v>7.6E-3</v>
      </c>
      <c r="N1195" s="247" t="str">
        <f t="shared" si="44"/>
        <v>Morphine</v>
      </c>
      <c r="O1195" s="10"/>
    </row>
    <row r="1196" spans="1:15" ht="14.25" x14ac:dyDescent="0.25">
      <c r="A1196" s="11" t="s">
        <v>373</v>
      </c>
      <c r="B1196" s="248"/>
      <c r="C1196" s="11"/>
      <c r="D1196" s="7" t="s">
        <v>369</v>
      </c>
      <c r="E1196" s="244">
        <v>30</v>
      </c>
      <c r="F1196" s="245">
        <v>7.6E-3</v>
      </c>
      <c r="G1196" s="244">
        <v>76</v>
      </c>
      <c r="H1196" s="7" t="s">
        <v>7034</v>
      </c>
      <c r="I1196" s="7" t="s">
        <v>217</v>
      </c>
      <c r="J1196" s="12" t="s">
        <v>1699</v>
      </c>
      <c r="K1196" s="12" t="s">
        <v>1645</v>
      </c>
      <c r="L1196" s="12" t="s">
        <v>1646</v>
      </c>
      <c r="M1196" s="246">
        <f t="shared" si="43"/>
        <v>7.6E-3</v>
      </c>
      <c r="N1196" s="247" t="str">
        <f t="shared" si="44"/>
        <v>Morphine</v>
      </c>
      <c r="O1196" s="10"/>
    </row>
    <row r="1197" spans="1:15" ht="14.25" x14ac:dyDescent="0.25">
      <c r="A1197" s="11" t="s">
        <v>374</v>
      </c>
      <c r="B1197" s="248"/>
      <c r="C1197" s="11"/>
      <c r="D1197" s="7" t="s">
        <v>369</v>
      </c>
      <c r="E1197" s="244">
        <v>30</v>
      </c>
      <c r="F1197" s="245">
        <v>7.6E-3</v>
      </c>
      <c r="G1197" s="244">
        <v>76</v>
      </c>
      <c r="H1197" s="7" t="s">
        <v>7034</v>
      </c>
      <c r="I1197" s="7" t="s">
        <v>217</v>
      </c>
      <c r="J1197" s="12" t="s">
        <v>1699</v>
      </c>
      <c r="K1197" s="12" t="s">
        <v>1645</v>
      </c>
      <c r="L1197" s="12" t="s">
        <v>1646</v>
      </c>
      <c r="M1197" s="246">
        <f t="shared" si="43"/>
        <v>7.6E-3</v>
      </c>
      <c r="N1197" s="247" t="str">
        <f t="shared" si="44"/>
        <v>Morphine</v>
      </c>
      <c r="O1197" s="10"/>
    </row>
    <row r="1198" spans="1:15" ht="14.25" x14ac:dyDescent="0.25">
      <c r="A1198" s="11" t="s">
        <v>375</v>
      </c>
      <c r="B1198" s="248"/>
      <c r="C1198" s="11"/>
      <c r="D1198" s="7" t="s">
        <v>369</v>
      </c>
      <c r="E1198" s="244">
        <v>100</v>
      </c>
      <c r="F1198" s="245">
        <v>7.6E-3</v>
      </c>
      <c r="G1198" s="244">
        <v>76</v>
      </c>
      <c r="H1198" s="7" t="s">
        <v>7034</v>
      </c>
      <c r="I1198" s="7" t="s">
        <v>217</v>
      </c>
      <c r="J1198" s="12" t="s">
        <v>1699</v>
      </c>
      <c r="K1198" s="12" t="s">
        <v>1645</v>
      </c>
      <c r="L1198" s="12" t="s">
        <v>1646</v>
      </c>
      <c r="M1198" s="246">
        <f t="shared" si="43"/>
        <v>7.6E-3</v>
      </c>
      <c r="N1198" s="247" t="str">
        <f t="shared" si="44"/>
        <v>Morphine</v>
      </c>
      <c r="O1198" s="10"/>
    </row>
    <row r="1199" spans="1:15" ht="14.25" x14ac:dyDescent="0.25">
      <c r="A1199" s="11">
        <v>9088881273714</v>
      </c>
      <c r="B1199" s="248">
        <v>1273711</v>
      </c>
      <c r="C1199" s="11"/>
      <c r="D1199" s="7" t="s">
        <v>376</v>
      </c>
      <c r="E1199" s="244">
        <v>10</v>
      </c>
      <c r="F1199" s="245">
        <v>7.6E-3</v>
      </c>
      <c r="G1199" s="244">
        <v>76</v>
      </c>
      <c r="H1199" s="7" t="s">
        <v>7034</v>
      </c>
      <c r="I1199" s="7" t="s">
        <v>217</v>
      </c>
      <c r="J1199" s="12" t="s">
        <v>1699</v>
      </c>
      <c r="K1199" s="12" t="s">
        <v>1645</v>
      </c>
      <c r="L1199" s="12" t="s">
        <v>1646</v>
      </c>
      <c r="M1199" s="246">
        <f t="shared" si="43"/>
        <v>7.6E-3</v>
      </c>
      <c r="N1199" s="247" t="str">
        <f t="shared" si="44"/>
        <v>Morphine</v>
      </c>
      <c r="O1199" s="10"/>
    </row>
    <row r="1200" spans="1:15" ht="14.25" x14ac:dyDescent="0.25">
      <c r="A1200" s="11">
        <v>9088881273721</v>
      </c>
      <c r="B1200" s="248">
        <v>1273728</v>
      </c>
      <c r="C1200" s="11"/>
      <c r="D1200" s="7" t="s">
        <v>376</v>
      </c>
      <c r="E1200" s="244">
        <v>30</v>
      </c>
      <c r="F1200" s="245">
        <v>7.6E-3</v>
      </c>
      <c r="G1200" s="244">
        <v>76</v>
      </c>
      <c r="H1200" s="7" t="s">
        <v>7034</v>
      </c>
      <c r="I1200" s="7" t="s">
        <v>217</v>
      </c>
      <c r="J1200" s="12" t="s">
        <v>1699</v>
      </c>
      <c r="K1200" s="12" t="s">
        <v>1645</v>
      </c>
      <c r="L1200" s="12" t="s">
        <v>1646</v>
      </c>
      <c r="M1200" s="246">
        <f t="shared" ref="M1200:M1263" si="45">F1200</f>
        <v>7.6E-3</v>
      </c>
      <c r="N1200" s="247" t="str">
        <f t="shared" si="44"/>
        <v>Morphine</v>
      </c>
      <c r="O1200" s="10"/>
    </row>
    <row r="1201" spans="1:15" ht="14.25" x14ac:dyDescent="0.25">
      <c r="A1201" s="11" t="s">
        <v>377</v>
      </c>
      <c r="B1201" s="248"/>
      <c r="C1201" s="11"/>
      <c r="D1201" s="7" t="s">
        <v>378</v>
      </c>
      <c r="E1201" s="244">
        <v>10</v>
      </c>
      <c r="F1201" s="245">
        <v>7.5999999999999998E-2</v>
      </c>
      <c r="G1201" s="244">
        <v>76</v>
      </c>
      <c r="H1201" s="7" t="s">
        <v>7034</v>
      </c>
      <c r="I1201" s="7" t="s">
        <v>217</v>
      </c>
      <c r="J1201" s="12" t="s">
        <v>1699</v>
      </c>
      <c r="K1201" s="12" t="s">
        <v>1645</v>
      </c>
      <c r="L1201" s="12" t="s">
        <v>1646</v>
      </c>
      <c r="M1201" s="246">
        <f t="shared" si="45"/>
        <v>7.5999999999999998E-2</v>
      </c>
      <c r="N1201" s="247" t="str">
        <f t="shared" si="44"/>
        <v>Morphine</v>
      </c>
      <c r="O1201" s="10"/>
    </row>
    <row r="1202" spans="1:15" ht="14.25" x14ac:dyDescent="0.25">
      <c r="A1202" s="11" t="s">
        <v>379</v>
      </c>
      <c r="B1202" s="248"/>
      <c r="C1202" s="11"/>
      <c r="D1202" s="7" t="s">
        <v>378</v>
      </c>
      <c r="E1202" s="244">
        <v>20</v>
      </c>
      <c r="F1202" s="245">
        <v>7.5999999999999998E-2</v>
      </c>
      <c r="G1202" s="244">
        <v>76</v>
      </c>
      <c r="H1202" s="7" t="s">
        <v>7034</v>
      </c>
      <c r="I1202" s="7" t="s">
        <v>217</v>
      </c>
      <c r="J1202" s="12" t="s">
        <v>1699</v>
      </c>
      <c r="K1202" s="12" t="s">
        <v>1645</v>
      </c>
      <c r="L1202" s="12" t="s">
        <v>1646</v>
      </c>
      <c r="M1202" s="246">
        <f t="shared" si="45"/>
        <v>7.5999999999999998E-2</v>
      </c>
      <c r="N1202" s="247" t="str">
        <f t="shared" si="44"/>
        <v>Morphine</v>
      </c>
      <c r="O1202" s="10"/>
    </row>
    <row r="1203" spans="1:15" ht="14.25" x14ac:dyDescent="0.25">
      <c r="A1203" s="11" t="s">
        <v>380</v>
      </c>
      <c r="B1203" s="248"/>
      <c r="C1203" s="11"/>
      <c r="D1203" s="7" t="s">
        <v>378</v>
      </c>
      <c r="E1203" s="244">
        <v>30</v>
      </c>
      <c r="F1203" s="245">
        <v>7.5999999999999998E-2</v>
      </c>
      <c r="G1203" s="244">
        <v>76</v>
      </c>
      <c r="H1203" s="7" t="s">
        <v>7034</v>
      </c>
      <c r="I1203" s="7" t="s">
        <v>217</v>
      </c>
      <c r="J1203" s="12" t="s">
        <v>1699</v>
      </c>
      <c r="K1203" s="12" t="s">
        <v>1645</v>
      </c>
      <c r="L1203" s="12" t="s">
        <v>1646</v>
      </c>
      <c r="M1203" s="246">
        <f t="shared" si="45"/>
        <v>7.5999999999999998E-2</v>
      </c>
      <c r="N1203" s="247" t="str">
        <f t="shared" si="44"/>
        <v>Morphine</v>
      </c>
      <c r="O1203" s="10"/>
    </row>
    <row r="1204" spans="1:15" ht="14.25" x14ac:dyDescent="0.25">
      <c r="A1204" s="11" t="s">
        <v>381</v>
      </c>
      <c r="B1204" s="248"/>
      <c r="C1204" s="11"/>
      <c r="D1204" s="7" t="s">
        <v>378</v>
      </c>
      <c r="E1204" s="244">
        <v>30</v>
      </c>
      <c r="F1204" s="245">
        <v>7.5999999999999998E-2</v>
      </c>
      <c r="G1204" s="244">
        <v>76</v>
      </c>
      <c r="H1204" s="7" t="s">
        <v>7034</v>
      </c>
      <c r="I1204" s="7" t="s">
        <v>217</v>
      </c>
      <c r="J1204" s="12" t="s">
        <v>1699</v>
      </c>
      <c r="K1204" s="12" t="s">
        <v>1645</v>
      </c>
      <c r="L1204" s="12" t="s">
        <v>1646</v>
      </c>
      <c r="M1204" s="246">
        <f t="shared" si="45"/>
        <v>7.5999999999999998E-2</v>
      </c>
      <c r="N1204" s="247" t="str">
        <f t="shared" si="44"/>
        <v>Morphine</v>
      </c>
      <c r="O1204" s="10"/>
    </row>
    <row r="1205" spans="1:15" ht="14.25" x14ac:dyDescent="0.25">
      <c r="A1205" s="11" t="s">
        <v>382</v>
      </c>
      <c r="B1205" s="248"/>
      <c r="C1205" s="11"/>
      <c r="D1205" s="7" t="s">
        <v>378</v>
      </c>
      <c r="E1205" s="244">
        <v>30</v>
      </c>
      <c r="F1205" s="245">
        <v>7.5999999999999998E-2</v>
      </c>
      <c r="G1205" s="244">
        <v>76</v>
      </c>
      <c r="H1205" s="7" t="s">
        <v>7034</v>
      </c>
      <c r="I1205" s="7" t="s">
        <v>217</v>
      </c>
      <c r="J1205" s="12" t="s">
        <v>1699</v>
      </c>
      <c r="K1205" s="12" t="s">
        <v>1645</v>
      </c>
      <c r="L1205" s="12" t="s">
        <v>1646</v>
      </c>
      <c r="M1205" s="246">
        <f t="shared" si="45"/>
        <v>7.5999999999999998E-2</v>
      </c>
      <c r="N1205" s="247" t="str">
        <f t="shared" si="44"/>
        <v>Morphine</v>
      </c>
      <c r="O1205" s="10"/>
    </row>
    <row r="1206" spans="1:15" ht="14.25" x14ac:dyDescent="0.25">
      <c r="A1206" s="11" t="s">
        <v>383</v>
      </c>
      <c r="B1206" s="248"/>
      <c r="C1206" s="11"/>
      <c r="D1206" s="7" t="s">
        <v>378</v>
      </c>
      <c r="E1206" s="244">
        <v>30</v>
      </c>
      <c r="F1206" s="245">
        <v>7.5999999999999998E-2</v>
      </c>
      <c r="G1206" s="244">
        <v>76</v>
      </c>
      <c r="H1206" s="7" t="s">
        <v>7034</v>
      </c>
      <c r="I1206" s="7" t="s">
        <v>217</v>
      </c>
      <c r="J1206" s="12" t="s">
        <v>1699</v>
      </c>
      <c r="K1206" s="12" t="s">
        <v>1645</v>
      </c>
      <c r="L1206" s="12" t="s">
        <v>1646</v>
      </c>
      <c r="M1206" s="246">
        <f t="shared" si="45"/>
        <v>7.5999999999999998E-2</v>
      </c>
      <c r="N1206" s="247" t="str">
        <f t="shared" si="44"/>
        <v>Morphine</v>
      </c>
      <c r="O1206" s="10"/>
    </row>
    <row r="1207" spans="1:15" ht="14.25" x14ac:dyDescent="0.25">
      <c r="A1207" s="11" t="s">
        <v>384</v>
      </c>
      <c r="B1207" s="248"/>
      <c r="C1207" s="11"/>
      <c r="D1207" s="7" t="s">
        <v>378</v>
      </c>
      <c r="E1207" s="244">
        <v>30</v>
      </c>
      <c r="F1207" s="245">
        <v>7.6000000000000012E-2</v>
      </c>
      <c r="G1207" s="244">
        <v>76</v>
      </c>
      <c r="H1207" s="7" t="s">
        <v>7034</v>
      </c>
      <c r="I1207" s="7" t="s">
        <v>217</v>
      </c>
      <c r="J1207" s="12" t="s">
        <v>1699</v>
      </c>
      <c r="K1207" s="12" t="s">
        <v>1645</v>
      </c>
      <c r="L1207" s="12" t="s">
        <v>1646</v>
      </c>
      <c r="M1207" s="246">
        <f t="shared" si="45"/>
        <v>7.6000000000000012E-2</v>
      </c>
      <c r="N1207" s="247" t="str">
        <f t="shared" si="44"/>
        <v>Morphine</v>
      </c>
      <c r="O1207" s="10"/>
    </row>
    <row r="1208" spans="1:15" ht="14.25" x14ac:dyDescent="0.25">
      <c r="A1208" s="11" t="s">
        <v>385</v>
      </c>
      <c r="B1208" s="248"/>
      <c r="C1208" s="11"/>
      <c r="D1208" s="7" t="s">
        <v>378</v>
      </c>
      <c r="E1208" s="244">
        <v>30</v>
      </c>
      <c r="F1208" s="245">
        <v>7.5999999999999998E-2</v>
      </c>
      <c r="G1208" s="244">
        <v>76</v>
      </c>
      <c r="H1208" s="7" t="s">
        <v>7034</v>
      </c>
      <c r="I1208" s="7" t="s">
        <v>217</v>
      </c>
      <c r="J1208" s="12" t="s">
        <v>1699</v>
      </c>
      <c r="K1208" s="12" t="s">
        <v>1645</v>
      </c>
      <c r="L1208" s="12" t="s">
        <v>1646</v>
      </c>
      <c r="M1208" s="246">
        <f t="shared" si="45"/>
        <v>7.5999999999999998E-2</v>
      </c>
      <c r="N1208" s="247" t="str">
        <f t="shared" si="44"/>
        <v>Morphine</v>
      </c>
      <c r="O1208" s="10"/>
    </row>
    <row r="1209" spans="1:15" ht="14.25" x14ac:dyDescent="0.25">
      <c r="A1209" s="11" t="s">
        <v>386</v>
      </c>
      <c r="B1209" s="248"/>
      <c r="C1209" s="11"/>
      <c r="D1209" s="7" t="s">
        <v>378</v>
      </c>
      <c r="E1209" s="244">
        <v>100</v>
      </c>
      <c r="F1209" s="245">
        <v>7.6000000000000012E-2</v>
      </c>
      <c r="G1209" s="244">
        <v>76</v>
      </c>
      <c r="H1209" s="7" t="s">
        <v>7034</v>
      </c>
      <c r="I1209" s="7" t="s">
        <v>217</v>
      </c>
      <c r="J1209" s="12" t="s">
        <v>1699</v>
      </c>
      <c r="K1209" s="12" t="s">
        <v>1645</v>
      </c>
      <c r="L1209" s="12" t="s">
        <v>1646</v>
      </c>
      <c r="M1209" s="246">
        <f t="shared" si="45"/>
        <v>7.6000000000000012E-2</v>
      </c>
      <c r="N1209" s="247" t="str">
        <f t="shared" si="44"/>
        <v>Morphine</v>
      </c>
      <c r="O1209" s="10"/>
    </row>
    <row r="1210" spans="1:15" ht="14.25" x14ac:dyDescent="0.25">
      <c r="A1210" s="11">
        <v>9088881273783</v>
      </c>
      <c r="B1210" s="248">
        <v>1273786</v>
      </c>
      <c r="C1210" s="11"/>
      <c r="D1210" s="7" t="s">
        <v>387</v>
      </c>
      <c r="E1210" s="244">
        <v>10</v>
      </c>
      <c r="F1210" s="245">
        <v>7.6000000000000012E-2</v>
      </c>
      <c r="G1210" s="244">
        <v>76</v>
      </c>
      <c r="H1210" s="7" t="s">
        <v>7034</v>
      </c>
      <c r="I1210" s="7" t="s">
        <v>217</v>
      </c>
      <c r="J1210" s="12" t="s">
        <v>1699</v>
      </c>
      <c r="K1210" s="12" t="s">
        <v>1645</v>
      </c>
      <c r="L1210" s="12" t="s">
        <v>1646</v>
      </c>
      <c r="M1210" s="246">
        <f t="shared" si="45"/>
        <v>7.6000000000000012E-2</v>
      </c>
      <c r="N1210" s="247" t="str">
        <f t="shared" si="44"/>
        <v>Morphine</v>
      </c>
      <c r="O1210" s="10"/>
    </row>
    <row r="1211" spans="1:15" ht="14.25" x14ac:dyDescent="0.25">
      <c r="A1211" s="11">
        <v>9088881273790</v>
      </c>
      <c r="B1211" s="248">
        <v>1273792</v>
      </c>
      <c r="C1211" s="11"/>
      <c r="D1211" s="7" t="s">
        <v>387</v>
      </c>
      <c r="E1211" s="244">
        <v>30</v>
      </c>
      <c r="F1211" s="245">
        <v>7.6000000000000012E-2</v>
      </c>
      <c r="G1211" s="244">
        <v>76</v>
      </c>
      <c r="H1211" s="7" t="s">
        <v>7034</v>
      </c>
      <c r="I1211" s="7" t="s">
        <v>217</v>
      </c>
      <c r="J1211" s="12" t="s">
        <v>1699</v>
      </c>
      <c r="K1211" s="12" t="s">
        <v>1645</v>
      </c>
      <c r="L1211" s="12" t="s">
        <v>1646</v>
      </c>
      <c r="M1211" s="246">
        <f t="shared" si="45"/>
        <v>7.6000000000000012E-2</v>
      </c>
      <c r="N1211" s="247" t="str">
        <f t="shared" si="44"/>
        <v>Morphine</v>
      </c>
      <c r="O1211" s="10"/>
    </row>
    <row r="1212" spans="1:15" ht="14.25" x14ac:dyDescent="0.25">
      <c r="A1212" s="11" t="s">
        <v>388</v>
      </c>
      <c r="B1212" s="248"/>
      <c r="C1212" s="11"/>
      <c r="D1212" s="7" t="s">
        <v>389</v>
      </c>
      <c r="E1212" s="244">
        <v>10</v>
      </c>
      <c r="F1212" s="245">
        <v>0.152</v>
      </c>
      <c r="G1212" s="244">
        <v>76</v>
      </c>
      <c r="H1212" s="7" t="s">
        <v>7034</v>
      </c>
      <c r="I1212" s="7" t="s">
        <v>217</v>
      </c>
      <c r="J1212" s="12" t="s">
        <v>1699</v>
      </c>
      <c r="K1212" s="12" t="s">
        <v>1645</v>
      </c>
      <c r="L1212" s="12" t="s">
        <v>1646</v>
      </c>
      <c r="M1212" s="246">
        <f t="shared" si="45"/>
        <v>0.152</v>
      </c>
      <c r="N1212" s="247" t="str">
        <f t="shared" si="44"/>
        <v>Morphine</v>
      </c>
      <c r="O1212" s="10"/>
    </row>
    <row r="1213" spans="1:15" ht="14.25" x14ac:dyDescent="0.25">
      <c r="A1213" s="11" t="s">
        <v>390</v>
      </c>
      <c r="B1213" s="248"/>
      <c r="C1213" s="11"/>
      <c r="D1213" s="7" t="s">
        <v>389</v>
      </c>
      <c r="E1213" s="244">
        <v>30</v>
      </c>
      <c r="F1213" s="245">
        <v>0.152</v>
      </c>
      <c r="G1213" s="244">
        <v>76</v>
      </c>
      <c r="H1213" s="7" t="s">
        <v>7034</v>
      </c>
      <c r="I1213" s="7" t="s">
        <v>217</v>
      </c>
      <c r="J1213" s="12" t="s">
        <v>1699</v>
      </c>
      <c r="K1213" s="12" t="s">
        <v>1645</v>
      </c>
      <c r="L1213" s="12" t="s">
        <v>1646</v>
      </c>
      <c r="M1213" s="246">
        <f t="shared" si="45"/>
        <v>0.152</v>
      </c>
      <c r="N1213" s="247" t="str">
        <f t="shared" si="44"/>
        <v>Morphine</v>
      </c>
      <c r="O1213" s="10"/>
    </row>
    <row r="1214" spans="1:15" ht="14.25" x14ac:dyDescent="0.25">
      <c r="A1214" s="11" t="s">
        <v>391</v>
      </c>
      <c r="B1214" s="248"/>
      <c r="C1214" s="11"/>
      <c r="D1214" s="7" t="s">
        <v>389</v>
      </c>
      <c r="E1214" s="244">
        <v>30</v>
      </c>
      <c r="F1214" s="245">
        <v>0.152</v>
      </c>
      <c r="G1214" s="244">
        <v>76</v>
      </c>
      <c r="H1214" s="7" t="s">
        <v>7034</v>
      </c>
      <c r="I1214" s="7" t="s">
        <v>217</v>
      </c>
      <c r="J1214" s="12" t="s">
        <v>1699</v>
      </c>
      <c r="K1214" s="12" t="s">
        <v>1645</v>
      </c>
      <c r="L1214" s="12" t="s">
        <v>1646</v>
      </c>
      <c r="M1214" s="246">
        <f t="shared" si="45"/>
        <v>0.152</v>
      </c>
      <c r="N1214" s="247" t="str">
        <f t="shared" si="44"/>
        <v>Morphine</v>
      </c>
      <c r="O1214" s="10"/>
    </row>
    <row r="1215" spans="1:15" ht="14.25" x14ac:dyDescent="0.25">
      <c r="A1215" s="11" t="s">
        <v>392</v>
      </c>
      <c r="B1215" s="248"/>
      <c r="C1215" s="11"/>
      <c r="D1215" s="7" t="s">
        <v>389</v>
      </c>
      <c r="E1215" s="244">
        <v>30</v>
      </c>
      <c r="F1215" s="245">
        <v>0.152</v>
      </c>
      <c r="G1215" s="244">
        <v>76</v>
      </c>
      <c r="H1215" s="7" t="s">
        <v>7034</v>
      </c>
      <c r="I1215" s="7" t="s">
        <v>217</v>
      </c>
      <c r="J1215" s="12" t="s">
        <v>1699</v>
      </c>
      <c r="K1215" s="12" t="s">
        <v>1645</v>
      </c>
      <c r="L1215" s="12" t="s">
        <v>1646</v>
      </c>
      <c r="M1215" s="246">
        <f t="shared" si="45"/>
        <v>0.152</v>
      </c>
      <c r="N1215" s="247" t="str">
        <f t="shared" si="44"/>
        <v>Morphine</v>
      </c>
      <c r="O1215" s="10"/>
    </row>
    <row r="1216" spans="1:15" ht="14.25" x14ac:dyDescent="0.25">
      <c r="A1216" s="11" t="s">
        <v>393</v>
      </c>
      <c r="B1216" s="248"/>
      <c r="C1216" s="11"/>
      <c r="D1216" s="7" t="s">
        <v>389</v>
      </c>
      <c r="E1216" s="244">
        <v>30</v>
      </c>
      <c r="F1216" s="245">
        <v>0.15200000000000002</v>
      </c>
      <c r="G1216" s="244">
        <v>76</v>
      </c>
      <c r="H1216" s="7" t="s">
        <v>7034</v>
      </c>
      <c r="I1216" s="7" t="s">
        <v>217</v>
      </c>
      <c r="J1216" s="12" t="s">
        <v>1699</v>
      </c>
      <c r="K1216" s="12" t="s">
        <v>1645</v>
      </c>
      <c r="L1216" s="12" t="s">
        <v>1646</v>
      </c>
      <c r="M1216" s="246">
        <f t="shared" si="45"/>
        <v>0.15200000000000002</v>
      </c>
      <c r="N1216" s="247" t="str">
        <f t="shared" ref="N1216:N1279" si="46">I1216</f>
        <v>Morphine</v>
      </c>
      <c r="O1216" s="10"/>
    </row>
    <row r="1217" spans="1:15" ht="14.25" x14ac:dyDescent="0.25">
      <c r="A1217" s="11" t="s">
        <v>394</v>
      </c>
      <c r="B1217" s="248"/>
      <c r="C1217" s="11"/>
      <c r="D1217" s="7" t="s">
        <v>389</v>
      </c>
      <c r="E1217" s="244">
        <v>30</v>
      </c>
      <c r="F1217" s="245">
        <v>0.152</v>
      </c>
      <c r="G1217" s="244">
        <v>76</v>
      </c>
      <c r="H1217" s="7" t="s">
        <v>7034</v>
      </c>
      <c r="I1217" s="7" t="s">
        <v>217</v>
      </c>
      <c r="J1217" s="12" t="s">
        <v>1699</v>
      </c>
      <c r="K1217" s="12" t="s">
        <v>1645</v>
      </c>
      <c r="L1217" s="12" t="s">
        <v>1646</v>
      </c>
      <c r="M1217" s="246">
        <f t="shared" si="45"/>
        <v>0.152</v>
      </c>
      <c r="N1217" s="247" t="str">
        <f t="shared" si="46"/>
        <v>Morphine</v>
      </c>
      <c r="O1217" s="10"/>
    </row>
    <row r="1218" spans="1:15" ht="14.25" x14ac:dyDescent="0.25">
      <c r="A1218" s="11" t="s">
        <v>395</v>
      </c>
      <c r="B1218" s="248"/>
      <c r="C1218" s="11"/>
      <c r="D1218" s="7" t="s">
        <v>389</v>
      </c>
      <c r="E1218" s="244">
        <v>100</v>
      </c>
      <c r="F1218" s="245">
        <v>0.15200000000000002</v>
      </c>
      <c r="G1218" s="244">
        <v>76</v>
      </c>
      <c r="H1218" s="7" t="s">
        <v>7034</v>
      </c>
      <c r="I1218" s="7" t="s">
        <v>217</v>
      </c>
      <c r="J1218" s="12" t="s">
        <v>1699</v>
      </c>
      <c r="K1218" s="12" t="s">
        <v>1645</v>
      </c>
      <c r="L1218" s="12" t="s">
        <v>1646</v>
      </c>
      <c r="M1218" s="246">
        <f t="shared" si="45"/>
        <v>0.15200000000000002</v>
      </c>
      <c r="N1218" s="247" t="str">
        <f t="shared" si="46"/>
        <v>Morphine</v>
      </c>
      <c r="O1218" s="10"/>
    </row>
    <row r="1219" spans="1:15" ht="14.25" x14ac:dyDescent="0.25">
      <c r="A1219" s="11">
        <v>9088881273806</v>
      </c>
      <c r="B1219" s="248">
        <v>1273800</v>
      </c>
      <c r="C1219" s="11"/>
      <c r="D1219" s="7" t="s">
        <v>396</v>
      </c>
      <c r="E1219" s="244">
        <v>10</v>
      </c>
      <c r="F1219" s="245">
        <v>0.15200000000000002</v>
      </c>
      <c r="G1219" s="244">
        <v>76</v>
      </c>
      <c r="H1219" s="7" t="s">
        <v>7034</v>
      </c>
      <c r="I1219" s="7" t="s">
        <v>217</v>
      </c>
      <c r="J1219" s="12" t="s">
        <v>1699</v>
      </c>
      <c r="K1219" s="12" t="s">
        <v>1645</v>
      </c>
      <c r="L1219" s="12" t="s">
        <v>1646</v>
      </c>
      <c r="M1219" s="246">
        <f t="shared" si="45"/>
        <v>0.15200000000000002</v>
      </c>
      <c r="N1219" s="247" t="str">
        <f t="shared" si="46"/>
        <v>Morphine</v>
      </c>
      <c r="O1219" s="10"/>
    </row>
    <row r="1220" spans="1:15" ht="14.25" x14ac:dyDescent="0.25">
      <c r="A1220" s="11">
        <v>9088881273813</v>
      </c>
      <c r="B1220" s="248">
        <v>1273817</v>
      </c>
      <c r="C1220" s="11"/>
      <c r="D1220" s="7" t="s">
        <v>396</v>
      </c>
      <c r="E1220" s="244">
        <v>30</v>
      </c>
      <c r="F1220" s="245">
        <v>0.15200000000000002</v>
      </c>
      <c r="G1220" s="244">
        <v>76</v>
      </c>
      <c r="H1220" s="7" t="s">
        <v>7034</v>
      </c>
      <c r="I1220" s="7" t="s">
        <v>217</v>
      </c>
      <c r="J1220" s="12" t="s">
        <v>1699</v>
      </c>
      <c r="K1220" s="12" t="s">
        <v>1645</v>
      </c>
      <c r="L1220" s="12" t="s">
        <v>1646</v>
      </c>
      <c r="M1220" s="246">
        <f t="shared" si="45"/>
        <v>0.15200000000000002</v>
      </c>
      <c r="N1220" s="247" t="str">
        <f t="shared" si="46"/>
        <v>Morphine</v>
      </c>
      <c r="O1220" s="10"/>
    </row>
    <row r="1221" spans="1:15" ht="14.25" x14ac:dyDescent="0.25">
      <c r="A1221" s="11" t="s">
        <v>397</v>
      </c>
      <c r="B1221" s="248"/>
      <c r="C1221" s="11"/>
      <c r="D1221" s="7" t="s">
        <v>398</v>
      </c>
      <c r="E1221" s="244">
        <v>10</v>
      </c>
      <c r="F1221" s="245">
        <v>2.2800000000000001E-2</v>
      </c>
      <c r="G1221" s="244">
        <v>76</v>
      </c>
      <c r="H1221" s="7" t="s">
        <v>7034</v>
      </c>
      <c r="I1221" s="7" t="s">
        <v>217</v>
      </c>
      <c r="J1221" s="12" t="s">
        <v>1699</v>
      </c>
      <c r="K1221" s="12" t="s">
        <v>1645</v>
      </c>
      <c r="L1221" s="12" t="s">
        <v>1646</v>
      </c>
      <c r="M1221" s="246">
        <f t="shared" si="45"/>
        <v>2.2800000000000001E-2</v>
      </c>
      <c r="N1221" s="247" t="str">
        <f t="shared" si="46"/>
        <v>Morphine</v>
      </c>
      <c r="O1221" s="10"/>
    </row>
    <row r="1222" spans="1:15" ht="14.25" x14ac:dyDescent="0.25">
      <c r="A1222" s="11" t="s">
        <v>399</v>
      </c>
      <c r="B1222" s="248"/>
      <c r="C1222" s="11"/>
      <c r="D1222" s="7" t="s">
        <v>398</v>
      </c>
      <c r="E1222" s="244">
        <v>30</v>
      </c>
      <c r="F1222" s="245">
        <v>2.2800000000000001E-2</v>
      </c>
      <c r="G1222" s="244">
        <v>76</v>
      </c>
      <c r="H1222" s="7" t="s">
        <v>7034</v>
      </c>
      <c r="I1222" s="7" t="s">
        <v>217</v>
      </c>
      <c r="J1222" s="12" t="s">
        <v>1699</v>
      </c>
      <c r="K1222" s="12" t="s">
        <v>1645</v>
      </c>
      <c r="L1222" s="12" t="s">
        <v>1646</v>
      </c>
      <c r="M1222" s="246">
        <f t="shared" si="45"/>
        <v>2.2800000000000001E-2</v>
      </c>
      <c r="N1222" s="247" t="str">
        <f t="shared" si="46"/>
        <v>Morphine</v>
      </c>
      <c r="O1222" s="10"/>
    </row>
    <row r="1223" spans="1:15" ht="14.25" x14ac:dyDescent="0.25">
      <c r="A1223" s="11" t="s">
        <v>400</v>
      </c>
      <c r="B1223" s="248"/>
      <c r="C1223" s="11"/>
      <c r="D1223" s="7" t="s">
        <v>398</v>
      </c>
      <c r="E1223" s="244">
        <v>30</v>
      </c>
      <c r="F1223" s="245">
        <v>2.2800000000000001E-2</v>
      </c>
      <c r="G1223" s="244">
        <v>76</v>
      </c>
      <c r="H1223" s="7" t="s">
        <v>7034</v>
      </c>
      <c r="I1223" s="7" t="s">
        <v>217</v>
      </c>
      <c r="J1223" s="12" t="s">
        <v>1699</v>
      </c>
      <c r="K1223" s="12" t="s">
        <v>1645</v>
      </c>
      <c r="L1223" s="12" t="s">
        <v>1646</v>
      </c>
      <c r="M1223" s="246">
        <f t="shared" si="45"/>
        <v>2.2800000000000001E-2</v>
      </c>
      <c r="N1223" s="247" t="str">
        <f t="shared" si="46"/>
        <v>Morphine</v>
      </c>
      <c r="O1223" s="10"/>
    </row>
    <row r="1224" spans="1:15" ht="14.25" x14ac:dyDescent="0.25">
      <c r="A1224" s="11" t="s">
        <v>401</v>
      </c>
      <c r="B1224" s="248"/>
      <c r="C1224" s="11"/>
      <c r="D1224" s="7" t="s">
        <v>398</v>
      </c>
      <c r="E1224" s="244">
        <v>30</v>
      </c>
      <c r="F1224" s="245">
        <v>2.2800000000000001E-2</v>
      </c>
      <c r="G1224" s="244">
        <v>76</v>
      </c>
      <c r="H1224" s="7" t="s">
        <v>7034</v>
      </c>
      <c r="I1224" s="7" t="s">
        <v>217</v>
      </c>
      <c r="J1224" s="12" t="s">
        <v>1699</v>
      </c>
      <c r="K1224" s="12" t="s">
        <v>1645</v>
      </c>
      <c r="L1224" s="12" t="s">
        <v>1646</v>
      </c>
      <c r="M1224" s="246">
        <f t="shared" si="45"/>
        <v>2.2800000000000001E-2</v>
      </c>
      <c r="N1224" s="247" t="str">
        <f t="shared" si="46"/>
        <v>Morphine</v>
      </c>
      <c r="O1224" s="10"/>
    </row>
    <row r="1225" spans="1:15" ht="14.25" x14ac:dyDescent="0.25">
      <c r="A1225" s="11" t="s">
        <v>402</v>
      </c>
      <c r="B1225" s="248"/>
      <c r="C1225" s="11"/>
      <c r="D1225" s="7" t="s">
        <v>398</v>
      </c>
      <c r="E1225" s="244">
        <v>30</v>
      </c>
      <c r="F1225" s="245">
        <v>2.2800000000000001E-2</v>
      </c>
      <c r="G1225" s="244">
        <v>76</v>
      </c>
      <c r="H1225" s="7" t="s">
        <v>7034</v>
      </c>
      <c r="I1225" s="7" t="s">
        <v>217</v>
      </c>
      <c r="J1225" s="12" t="s">
        <v>1699</v>
      </c>
      <c r="K1225" s="12" t="s">
        <v>1645</v>
      </c>
      <c r="L1225" s="12" t="s">
        <v>1646</v>
      </c>
      <c r="M1225" s="246">
        <f t="shared" si="45"/>
        <v>2.2800000000000001E-2</v>
      </c>
      <c r="N1225" s="247" t="str">
        <f t="shared" si="46"/>
        <v>Morphine</v>
      </c>
      <c r="O1225" s="10"/>
    </row>
    <row r="1226" spans="1:15" ht="14.25" x14ac:dyDescent="0.25">
      <c r="A1226" s="11" t="s">
        <v>403</v>
      </c>
      <c r="B1226" s="248"/>
      <c r="C1226" s="11"/>
      <c r="D1226" s="7" t="s">
        <v>398</v>
      </c>
      <c r="E1226" s="244">
        <v>30</v>
      </c>
      <c r="F1226" s="245">
        <v>2.2800000000000001E-2</v>
      </c>
      <c r="G1226" s="244">
        <v>76</v>
      </c>
      <c r="H1226" s="7" t="s">
        <v>7034</v>
      </c>
      <c r="I1226" s="7" t="s">
        <v>217</v>
      </c>
      <c r="J1226" s="12" t="s">
        <v>1699</v>
      </c>
      <c r="K1226" s="12" t="s">
        <v>1645</v>
      </c>
      <c r="L1226" s="12" t="s">
        <v>1646</v>
      </c>
      <c r="M1226" s="246">
        <f t="shared" si="45"/>
        <v>2.2800000000000001E-2</v>
      </c>
      <c r="N1226" s="247" t="str">
        <f t="shared" si="46"/>
        <v>Morphine</v>
      </c>
      <c r="O1226" s="10"/>
    </row>
    <row r="1227" spans="1:15" ht="14.25" x14ac:dyDescent="0.25">
      <c r="A1227" s="11" t="s">
        <v>404</v>
      </c>
      <c r="B1227" s="248"/>
      <c r="C1227" s="11"/>
      <c r="D1227" s="7" t="s">
        <v>398</v>
      </c>
      <c r="E1227" s="244">
        <v>30</v>
      </c>
      <c r="F1227" s="245">
        <v>2.2800000000000001E-2</v>
      </c>
      <c r="G1227" s="244">
        <v>76</v>
      </c>
      <c r="H1227" s="7" t="s">
        <v>7034</v>
      </c>
      <c r="I1227" s="7" t="s">
        <v>217</v>
      </c>
      <c r="J1227" s="12" t="s">
        <v>1699</v>
      </c>
      <c r="K1227" s="12" t="s">
        <v>1645</v>
      </c>
      <c r="L1227" s="12" t="s">
        <v>1646</v>
      </c>
      <c r="M1227" s="246">
        <f t="shared" si="45"/>
        <v>2.2800000000000001E-2</v>
      </c>
      <c r="N1227" s="247" t="str">
        <f t="shared" si="46"/>
        <v>Morphine</v>
      </c>
      <c r="O1227" s="10"/>
    </row>
    <row r="1228" spans="1:15" ht="14.25" x14ac:dyDescent="0.25">
      <c r="A1228" s="11" t="s">
        <v>405</v>
      </c>
      <c r="B1228" s="248"/>
      <c r="C1228" s="11"/>
      <c r="D1228" s="7" t="s">
        <v>398</v>
      </c>
      <c r="E1228" s="244">
        <v>30</v>
      </c>
      <c r="F1228" s="245">
        <v>2.2800000000000001E-2</v>
      </c>
      <c r="G1228" s="244">
        <v>76</v>
      </c>
      <c r="H1228" s="7" t="s">
        <v>7034</v>
      </c>
      <c r="I1228" s="7" t="s">
        <v>217</v>
      </c>
      <c r="J1228" s="12" t="s">
        <v>1699</v>
      </c>
      <c r="K1228" s="12" t="s">
        <v>1645</v>
      </c>
      <c r="L1228" s="12" t="s">
        <v>1646</v>
      </c>
      <c r="M1228" s="246">
        <f t="shared" si="45"/>
        <v>2.2800000000000001E-2</v>
      </c>
      <c r="N1228" s="247" t="str">
        <f t="shared" si="46"/>
        <v>Morphine</v>
      </c>
      <c r="O1228" s="10"/>
    </row>
    <row r="1229" spans="1:15" ht="14.25" x14ac:dyDescent="0.25">
      <c r="A1229" s="11" t="s">
        <v>406</v>
      </c>
      <c r="B1229" s="248"/>
      <c r="C1229" s="11"/>
      <c r="D1229" s="7" t="s">
        <v>398</v>
      </c>
      <c r="E1229" s="244">
        <v>30</v>
      </c>
      <c r="F1229" s="245">
        <v>2.2800000000000001E-2</v>
      </c>
      <c r="G1229" s="244">
        <v>76</v>
      </c>
      <c r="H1229" s="7" t="s">
        <v>7034</v>
      </c>
      <c r="I1229" s="7" t="s">
        <v>217</v>
      </c>
      <c r="J1229" s="12" t="s">
        <v>1699</v>
      </c>
      <c r="K1229" s="12" t="s">
        <v>1645</v>
      </c>
      <c r="L1229" s="12" t="s">
        <v>1646</v>
      </c>
      <c r="M1229" s="246">
        <f t="shared" si="45"/>
        <v>2.2800000000000001E-2</v>
      </c>
      <c r="N1229" s="247" t="str">
        <f t="shared" si="46"/>
        <v>Morphine</v>
      </c>
      <c r="O1229" s="10"/>
    </row>
    <row r="1230" spans="1:15" ht="14.25" x14ac:dyDescent="0.25">
      <c r="A1230" s="11" t="s">
        <v>407</v>
      </c>
      <c r="B1230" s="248"/>
      <c r="C1230" s="11"/>
      <c r="D1230" s="7" t="s">
        <v>398</v>
      </c>
      <c r="E1230" s="244">
        <v>100</v>
      </c>
      <c r="F1230" s="245">
        <v>2.2799999999999997E-2</v>
      </c>
      <c r="G1230" s="244">
        <v>76</v>
      </c>
      <c r="H1230" s="7" t="s">
        <v>7034</v>
      </c>
      <c r="I1230" s="7" t="s">
        <v>217</v>
      </c>
      <c r="J1230" s="12" t="s">
        <v>1699</v>
      </c>
      <c r="K1230" s="12" t="s">
        <v>1645</v>
      </c>
      <c r="L1230" s="12" t="s">
        <v>1646</v>
      </c>
      <c r="M1230" s="246">
        <f t="shared" si="45"/>
        <v>2.2799999999999997E-2</v>
      </c>
      <c r="N1230" s="247" t="str">
        <f t="shared" si="46"/>
        <v>Morphine</v>
      </c>
      <c r="O1230" s="10"/>
    </row>
    <row r="1231" spans="1:15" ht="14.25" x14ac:dyDescent="0.25">
      <c r="A1231" s="11">
        <v>9088881273738</v>
      </c>
      <c r="B1231" s="248">
        <v>1273734</v>
      </c>
      <c r="C1231" s="11"/>
      <c r="D1231" s="7" t="s">
        <v>408</v>
      </c>
      <c r="E1231" s="244">
        <v>10</v>
      </c>
      <c r="F1231" s="245">
        <v>2.2799999999999997E-2</v>
      </c>
      <c r="G1231" s="244">
        <v>76</v>
      </c>
      <c r="H1231" s="7" t="s">
        <v>7034</v>
      </c>
      <c r="I1231" s="7" t="s">
        <v>217</v>
      </c>
      <c r="J1231" s="12" t="s">
        <v>1699</v>
      </c>
      <c r="K1231" s="12" t="s">
        <v>1645</v>
      </c>
      <c r="L1231" s="12" t="s">
        <v>1646</v>
      </c>
      <c r="M1231" s="246">
        <f t="shared" si="45"/>
        <v>2.2799999999999997E-2</v>
      </c>
      <c r="N1231" s="247" t="str">
        <f t="shared" si="46"/>
        <v>Morphine</v>
      </c>
      <c r="O1231" s="10"/>
    </row>
    <row r="1232" spans="1:15" ht="14.25" x14ac:dyDescent="0.25">
      <c r="A1232" s="11">
        <v>9088881273745</v>
      </c>
      <c r="B1232" s="248">
        <v>1273740</v>
      </c>
      <c r="C1232" s="11"/>
      <c r="D1232" s="7" t="s">
        <v>408</v>
      </c>
      <c r="E1232" s="244">
        <v>30</v>
      </c>
      <c r="F1232" s="245">
        <v>2.2799999999999997E-2</v>
      </c>
      <c r="G1232" s="244">
        <v>76</v>
      </c>
      <c r="H1232" s="7" t="s">
        <v>7034</v>
      </c>
      <c r="I1232" s="7" t="s">
        <v>217</v>
      </c>
      <c r="J1232" s="12" t="s">
        <v>1699</v>
      </c>
      <c r="K1232" s="12" t="s">
        <v>1645</v>
      </c>
      <c r="L1232" s="12" t="s">
        <v>1646</v>
      </c>
      <c r="M1232" s="246">
        <f t="shared" si="45"/>
        <v>2.2799999999999997E-2</v>
      </c>
      <c r="N1232" s="247" t="str">
        <f t="shared" si="46"/>
        <v>Morphine</v>
      </c>
      <c r="O1232" s="10"/>
    </row>
    <row r="1233" spans="1:15" x14ac:dyDescent="0.25">
      <c r="A1233" s="409" t="s">
        <v>7252</v>
      </c>
      <c r="B1233" s="410"/>
      <c r="C1233" s="409" t="s">
        <v>7252</v>
      </c>
      <c r="D1233" s="300" t="s">
        <v>7253</v>
      </c>
      <c r="E1233" s="409">
        <v>30</v>
      </c>
      <c r="F1233" s="411">
        <v>2.2800000000000001E-2</v>
      </c>
      <c r="G1233" s="409">
        <v>76</v>
      </c>
      <c r="H1233" s="300" t="s">
        <v>289</v>
      </c>
      <c r="I1233" s="300" t="s">
        <v>217</v>
      </c>
      <c r="J1233" s="412" t="s">
        <v>1699</v>
      </c>
      <c r="K1233" s="412" t="s">
        <v>1645</v>
      </c>
      <c r="L1233" s="412" t="s">
        <v>1646</v>
      </c>
      <c r="M1233" s="246">
        <f t="shared" si="45"/>
        <v>2.2800000000000001E-2</v>
      </c>
      <c r="N1233" s="247" t="str">
        <f t="shared" si="46"/>
        <v>Morphine</v>
      </c>
      <c r="O1233" s="10"/>
    </row>
    <row r="1234" spans="1:15" ht="14.25" x14ac:dyDescent="0.25">
      <c r="A1234" s="251" t="s">
        <v>5875</v>
      </c>
      <c r="B1234" s="308"/>
      <c r="C1234" s="276"/>
      <c r="D1234" s="171" t="s">
        <v>5876</v>
      </c>
      <c r="E1234" s="4">
        <v>10</v>
      </c>
      <c r="F1234" s="8">
        <v>2.2800000000000001E-2</v>
      </c>
      <c r="G1234" s="4">
        <v>76</v>
      </c>
      <c r="H1234" s="7" t="s">
        <v>7034</v>
      </c>
      <c r="I1234" s="7" t="s">
        <v>217</v>
      </c>
      <c r="J1234" s="12" t="s">
        <v>1699</v>
      </c>
      <c r="K1234" s="12" t="s">
        <v>1645</v>
      </c>
      <c r="L1234" s="12" t="s">
        <v>1646</v>
      </c>
      <c r="M1234" s="246">
        <f t="shared" si="45"/>
        <v>2.2800000000000001E-2</v>
      </c>
      <c r="N1234" s="247" t="str">
        <f t="shared" si="46"/>
        <v>Morphine</v>
      </c>
      <c r="O1234" s="10"/>
    </row>
    <row r="1235" spans="1:15" ht="14.25" x14ac:dyDescent="0.25">
      <c r="A1235" s="251" t="s">
        <v>5877</v>
      </c>
      <c r="B1235" s="308"/>
      <c r="C1235" s="276"/>
      <c r="D1235" s="171" t="s">
        <v>5878</v>
      </c>
      <c r="E1235" s="4">
        <v>10</v>
      </c>
      <c r="F1235" s="8">
        <v>2.2800000000000001E-2</v>
      </c>
      <c r="G1235" s="4">
        <v>76</v>
      </c>
      <c r="H1235" s="7" t="s">
        <v>7034</v>
      </c>
      <c r="I1235" s="7" t="s">
        <v>217</v>
      </c>
      <c r="J1235" s="12" t="s">
        <v>1699</v>
      </c>
      <c r="K1235" s="12" t="s">
        <v>1645</v>
      </c>
      <c r="L1235" s="12" t="s">
        <v>1646</v>
      </c>
      <c r="M1235" s="246">
        <f t="shared" si="45"/>
        <v>2.2800000000000001E-2</v>
      </c>
      <c r="N1235" s="247" t="str">
        <f t="shared" si="46"/>
        <v>Morphine</v>
      </c>
      <c r="O1235" s="10"/>
    </row>
    <row r="1236" spans="1:15" ht="14.25" x14ac:dyDescent="0.25">
      <c r="A1236" s="11" t="s">
        <v>409</v>
      </c>
      <c r="B1236" s="248"/>
      <c r="C1236" s="11"/>
      <c r="D1236" s="7" t="s">
        <v>410</v>
      </c>
      <c r="E1236" s="244">
        <v>10</v>
      </c>
      <c r="F1236" s="245">
        <v>4.5600000000000002E-2</v>
      </c>
      <c r="G1236" s="244">
        <v>76</v>
      </c>
      <c r="H1236" s="7" t="s">
        <v>7034</v>
      </c>
      <c r="I1236" s="7" t="s">
        <v>217</v>
      </c>
      <c r="J1236" s="12" t="s">
        <v>1699</v>
      </c>
      <c r="K1236" s="12" t="s">
        <v>1645</v>
      </c>
      <c r="L1236" s="12" t="s">
        <v>1646</v>
      </c>
      <c r="M1236" s="246">
        <f t="shared" si="45"/>
        <v>4.5600000000000002E-2</v>
      </c>
      <c r="N1236" s="247" t="str">
        <f t="shared" si="46"/>
        <v>Morphine</v>
      </c>
      <c r="O1236" s="10"/>
    </row>
    <row r="1237" spans="1:15" ht="14.25" x14ac:dyDescent="0.25">
      <c r="A1237" s="11" t="s">
        <v>411</v>
      </c>
      <c r="B1237" s="248"/>
      <c r="C1237" s="11"/>
      <c r="D1237" s="7" t="s">
        <v>410</v>
      </c>
      <c r="E1237" s="244">
        <v>30</v>
      </c>
      <c r="F1237" s="245">
        <v>4.5600000000000002E-2</v>
      </c>
      <c r="G1237" s="244">
        <v>76</v>
      </c>
      <c r="H1237" s="7" t="s">
        <v>7034</v>
      </c>
      <c r="I1237" s="7" t="s">
        <v>217</v>
      </c>
      <c r="J1237" s="12" t="s">
        <v>1699</v>
      </c>
      <c r="K1237" s="12" t="s">
        <v>1645</v>
      </c>
      <c r="L1237" s="12" t="s">
        <v>1646</v>
      </c>
      <c r="M1237" s="246">
        <f t="shared" si="45"/>
        <v>4.5600000000000002E-2</v>
      </c>
      <c r="N1237" s="247" t="str">
        <f t="shared" si="46"/>
        <v>Morphine</v>
      </c>
      <c r="O1237" s="10"/>
    </row>
    <row r="1238" spans="1:15" ht="14.25" x14ac:dyDescent="0.25">
      <c r="A1238" s="11" t="s">
        <v>412</v>
      </c>
      <c r="B1238" s="248"/>
      <c r="C1238" s="11"/>
      <c r="D1238" s="7" t="s">
        <v>410</v>
      </c>
      <c r="E1238" s="244">
        <v>30</v>
      </c>
      <c r="F1238" s="245">
        <v>4.5600000000000002E-2</v>
      </c>
      <c r="G1238" s="244">
        <v>76</v>
      </c>
      <c r="H1238" s="7" t="s">
        <v>7034</v>
      </c>
      <c r="I1238" s="7" t="s">
        <v>217</v>
      </c>
      <c r="J1238" s="12" t="s">
        <v>1699</v>
      </c>
      <c r="K1238" s="12" t="s">
        <v>1645</v>
      </c>
      <c r="L1238" s="12" t="s">
        <v>1646</v>
      </c>
      <c r="M1238" s="246">
        <f t="shared" si="45"/>
        <v>4.5600000000000002E-2</v>
      </c>
      <c r="N1238" s="247" t="str">
        <f t="shared" si="46"/>
        <v>Morphine</v>
      </c>
      <c r="O1238" s="10"/>
    </row>
    <row r="1239" spans="1:15" ht="14.25" x14ac:dyDescent="0.25">
      <c r="A1239" s="11" t="s">
        <v>413</v>
      </c>
      <c r="B1239" s="248"/>
      <c r="C1239" s="11"/>
      <c r="D1239" s="7" t="s">
        <v>410</v>
      </c>
      <c r="E1239" s="244">
        <v>30</v>
      </c>
      <c r="F1239" s="245">
        <v>4.5600000000000002E-2</v>
      </c>
      <c r="G1239" s="244">
        <v>76</v>
      </c>
      <c r="H1239" s="7" t="s">
        <v>7034</v>
      </c>
      <c r="I1239" s="7" t="s">
        <v>217</v>
      </c>
      <c r="J1239" s="12" t="s">
        <v>1699</v>
      </c>
      <c r="K1239" s="12" t="s">
        <v>1645</v>
      </c>
      <c r="L1239" s="12" t="s">
        <v>1646</v>
      </c>
      <c r="M1239" s="246">
        <f t="shared" si="45"/>
        <v>4.5600000000000002E-2</v>
      </c>
      <c r="N1239" s="247" t="str">
        <f t="shared" si="46"/>
        <v>Morphine</v>
      </c>
      <c r="O1239" s="10"/>
    </row>
    <row r="1240" spans="1:15" ht="14.25" x14ac:dyDescent="0.25">
      <c r="A1240" s="11" t="s">
        <v>414</v>
      </c>
      <c r="B1240" s="248"/>
      <c r="C1240" s="11"/>
      <c r="D1240" s="7" t="s">
        <v>410</v>
      </c>
      <c r="E1240" s="244">
        <v>30</v>
      </c>
      <c r="F1240" s="245">
        <v>4.5600000000000002E-2</v>
      </c>
      <c r="G1240" s="244">
        <v>76</v>
      </c>
      <c r="H1240" s="7" t="s">
        <v>7034</v>
      </c>
      <c r="I1240" s="7" t="s">
        <v>217</v>
      </c>
      <c r="J1240" s="12" t="s">
        <v>1699</v>
      </c>
      <c r="K1240" s="12" t="s">
        <v>1645</v>
      </c>
      <c r="L1240" s="12" t="s">
        <v>1646</v>
      </c>
      <c r="M1240" s="246">
        <f t="shared" si="45"/>
        <v>4.5600000000000002E-2</v>
      </c>
      <c r="N1240" s="247" t="str">
        <f t="shared" si="46"/>
        <v>Morphine</v>
      </c>
      <c r="O1240" s="10"/>
    </row>
    <row r="1241" spans="1:15" ht="14.25" x14ac:dyDescent="0.25">
      <c r="A1241" s="11" t="s">
        <v>415</v>
      </c>
      <c r="B1241" s="248"/>
      <c r="C1241" s="11"/>
      <c r="D1241" s="7" t="s">
        <v>410</v>
      </c>
      <c r="E1241" s="244">
        <v>30</v>
      </c>
      <c r="F1241" s="245">
        <v>4.5600000000000002E-2</v>
      </c>
      <c r="G1241" s="244">
        <v>76</v>
      </c>
      <c r="H1241" s="7" t="s">
        <v>7034</v>
      </c>
      <c r="I1241" s="7" t="s">
        <v>217</v>
      </c>
      <c r="J1241" s="12" t="s">
        <v>1699</v>
      </c>
      <c r="K1241" s="12" t="s">
        <v>1645</v>
      </c>
      <c r="L1241" s="12" t="s">
        <v>1646</v>
      </c>
      <c r="M1241" s="246">
        <f t="shared" si="45"/>
        <v>4.5600000000000002E-2</v>
      </c>
      <c r="N1241" s="247" t="str">
        <f t="shared" si="46"/>
        <v>Morphine</v>
      </c>
      <c r="O1241" s="10"/>
    </row>
    <row r="1242" spans="1:15" ht="14.25" x14ac:dyDescent="0.25">
      <c r="A1242" s="11" t="s">
        <v>416</v>
      </c>
      <c r="B1242" s="248"/>
      <c r="C1242" s="11"/>
      <c r="D1242" s="7" t="s">
        <v>410</v>
      </c>
      <c r="E1242" s="244">
        <v>30</v>
      </c>
      <c r="F1242" s="245">
        <v>4.5600000000000002E-2</v>
      </c>
      <c r="G1242" s="244">
        <v>76</v>
      </c>
      <c r="H1242" s="7" t="s">
        <v>7034</v>
      </c>
      <c r="I1242" s="7" t="s">
        <v>217</v>
      </c>
      <c r="J1242" s="12" t="s">
        <v>1699</v>
      </c>
      <c r="K1242" s="12" t="s">
        <v>1645</v>
      </c>
      <c r="L1242" s="12" t="s">
        <v>1646</v>
      </c>
      <c r="M1242" s="246">
        <f t="shared" si="45"/>
        <v>4.5600000000000002E-2</v>
      </c>
      <c r="N1242" s="247" t="str">
        <f t="shared" si="46"/>
        <v>Morphine</v>
      </c>
      <c r="O1242" s="10"/>
    </row>
    <row r="1243" spans="1:15" ht="14.25" x14ac:dyDescent="0.25">
      <c r="A1243" s="11" t="s">
        <v>417</v>
      </c>
      <c r="B1243" s="248"/>
      <c r="C1243" s="11"/>
      <c r="D1243" s="7" t="s">
        <v>410</v>
      </c>
      <c r="E1243" s="244">
        <v>30</v>
      </c>
      <c r="F1243" s="245">
        <v>4.5600000000000002E-2</v>
      </c>
      <c r="G1243" s="244">
        <v>76</v>
      </c>
      <c r="H1243" s="7" t="s">
        <v>7034</v>
      </c>
      <c r="I1243" s="7" t="s">
        <v>217</v>
      </c>
      <c r="J1243" s="12" t="s">
        <v>1699</v>
      </c>
      <c r="K1243" s="12" t="s">
        <v>1645</v>
      </c>
      <c r="L1243" s="12" t="s">
        <v>1646</v>
      </c>
      <c r="M1243" s="246">
        <f t="shared" si="45"/>
        <v>4.5600000000000002E-2</v>
      </c>
      <c r="N1243" s="247" t="str">
        <f t="shared" si="46"/>
        <v>Morphine</v>
      </c>
      <c r="O1243" s="10"/>
    </row>
    <row r="1244" spans="1:15" ht="14.25" x14ac:dyDescent="0.25">
      <c r="A1244" s="11" t="s">
        <v>418</v>
      </c>
      <c r="B1244" s="248"/>
      <c r="C1244" s="11"/>
      <c r="D1244" s="7" t="s">
        <v>410</v>
      </c>
      <c r="E1244" s="244">
        <v>30</v>
      </c>
      <c r="F1244" s="245">
        <v>4.5600000000000002E-2</v>
      </c>
      <c r="G1244" s="244">
        <v>76</v>
      </c>
      <c r="H1244" s="7" t="s">
        <v>7034</v>
      </c>
      <c r="I1244" s="7" t="s">
        <v>217</v>
      </c>
      <c r="J1244" s="12" t="s">
        <v>1699</v>
      </c>
      <c r="K1244" s="12" t="s">
        <v>1645</v>
      </c>
      <c r="L1244" s="12" t="s">
        <v>1646</v>
      </c>
      <c r="M1244" s="246">
        <f t="shared" si="45"/>
        <v>4.5600000000000002E-2</v>
      </c>
      <c r="N1244" s="247" t="str">
        <f t="shared" si="46"/>
        <v>Morphine</v>
      </c>
      <c r="O1244" s="10"/>
    </row>
    <row r="1245" spans="1:15" ht="14.25" x14ac:dyDescent="0.25">
      <c r="A1245" s="11" t="s">
        <v>419</v>
      </c>
      <c r="B1245" s="248"/>
      <c r="C1245" s="11"/>
      <c r="D1245" s="7" t="s">
        <v>410</v>
      </c>
      <c r="E1245" s="244">
        <v>100</v>
      </c>
      <c r="F1245" s="245">
        <v>4.5599999999999995E-2</v>
      </c>
      <c r="G1245" s="244">
        <v>76</v>
      </c>
      <c r="H1245" s="7" t="s">
        <v>7034</v>
      </c>
      <c r="I1245" s="7" t="s">
        <v>217</v>
      </c>
      <c r="J1245" s="12" t="s">
        <v>1699</v>
      </c>
      <c r="K1245" s="12" t="s">
        <v>1645</v>
      </c>
      <c r="L1245" s="12" t="s">
        <v>1646</v>
      </c>
      <c r="M1245" s="246">
        <f t="shared" si="45"/>
        <v>4.5599999999999995E-2</v>
      </c>
      <c r="N1245" s="247" t="str">
        <f t="shared" si="46"/>
        <v>Morphine</v>
      </c>
      <c r="O1245" s="10"/>
    </row>
    <row r="1246" spans="1:15" ht="14.25" x14ac:dyDescent="0.25">
      <c r="A1246" s="11">
        <v>9088881273752</v>
      </c>
      <c r="B1246" s="248">
        <v>1273757</v>
      </c>
      <c r="C1246" s="11"/>
      <c r="D1246" s="7" t="s">
        <v>420</v>
      </c>
      <c r="E1246" s="244">
        <v>10</v>
      </c>
      <c r="F1246" s="245">
        <v>4.5599999999999995E-2</v>
      </c>
      <c r="G1246" s="244">
        <v>76</v>
      </c>
      <c r="H1246" s="7" t="s">
        <v>7034</v>
      </c>
      <c r="I1246" s="7" t="s">
        <v>217</v>
      </c>
      <c r="J1246" s="12" t="s">
        <v>1699</v>
      </c>
      <c r="K1246" s="12" t="s">
        <v>1645</v>
      </c>
      <c r="L1246" s="12" t="s">
        <v>1646</v>
      </c>
      <c r="M1246" s="246">
        <f t="shared" si="45"/>
        <v>4.5599999999999995E-2</v>
      </c>
      <c r="N1246" s="247" t="str">
        <f t="shared" si="46"/>
        <v>Morphine</v>
      </c>
      <c r="O1246" s="10"/>
    </row>
    <row r="1247" spans="1:15" ht="14.25" x14ac:dyDescent="0.25">
      <c r="A1247" s="11">
        <v>9088881273769</v>
      </c>
      <c r="B1247" s="248">
        <v>1273763</v>
      </c>
      <c r="C1247" s="11"/>
      <c r="D1247" s="7" t="s">
        <v>420</v>
      </c>
      <c r="E1247" s="244">
        <v>30</v>
      </c>
      <c r="F1247" s="245">
        <v>4.5599999999999995E-2</v>
      </c>
      <c r="G1247" s="244">
        <v>76</v>
      </c>
      <c r="H1247" s="7" t="s">
        <v>7034</v>
      </c>
      <c r="I1247" s="7" t="s">
        <v>217</v>
      </c>
      <c r="J1247" s="12" t="s">
        <v>1699</v>
      </c>
      <c r="K1247" s="12" t="s">
        <v>1645</v>
      </c>
      <c r="L1247" s="12" t="s">
        <v>1646</v>
      </c>
      <c r="M1247" s="246">
        <f t="shared" si="45"/>
        <v>4.5599999999999995E-2</v>
      </c>
      <c r="N1247" s="247" t="str">
        <f t="shared" si="46"/>
        <v>Morphine</v>
      </c>
      <c r="O1247" s="10"/>
    </row>
    <row r="1248" spans="1:15" ht="14.25" x14ac:dyDescent="0.25">
      <c r="A1248" s="263">
        <v>7680538420704</v>
      </c>
      <c r="B1248" s="278"/>
      <c r="C1248" s="278" t="s">
        <v>6617</v>
      </c>
      <c r="D1248" s="278" t="s">
        <v>6618</v>
      </c>
      <c r="E1248" s="252">
        <v>60</v>
      </c>
      <c r="F1248" s="253">
        <v>7.4999999999999997E-2</v>
      </c>
      <c r="G1248" s="252">
        <v>75</v>
      </c>
      <c r="H1248" s="7" t="s">
        <v>7079</v>
      </c>
      <c r="I1248" s="278" t="s">
        <v>217</v>
      </c>
      <c r="J1248" s="12" t="s">
        <v>1699</v>
      </c>
      <c r="K1248" s="12" t="s">
        <v>1645</v>
      </c>
      <c r="L1248" s="12" t="s">
        <v>1646</v>
      </c>
      <c r="M1248" s="246">
        <f t="shared" si="45"/>
        <v>7.4999999999999997E-2</v>
      </c>
      <c r="N1248" s="247" t="str">
        <f t="shared" si="46"/>
        <v>Morphine</v>
      </c>
      <c r="O1248" s="10"/>
    </row>
    <row r="1249" spans="1:15" ht="14.25" x14ac:dyDescent="0.25">
      <c r="A1249" s="11">
        <v>9088881282488</v>
      </c>
      <c r="B1249" s="248">
        <v>1282489</v>
      </c>
      <c r="C1249" s="11"/>
      <c r="D1249" s="7" t="s">
        <v>421</v>
      </c>
      <c r="E1249" s="244">
        <v>10</v>
      </c>
      <c r="F1249" s="245">
        <v>7.4999999999999997E-3</v>
      </c>
      <c r="G1249" s="244">
        <v>75</v>
      </c>
      <c r="H1249" s="7" t="s">
        <v>7079</v>
      </c>
      <c r="I1249" s="7" t="s">
        <v>217</v>
      </c>
      <c r="J1249" s="12" t="s">
        <v>1699</v>
      </c>
      <c r="K1249" s="12" t="s">
        <v>1645</v>
      </c>
      <c r="L1249" s="12" t="s">
        <v>1646</v>
      </c>
      <c r="M1249" s="246">
        <f t="shared" si="45"/>
        <v>7.4999999999999997E-3</v>
      </c>
      <c r="N1249" s="247" t="str">
        <f t="shared" si="46"/>
        <v>Morphine</v>
      </c>
      <c r="O1249" s="10"/>
    </row>
    <row r="1250" spans="1:15" ht="14.25" x14ac:dyDescent="0.25">
      <c r="A1250" s="11">
        <v>9088881282495</v>
      </c>
      <c r="B1250" s="248">
        <v>1282495</v>
      </c>
      <c r="C1250" s="11"/>
      <c r="D1250" s="7" t="s">
        <v>421</v>
      </c>
      <c r="E1250" s="244">
        <v>30</v>
      </c>
      <c r="F1250" s="245">
        <v>7.4999999999999997E-3</v>
      </c>
      <c r="G1250" s="244">
        <v>75</v>
      </c>
      <c r="H1250" s="7" t="s">
        <v>7079</v>
      </c>
      <c r="I1250" s="7" t="s">
        <v>217</v>
      </c>
      <c r="J1250" s="12" t="s">
        <v>1699</v>
      </c>
      <c r="K1250" s="12" t="s">
        <v>1645</v>
      </c>
      <c r="L1250" s="12" t="s">
        <v>1646</v>
      </c>
      <c r="M1250" s="246">
        <f t="shared" si="45"/>
        <v>7.4999999999999997E-3</v>
      </c>
      <c r="N1250" s="247" t="str">
        <f t="shared" si="46"/>
        <v>Morphine</v>
      </c>
      <c r="O1250" s="10"/>
    </row>
    <row r="1251" spans="1:15" ht="14.25" x14ac:dyDescent="0.25">
      <c r="A1251" s="11">
        <v>9088881282501</v>
      </c>
      <c r="B1251" s="248">
        <v>1282503</v>
      </c>
      <c r="C1251" s="11"/>
      <c r="D1251" s="7" t="s">
        <v>422</v>
      </c>
      <c r="E1251" s="244">
        <v>10</v>
      </c>
      <c r="F1251" s="245">
        <v>1.4999999999999999E-2</v>
      </c>
      <c r="G1251" s="244">
        <v>75</v>
      </c>
      <c r="H1251" s="7" t="s">
        <v>7079</v>
      </c>
      <c r="I1251" s="7" t="s">
        <v>217</v>
      </c>
      <c r="J1251" s="12" t="s">
        <v>1699</v>
      </c>
      <c r="K1251" s="12" t="s">
        <v>1645</v>
      </c>
      <c r="L1251" s="12" t="s">
        <v>1646</v>
      </c>
      <c r="M1251" s="246">
        <f t="shared" si="45"/>
        <v>1.4999999999999999E-2</v>
      </c>
      <c r="N1251" s="247" t="str">
        <f t="shared" si="46"/>
        <v>Morphine</v>
      </c>
      <c r="O1251" s="10"/>
    </row>
    <row r="1252" spans="1:15" ht="14.25" x14ac:dyDescent="0.25">
      <c r="A1252" s="11">
        <v>9088881282525</v>
      </c>
      <c r="B1252" s="248">
        <v>1282526</v>
      </c>
      <c r="C1252" s="11"/>
      <c r="D1252" s="7" t="s">
        <v>422</v>
      </c>
      <c r="E1252" s="244">
        <v>30</v>
      </c>
      <c r="F1252" s="245">
        <v>1.4999999999999999E-2</v>
      </c>
      <c r="G1252" s="244">
        <v>75</v>
      </c>
      <c r="H1252" s="7" t="s">
        <v>7079</v>
      </c>
      <c r="I1252" s="7" t="s">
        <v>217</v>
      </c>
      <c r="J1252" s="12" t="s">
        <v>1699</v>
      </c>
      <c r="K1252" s="12" t="s">
        <v>1645</v>
      </c>
      <c r="L1252" s="12" t="s">
        <v>1646</v>
      </c>
      <c r="M1252" s="246">
        <f t="shared" si="45"/>
        <v>1.4999999999999999E-2</v>
      </c>
      <c r="N1252" s="247" t="str">
        <f t="shared" si="46"/>
        <v>Morphine</v>
      </c>
      <c r="O1252" s="10"/>
    </row>
    <row r="1253" spans="1:15" x14ac:dyDescent="0.25">
      <c r="A1253" s="263">
        <v>5014124178076</v>
      </c>
      <c r="B1253" s="278"/>
      <c r="C1253" s="278"/>
      <c r="D1253" s="278" t="s">
        <v>6634</v>
      </c>
      <c r="E1253" s="252">
        <v>10</v>
      </c>
      <c r="F1253" s="253">
        <v>7.4999999999999997E-3</v>
      </c>
      <c r="G1253" s="252">
        <v>75</v>
      </c>
      <c r="H1253" s="278" t="s">
        <v>6614</v>
      </c>
      <c r="I1253" s="278" t="s">
        <v>217</v>
      </c>
      <c r="J1253" s="12" t="s">
        <v>1699</v>
      </c>
      <c r="K1253" s="12" t="s">
        <v>1645</v>
      </c>
      <c r="L1253" s="12" t="s">
        <v>1646</v>
      </c>
      <c r="M1253" s="246">
        <f t="shared" si="45"/>
        <v>7.4999999999999997E-3</v>
      </c>
      <c r="N1253" s="247" t="str">
        <f t="shared" si="46"/>
        <v>Morphine</v>
      </c>
      <c r="O1253" s="10"/>
    </row>
    <row r="1254" spans="1:15" ht="14.25" x14ac:dyDescent="0.25">
      <c r="A1254" s="11" t="s">
        <v>423</v>
      </c>
      <c r="B1254" s="248"/>
      <c r="C1254" s="11"/>
      <c r="D1254" s="7" t="s">
        <v>424</v>
      </c>
      <c r="E1254" s="244">
        <v>12</v>
      </c>
      <c r="F1254" s="245">
        <v>7.4999999999999997E-3</v>
      </c>
      <c r="G1254" s="244">
        <v>75</v>
      </c>
      <c r="H1254" s="7" t="s">
        <v>7079</v>
      </c>
      <c r="I1254" s="7" t="s">
        <v>217</v>
      </c>
      <c r="J1254" s="12" t="s">
        <v>1699</v>
      </c>
      <c r="K1254" s="12" t="s">
        <v>1645</v>
      </c>
      <c r="L1254" s="12" t="s">
        <v>1646</v>
      </c>
      <c r="M1254" s="246">
        <f t="shared" si="45"/>
        <v>7.4999999999999997E-3</v>
      </c>
      <c r="N1254" s="247" t="str">
        <f t="shared" si="46"/>
        <v>Morphine</v>
      </c>
      <c r="O1254" s="10"/>
    </row>
    <row r="1255" spans="1:15" ht="14.25" x14ac:dyDescent="0.25">
      <c r="A1255" s="11" t="s">
        <v>425</v>
      </c>
      <c r="B1255" s="248"/>
      <c r="C1255" s="11"/>
      <c r="D1255" s="7" t="s">
        <v>426</v>
      </c>
      <c r="E1255" s="244">
        <v>16</v>
      </c>
      <c r="F1255" s="245">
        <v>7.4999999999999997E-2</v>
      </c>
      <c r="G1255" s="244">
        <v>75</v>
      </c>
      <c r="H1255" s="7" t="s">
        <v>7079</v>
      </c>
      <c r="I1255" s="7" t="s">
        <v>217</v>
      </c>
      <c r="J1255" s="12" t="s">
        <v>1699</v>
      </c>
      <c r="K1255" s="12" t="s">
        <v>1645</v>
      </c>
      <c r="L1255" s="12" t="s">
        <v>1646</v>
      </c>
      <c r="M1255" s="246">
        <f t="shared" si="45"/>
        <v>7.4999999999999997E-2</v>
      </c>
      <c r="N1255" s="247" t="str">
        <f t="shared" si="46"/>
        <v>Morphine</v>
      </c>
      <c r="O1255" s="10"/>
    </row>
    <row r="1256" spans="1:15" ht="14.25" x14ac:dyDescent="0.25">
      <c r="A1256" s="11" t="s">
        <v>427</v>
      </c>
      <c r="B1256" s="248"/>
      <c r="C1256" s="11"/>
      <c r="D1256" s="7" t="s">
        <v>428</v>
      </c>
      <c r="E1256" s="244">
        <v>14</v>
      </c>
      <c r="F1256" s="245">
        <v>1.4999999999999999E-2</v>
      </c>
      <c r="G1256" s="244">
        <v>75</v>
      </c>
      <c r="H1256" s="7" t="s">
        <v>7079</v>
      </c>
      <c r="I1256" s="7" t="s">
        <v>217</v>
      </c>
      <c r="J1256" s="12" t="s">
        <v>1699</v>
      </c>
      <c r="K1256" s="12" t="s">
        <v>1645</v>
      </c>
      <c r="L1256" s="12" t="s">
        <v>1646</v>
      </c>
      <c r="M1256" s="246">
        <f t="shared" si="45"/>
        <v>1.4999999999999999E-2</v>
      </c>
      <c r="N1256" s="247" t="str">
        <f t="shared" si="46"/>
        <v>Morphine</v>
      </c>
      <c r="O1256" s="10"/>
    </row>
    <row r="1257" spans="1:15" ht="14.25" x14ac:dyDescent="0.25">
      <c r="A1257" s="11" t="s">
        <v>429</v>
      </c>
      <c r="B1257" s="248"/>
      <c r="C1257" s="11"/>
      <c r="D1257" s="7" t="s">
        <v>428</v>
      </c>
      <c r="E1257" s="244">
        <v>48</v>
      </c>
      <c r="F1257" s="245">
        <v>1.4999999999999999E-2</v>
      </c>
      <c r="G1257" s="244">
        <v>75</v>
      </c>
      <c r="H1257" s="7" t="s">
        <v>7079</v>
      </c>
      <c r="I1257" s="7" t="s">
        <v>217</v>
      </c>
      <c r="J1257" s="12" t="s">
        <v>1699</v>
      </c>
      <c r="K1257" s="12" t="s">
        <v>1645</v>
      </c>
      <c r="L1257" s="12" t="s">
        <v>1646</v>
      </c>
      <c r="M1257" s="246">
        <f t="shared" si="45"/>
        <v>1.4999999999999999E-2</v>
      </c>
      <c r="N1257" s="247" t="str">
        <f t="shared" si="46"/>
        <v>Morphine</v>
      </c>
      <c r="O1257" s="10"/>
    </row>
    <row r="1258" spans="1:15" ht="14.25" x14ac:dyDescent="0.25">
      <c r="A1258" s="11" t="s">
        <v>430</v>
      </c>
      <c r="B1258" s="248"/>
      <c r="C1258" s="11"/>
      <c r="D1258" s="7" t="s">
        <v>431</v>
      </c>
      <c r="E1258" s="244">
        <v>16</v>
      </c>
      <c r="F1258" s="245">
        <v>0.03</v>
      </c>
      <c r="G1258" s="244">
        <v>75</v>
      </c>
      <c r="H1258" s="7" t="s">
        <v>7079</v>
      </c>
      <c r="I1258" s="7" t="s">
        <v>217</v>
      </c>
      <c r="J1258" s="12" t="s">
        <v>1699</v>
      </c>
      <c r="K1258" s="12" t="s">
        <v>1645</v>
      </c>
      <c r="L1258" s="12" t="s">
        <v>1646</v>
      </c>
      <c r="M1258" s="246">
        <f t="shared" si="45"/>
        <v>0.03</v>
      </c>
      <c r="N1258" s="247" t="str">
        <f t="shared" si="46"/>
        <v>Morphine</v>
      </c>
      <c r="O1258" s="10"/>
    </row>
    <row r="1259" spans="1:15" ht="14.25" x14ac:dyDescent="0.25">
      <c r="A1259" s="11" t="s">
        <v>432</v>
      </c>
      <c r="B1259" s="248"/>
      <c r="C1259" s="11"/>
      <c r="D1259" s="7" t="s">
        <v>433</v>
      </c>
      <c r="E1259" s="244">
        <v>16</v>
      </c>
      <c r="F1259" s="245">
        <v>4.4999999999999998E-2</v>
      </c>
      <c r="G1259" s="244">
        <v>75</v>
      </c>
      <c r="H1259" s="7" t="s">
        <v>7079</v>
      </c>
      <c r="I1259" s="7" t="s">
        <v>217</v>
      </c>
      <c r="J1259" s="12" t="s">
        <v>1699</v>
      </c>
      <c r="K1259" s="12" t="s">
        <v>1645</v>
      </c>
      <c r="L1259" s="12" t="s">
        <v>1646</v>
      </c>
      <c r="M1259" s="246">
        <f t="shared" si="45"/>
        <v>4.4999999999999998E-2</v>
      </c>
      <c r="N1259" s="247" t="str">
        <f t="shared" si="46"/>
        <v>Morphine</v>
      </c>
      <c r="O1259" s="10"/>
    </row>
    <row r="1260" spans="1:15" ht="14.25" x14ac:dyDescent="0.25">
      <c r="A1260" s="11" t="s">
        <v>434</v>
      </c>
      <c r="B1260" s="248"/>
      <c r="C1260" s="11"/>
      <c r="D1260" s="7" t="s">
        <v>435</v>
      </c>
      <c r="E1260" s="244">
        <v>16</v>
      </c>
      <c r="F1260" s="245">
        <v>0.06</v>
      </c>
      <c r="G1260" s="244">
        <v>75</v>
      </c>
      <c r="H1260" s="7" t="s">
        <v>7079</v>
      </c>
      <c r="I1260" s="7" t="s">
        <v>217</v>
      </c>
      <c r="J1260" s="12" t="s">
        <v>1699</v>
      </c>
      <c r="K1260" s="12" t="s">
        <v>1645</v>
      </c>
      <c r="L1260" s="12" t="s">
        <v>1646</v>
      </c>
      <c r="M1260" s="246">
        <f t="shared" si="45"/>
        <v>0.06</v>
      </c>
      <c r="N1260" s="247" t="str">
        <f t="shared" si="46"/>
        <v>Morphine</v>
      </c>
      <c r="O1260" s="10"/>
    </row>
    <row r="1261" spans="1:15" ht="14.25" x14ac:dyDescent="0.25">
      <c r="A1261" s="278" t="s">
        <v>4514</v>
      </c>
      <c r="B1261" s="264"/>
      <c r="C1261" s="278"/>
      <c r="D1261" s="7" t="s">
        <v>4515</v>
      </c>
      <c r="E1261" s="252">
        <v>10</v>
      </c>
      <c r="F1261" s="253">
        <v>7.4999999999999997E-3</v>
      </c>
      <c r="G1261" s="252">
        <v>75</v>
      </c>
      <c r="H1261" s="7" t="s">
        <v>7079</v>
      </c>
      <c r="I1261" s="278" t="s">
        <v>217</v>
      </c>
      <c r="J1261" s="10" t="s">
        <v>1699</v>
      </c>
      <c r="K1261" s="10" t="s">
        <v>1645</v>
      </c>
      <c r="L1261" s="10" t="s">
        <v>1646</v>
      </c>
      <c r="M1261" s="246">
        <f t="shared" si="45"/>
        <v>7.4999999999999997E-3</v>
      </c>
      <c r="N1261" s="247" t="str">
        <f t="shared" si="46"/>
        <v>Morphine</v>
      </c>
      <c r="O1261" s="10"/>
    </row>
    <row r="1262" spans="1:15" ht="14.25" x14ac:dyDescent="0.25">
      <c r="A1262" s="278" t="s">
        <v>4516</v>
      </c>
      <c r="B1262" s="264"/>
      <c r="C1262" s="278"/>
      <c r="D1262" s="7" t="s">
        <v>4517</v>
      </c>
      <c r="E1262" s="252">
        <v>5</v>
      </c>
      <c r="F1262" s="253">
        <v>7.4999999999999997E-2</v>
      </c>
      <c r="G1262" s="252">
        <v>75</v>
      </c>
      <c r="H1262" s="7" t="s">
        <v>7079</v>
      </c>
      <c r="I1262" s="278" t="s">
        <v>217</v>
      </c>
      <c r="J1262" s="10" t="s">
        <v>1699</v>
      </c>
      <c r="K1262" s="10" t="s">
        <v>1645</v>
      </c>
      <c r="L1262" s="10" t="s">
        <v>1646</v>
      </c>
      <c r="M1262" s="246">
        <f t="shared" si="45"/>
        <v>7.4999999999999997E-2</v>
      </c>
      <c r="N1262" s="247" t="str">
        <f t="shared" si="46"/>
        <v>Morphine</v>
      </c>
      <c r="O1262" s="10"/>
    </row>
    <row r="1263" spans="1:15" ht="14.25" x14ac:dyDescent="0.25">
      <c r="A1263" s="278" t="s">
        <v>4518</v>
      </c>
      <c r="B1263" s="264"/>
      <c r="C1263" s="278"/>
      <c r="D1263" s="7" t="s">
        <v>4519</v>
      </c>
      <c r="E1263" s="252">
        <v>10</v>
      </c>
      <c r="F1263" s="253">
        <v>1.4999999999999999E-2</v>
      </c>
      <c r="G1263" s="252">
        <v>75</v>
      </c>
      <c r="H1263" s="7" t="s">
        <v>7079</v>
      </c>
      <c r="I1263" s="278" t="s">
        <v>217</v>
      </c>
      <c r="J1263" s="10" t="s">
        <v>1699</v>
      </c>
      <c r="K1263" s="10" t="s">
        <v>1645</v>
      </c>
      <c r="L1263" s="10" t="s">
        <v>1646</v>
      </c>
      <c r="M1263" s="246">
        <f t="shared" si="45"/>
        <v>1.4999999999999999E-2</v>
      </c>
      <c r="N1263" s="247" t="str">
        <f t="shared" si="46"/>
        <v>Morphine</v>
      </c>
      <c r="O1263" s="10"/>
    </row>
    <row r="1264" spans="1:15" ht="14.25" x14ac:dyDescent="0.25">
      <c r="A1264" s="278" t="s">
        <v>4520</v>
      </c>
      <c r="B1264" s="264"/>
      <c r="C1264" s="278"/>
      <c r="D1264" s="7" t="s">
        <v>4521</v>
      </c>
      <c r="E1264" s="252">
        <v>5</v>
      </c>
      <c r="F1264" s="253">
        <v>0.15</v>
      </c>
      <c r="G1264" s="252">
        <v>75</v>
      </c>
      <c r="H1264" s="7" t="s">
        <v>7079</v>
      </c>
      <c r="I1264" s="278" t="s">
        <v>217</v>
      </c>
      <c r="J1264" s="10" t="s">
        <v>1699</v>
      </c>
      <c r="K1264" s="10" t="s">
        <v>1645</v>
      </c>
      <c r="L1264" s="10" t="s">
        <v>1646</v>
      </c>
      <c r="M1264" s="246">
        <f t="shared" ref="M1264:M1327" si="47">F1264</f>
        <v>0.15</v>
      </c>
      <c r="N1264" s="247" t="str">
        <f t="shared" si="46"/>
        <v>Morphine</v>
      </c>
      <c r="O1264" s="10"/>
    </row>
    <row r="1265" spans="1:15" ht="14.25" x14ac:dyDescent="0.25">
      <c r="A1265" s="251">
        <v>4636953</v>
      </c>
      <c r="B1265" s="308"/>
      <c r="C1265" s="276"/>
      <c r="D1265" s="171" t="s">
        <v>5879</v>
      </c>
      <c r="E1265" s="4">
        <v>20</v>
      </c>
      <c r="F1265" s="245">
        <v>0.15</v>
      </c>
      <c r="G1265" s="244">
        <v>75</v>
      </c>
      <c r="H1265" s="7" t="s">
        <v>7079</v>
      </c>
      <c r="I1265" s="7" t="s">
        <v>217</v>
      </c>
      <c r="J1265" s="12" t="s">
        <v>1699</v>
      </c>
      <c r="K1265" s="12" t="s">
        <v>1645</v>
      </c>
      <c r="L1265" s="12" t="s">
        <v>1646</v>
      </c>
      <c r="M1265" s="246">
        <f t="shared" si="47"/>
        <v>0.15</v>
      </c>
      <c r="N1265" s="247" t="str">
        <f t="shared" si="46"/>
        <v>Morphine</v>
      </c>
      <c r="O1265" s="10"/>
    </row>
    <row r="1266" spans="1:15" ht="14.25" x14ac:dyDescent="0.25">
      <c r="A1266" s="11" t="s">
        <v>436</v>
      </c>
      <c r="B1266" s="248"/>
      <c r="C1266" s="11"/>
      <c r="D1266" s="7" t="s">
        <v>437</v>
      </c>
      <c r="E1266" s="244">
        <v>60</v>
      </c>
      <c r="F1266" s="245">
        <v>7.4999999999999997E-3</v>
      </c>
      <c r="G1266" s="244">
        <v>75</v>
      </c>
      <c r="H1266" s="7" t="s">
        <v>7079</v>
      </c>
      <c r="I1266" s="7" t="s">
        <v>217</v>
      </c>
      <c r="J1266" s="12" t="s">
        <v>1699</v>
      </c>
      <c r="K1266" s="12" t="s">
        <v>1645</v>
      </c>
      <c r="L1266" s="12" t="s">
        <v>1646</v>
      </c>
      <c r="M1266" s="246">
        <f t="shared" si="47"/>
        <v>7.4999999999999997E-3</v>
      </c>
      <c r="N1266" s="247" t="str">
        <f t="shared" si="46"/>
        <v>Morphine</v>
      </c>
      <c r="O1266" s="10"/>
    </row>
    <row r="1267" spans="1:15" ht="14.25" x14ac:dyDescent="0.25">
      <c r="A1267" s="11" t="s">
        <v>438</v>
      </c>
      <c r="B1267" s="248"/>
      <c r="C1267" s="11"/>
      <c r="D1267" s="7" t="s">
        <v>437</v>
      </c>
      <c r="E1267" s="244">
        <v>20</v>
      </c>
      <c r="F1267" s="245">
        <v>7.4999999999999997E-3</v>
      </c>
      <c r="G1267" s="244">
        <v>75</v>
      </c>
      <c r="H1267" s="7" t="s">
        <v>7079</v>
      </c>
      <c r="I1267" s="7" t="s">
        <v>217</v>
      </c>
      <c r="J1267" s="12" t="s">
        <v>1699</v>
      </c>
      <c r="K1267" s="12" t="s">
        <v>1645</v>
      </c>
      <c r="L1267" s="12" t="s">
        <v>1646</v>
      </c>
      <c r="M1267" s="246">
        <f t="shared" si="47"/>
        <v>7.4999999999999997E-3</v>
      </c>
      <c r="N1267" s="247" t="str">
        <f t="shared" si="46"/>
        <v>Morphine</v>
      </c>
      <c r="O1267" s="10"/>
    </row>
    <row r="1268" spans="1:15" ht="14.25" x14ac:dyDescent="0.25">
      <c r="A1268" s="11" t="s">
        <v>439</v>
      </c>
      <c r="B1268" s="248"/>
      <c r="C1268" s="11"/>
      <c r="D1268" s="7" t="s">
        <v>440</v>
      </c>
      <c r="E1268" s="244">
        <v>60</v>
      </c>
      <c r="F1268" s="245">
        <v>7.4999999999999997E-2</v>
      </c>
      <c r="G1268" s="244">
        <v>75</v>
      </c>
      <c r="H1268" s="7" t="s">
        <v>7079</v>
      </c>
      <c r="I1268" s="7" t="s">
        <v>217</v>
      </c>
      <c r="J1268" s="12" t="s">
        <v>1699</v>
      </c>
      <c r="K1268" s="12" t="s">
        <v>1645</v>
      </c>
      <c r="L1268" s="12" t="s">
        <v>1646</v>
      </c>
      <c r="M1268" s="246">
        <f t="shared" si="47"/>
        <v>7.4999999999999997E-2</v>
      </c>
      <c r="N1268" s="247" t="str">
        <f t="shared" si="46"/>
        <v>Morphine</v>
      </c>
      <c r="O1268" s="10"/>
    </row>
    <row r="1269" spans="1:15" ht="14.25" x14ac:dyDescent="0.25">
      <c r="A1269" s="11" t="s">
        <v>441</v>
      </c>
      <c r="B1269" s="248"/>
      <c r="C1269" s="11"/>
      <c r="D1269" s="7" t="s">
        <v>440</v>
      </c>
      <c r="E1269" s="244">
        <v>20</v>
      </c>
      <c r="F1269" s="245">
        <v>7.4999999999999997E-2</v>
      </c>
      <c r="G1269" s="244">
        <v>75</v>
      </c>
      <c r="H1269" s="7" t="s">
        <v>7079</v>
      </c>
      <c r="I1269" s="7" t="s">
        <v>217</v>
      </c>
      <c r="J1269" s="12" t="s">
        <v>1699</v>
      </c>
      <c r="K1269" s="12" t="s">
        <v>1645</v>
      </c>
      <c r="L1269" s="12" t="s">
        <v>1646</v>
      </c>
      <c r="M1269" s="246">
        <f t="shared" si="47"/>
        <v>7.4999999999999997E-2</v>
      </c>
      <c r="N1269" s="247" t="str">
        <f t="shared" si="46"/>
        <v>Morphine</v>
      </c>
      <c r="O1269" s="10"/>
    </row>
    <row r="1270" spans="1:15" ht="14.25" x14ac:dyDescent="0.25">
      <c r="A1270" s="11" t="s">
        <v>442</v>
      </c>
      <c r="B1270" s="248"/>
      <c r="C1270" s="11"/>
      <c r="D1270" s="7" t="s">
        <v>443</v>
      </c>
      <c r="E1270" s="244">
        <v>60</v>
      </c>
      <c r="F1270" s="245">
        <v>0.15</v>
      </c>
      <c r="G1270" s="244">
        <v>75</v>
      </c>
      <c r="H1270" s="7" t="s">
        <v>7079</v>
      </c>
      <c r="I1270" s="7" t="s">
        <v>217</v>
      </c>
      <c r="J1270" s="12" t="s">
        <v>1699</v>
      </c>
      <c r="K1270" s="12" t="s">
        <v>1645</v>
      </c>
      <c r="L1270" s="12" t="s">
        <v>1646</v>
      </c>
      <c r="M1270" s="246">
        <f t="shared" si="47"/>
        <v>0.15</v>
      </c>
      <c r="N1270" s="247" t="str">
        <f t="shared" si="46"/>
        <v>Morphine</v>
      </c>
      <c r="O1270" s="10"/>
    </row>
    <row r="1271" spans="1:15" ht="14.25" x14ac:dyDescent="0.25">
      <c r="A1271" s="11" t="s">
        <v>444</v>
      </c>
      <c r="B1271" s="248"/>
      <c r="C1271" s="11"/>
      <c r="D1271" s="7" t="s">
        <v>445</v>
      </c>
      <c r="E1271" s="244">
        <v>60</v>
      </c>
      <c r="F1271" s="245">
        <v>2.2499999999999999E-2</v>
      </c>
      <c r="G1271" s="244">
        <v>75</v>
      </c>
      <c r="H1271" s="7" t="s">
        <v>7079</v>
      </c>
      <c r="I1271" s="7" t="s">
        <v>217</v>
      </c>
      <c r="J1271" s="12" t="s">
        <v>1699</v>
      </c>
      <c r="K1271" s="12" t="s">
        <v>1645</v>
      </c>
      <c r="L1271" s="12" t="s">
        <v>1646</v>
      </c>
      <c r="M1271" s="246">
        <f t="shared" si="47"/>
        <v>2.2499999999999999E-2</v>
      </c>
      <c r="N1271" s="247" t="str">
        <f t="shared" si="46"/>
        <v>Morphine</v>
      </c>
      <c r="O1271" s="10"/>
    </row>
    <row r="1272" spans="1:15" ht="14.25" x14ac:dyDescent="0.25">
      <c r="A1272" s="11" t="s">
        <v>446</v>
      </c>
      <c r="B1272" s="248"/>
      <c r="C1272" s="11"/>
      <c r="D1272" s="7" t="s">
        <v>445</v>
      </c>
      <c r="E1272" s="244">
        <v>20</v>
      </c>
      <c r="F1272" s="245">
        <v>2.2499999999999999E-2</v>
      </c>
      <c r="G1272" s="244">
        <v>75</v>
      </c>
      <c r="H1272" s="7" t="s">
        <v>7079</v>
      </c>
      <c r="I1272" s="7" t="s">
        <v>217</v>
      </c>
      <c r="J1272" s="12" t="s">
        <v>1699</v>
      </c>
      <c r="K1272" s="12" t="s">
        <v>1645</v>
      </c>
      <c r="L1272" s="12" t="s">
        <v>1646</v>
      </c>
      <c r="M1272" s="246">
        <f t="shared" si="47"/>
        <v>2.2499999999999999E-2</v>
      </c>
      <c r="N1272" s="247" t="str">
        <f t="shared" si="46"/>
        <v>Morphine</v>
      </c>
      <c r="O1272" s="10"/>
    </row>
    <row r="1273" spans="1:15" ht="14.25" x14ac:dyDescent="0.25">
      <c r="A1273" s="11" t="s">
        <v>447</v>
      </c>
      <c r="B1273" s="248"/>
      <c r="C1273" s="11"/>
      <c r="D1273" s="7" t="s">
        <v>448</v>
      </c>
      <c r="E1273" s="244">
        <v>60</v>
      </c>
      <c r="F1273" s="245">
        <v>4.4999999999999998E-2</v>
      </c>
      <c r="G1273" s="244">
        <v>75</v>
      </c>
      <c r="H1273" s="7" t="s">
        <v>7079</v>
      </c>
      <c r="I1273" s="7" t="s">
        <v>217</v>
      </c>
      <c r="J1273" s="12" t="s">
        <v>1699</v>
      </c>
      <c r="K1273" s="12" t="s">
        <v>1645</v>
      </c>
      <c r="L1273" s="12" t="s">
        <v>1646</v>
      </c>
      <c r="M1273" s="246">
        <f t="shared" si="47"/>
        <v>4.4999999999999998E-2</v>
      </c>
      <c r="N1273" s="247" t="str">
        <f t="shared" si="46"/>
        <v>Morphine</v>
      </c>
      <c r="O1273" s="10"/>
    </row>
    <row r="1274" spans="1:15" ht="14.25" x14ac:dyDescent="0.25">
      <c r="A1274" s="11" t="s">
        <v>449</v>
      </c>
      <c r="B1274" s="248"/>
      <c r="C1274" s="11"/>
      <c r="D1274" s="7" t="s">
        <v>448</v>
      </c>
      <c r="E1274" s="244">
        <v>20</v>
      </c>
      <c r="F1274" s="245">
        <v>4.4999999999999998E-2</v>
      </c>
      <c r="G1274" s="244">
        <v>75</v>
      </c>
      <c r="H1274" s="7" t="s">
        <v>7079</v>
      </c>
      <c r="I1274" s="7" t="s">
        <v>217</v>
      </c>
      <c r="J1274" s="12" t="s">
        <v>1699</v>
      </c>
      <c r="K1274" s="12" t="s">
        <v>1645</v>
      </c>
      <c r="L1274" s="12" t="s">
        <v>1646</v>
      </c>
      <c r="M1274" s="246">
        <f t="shared" si="47"/>
        <v>4.4999999999999998E-2</v>
      </c>
      <c r="N1274" s="247" t="str">
        <f t="shared" si="46"/>
        <v>Morphine</v>
      </c>
      <c r="O1274" s="10"/>
    </row>
    <row r="1275" spans="1:15" ht="14.25" x14ac:dyDescent="0.25">
      <c r="A1275" s="278" t="s">
        <v>4522</v>
      </c>
      <c r="B1275" s="264"/>
      <c r="C1275" s="278"/>
      <c r="D1275" s="7" t="s">
        <v>4523</v>
      </c>
      <c r="E1275" s="252">
        <v>20</v>
      </c>
      <c r="F1275" s="253">
        <v>7.4999999999999997E-3</v>
      </c>
      <c r="G1275" s="252">
        <v>75</v>
      </c>
      <c r="H1275" s="7" t="s">
        <v>7079</v>
      </c>
      <c r="I1275" s="278" t="s">
        <v>217</v>
      </c>
      <c r="J1275" s="10" t="s">
        <v>1699</v>
      </c>
      <c r="K1275" s="10" t="s">
        <v>1645</v>
      </c>
      <c r="L1275" s="10" t="s">
        <v>1646</v>
      </c>
      <c r="M1275" s="246">
        <f t="shared" si="47"/>
        <v>7.4999999999999997E-3</v>
      </c>
      <c r="N1275" s="247" t="str">
        <f t="shared" si="46"/>
        <v>Morphine</v>
      </c>
      <c r="O1275" s="10"/>
    </row>
    <row r="1276" spans="1:15" ht="14.25" x14ac:dyDescent="0.25">
      <c r="A1276" s="278" t="s">
        <v>4524</v>
      </c>
      <c r="B1276" s="264"/>
      <c r="C1276" s="278"/>
      <c r="D1276" s="7" t="s">
        <v>4523</v>
      </c>
      <c r="E1276" s="252">
        <v>50</v>
      </c>
      <c r="F1276" s="253">
        <v>7.4999999999999997E-3</v>
      </c>
      <c r="G1276" s="252">
        <v>75</v>
      </c>
      <c r="H1276" s="7" t="s">
        <v>7079</v>
      </c>
      <c r="I1276" s="278" t="s">
        <v>217</v>
      </c>
      <c r="J1276" s="10" t="s">
        <v>1699</v>
      </c>
      <c r="K1276" s="10" t="s">
        <v>1645</v>
      </c>
      <c r="L1276" s="10" t="s">
        <v>1646</v>
      </c>
      <c r="M1276" s="246">
        <f t="shared" si="47"/>
        <v>7.4999999999999997E-3</v>
      </c>
      <c r="N1276" s="247" t="str">
        <f t="shared" si="46"/>
        <v>Morphine</v>
      </c>
      <c r="O1276" s="10"/>
    </row>
    <row r="1277" spans="1:15" ht="14.25" x14ac:dyDescent="0.25">
      <c r="A1277" s="278" t="s">
        <v>4525</v>
      </c>
      <c r="B1277" s="264"/>
      <c r="C1277" s="278"/>
      <c r="D1277" s="7" t="s">
        <v>4523</v>
      </c>
      <c r="E1277" s="252">
        <v>60</v>
      </c>
      <c r="F1277" s="253">
        <v>7.4999999999999997E-3</v>
      </c>
      <c r="G1277" s="252">
        <v>75</v>
      </c>
      <c r="H1277" s="7" t="s">
        <v>7079</v>
      </c>
      <c r="I1277" s="278" t="s">
        <v>217</v>
      </c>
      <c r="J1277" s="10" t="s">
        <v>1699</v>
      </c>
      <c r="K1277" s="10" t="s">
        <v>1645</v>
      </c>
      <c r="L1277" s="10" t="s">
        <v>1646</v>
      </c>
      <c r="M1277" s="246">
        <f t="shared" si="47"/>
        <v>7.4999999999999997E-3</v>
      </c>
      <c r="N1277" s="247" t="str">
        <f t="shared" si="46"/>
        <v>Morphine</v>
      </c>
      <c r="O1277" s="10"/>
    </row>
    <row r="1278" spans="1:15" ht="14.25" x14ac:dyDescent="0.25">
      <c r="A1278" s="278" t="s">
        <v>4526</v>
      </c>
      <c r="B1278" s="264"/>
      <c r="C1278" s="278"/>
      <c r="D1278" s="7" t="s">
        <v>4527</v>
      </c>
      <c r="E1278" s="252">
        <v>20</v>
      </c>
      <c r="F1278" s="253">
        <v>2.2499999999999999E-2</v>
      </c>
      <c r="G1278" s="252">
        <v>75</v>
      </c>
      <c r="H1278" s="7" t="s">
        <v>7079</v>
      </c>
      <c r="I1278" s="278" t="s">
        <v>217</v>
      </c>
      <c r="J1278" s="10" t="s">
        <v>1699</v>
      </c>
      <c r="K1278" s="10" t="s">
        <v>1645</v>
      </c>
      <c r="L1278" s="10" t="s">
        <v>1646</v>
      </c>
      <c r="M1278" s="246">
        <f t="shared" si="47"/>
        <v>2.2499999999999999E-2</v>
      </c>
      <c r="N1278" s="247" t="str">
        <f t="shared" si="46"/>
        <v>Morphine</v>
      </c>
      <c r="O1278" s="10"/>
    </row>
    <row r="1279" spans="1:15" ht="14.25" x14ac:dyDescent="0.25">
      <c r="A1279" s="278" t="s">
        <v>4528</v>
      </c>
      <c r="B1279" s="264"/>
      <c r="C1279" s="278"/>
      <c r="D1279" s="7" t="s">
        <v>4527</v>
      </c>
      <c r="E1279" s="252">
        <v>50</v>
      </c>
      <c r="F1279" s="253">
        <v>2.2499999999999999E-2</v>
      </c>
      <c r="G1279" s="252">
        <v>75</v>
      </c>
      <c r="H1279" s="7" t="s">
        <v>7079</v>
      </c>
      <c r="I1279" s="278" t="s">
        <v>217</v>
      </c>
      <c r="J1279" s="10" t="s">
        <v>1699</v>
      </c>
      <c r="K1279" s="10" t="s">
        <v>1645</v>
      </c>
      <c r="L1279" s="10" t="s">
        <v>1646</v>
      </c>
      <c r="M1279" s="246">
        <f t="shared" si="47"/>
        <v>2.2499999999999999E-2</v>
      </c>
      <c r="N1279" s="247" t="str">
        <f t="shared" si="46"/>
        <v>Morphine</v>
      </c>
      <c r="O1279" s="10"/>
    </row>
    <row r="1280" spans="1:15" ht="14.25" x14ac:dyDescent="0.25">
      <c r="A1280" s="278" t="s">
        <v>4529</v>
      </c>
      <c r="B1280" s="264"/>
      <c r="C1280" s="278"/>
      <c r="D1280" s="7" t="s">
        <v>4527</v>
      </c>
      <c r="E1280" s="252">
        <v>60</v>
      </c>
      <c r="F1280" s="253">
        <v>2.2499999999999999E-2</v>
      </c>
      <c r="G1280" s="252">
        <v>75</v>
      </c>
      <c r="H1280" s="7" t="s">
        <v>7079</v>
      </c>
      <c r="I1280" s="278" t="s">
        <v>217</v>
      </c>
      <c r="J1280" s="10" t="s">
        <v>1699</v>
      </c>
      <c r="K1280" s="10" t="s">
        <v>1645</v>
      </c>
      <c r="L1280" s="10" t="s">
        <v>1646</v>
      </c>
      <c r="M1280" s="246">
        <f t="shared" si="47"/>
        <v>2.2499999999999999E-2</v>
      </c>
      <c r="N1280" s="247" t="str">
        <f t="shared" ref="N1280:N1343" si="48">I1280</f>
        <v>Morphine</v>
      </c>
      <c r="O1280" s="10"/>
    </row>
    <row r="1281" spans="1:15" ht="14.25" x14ac:dyDescent="0.25">
      <c r="A1281" s="278" t="s">
        <v>4530</v>
      </c>
      <c r="B1281" s="264"/>
      <c r="C1281" s="278"/>
      <c r="D1281" s="7" t="s">
        <v>4531</v>
      </c>
      <c r="E1281" s="252">
        <v>20</v>
      </c>
      <c r="F1281" s="253">
        <v>4.4999999999999998E-2</v>
      </c>
      <c r="G1281" s="252">
        <v>75</v>
      </c>
      <c r="H1281" s="7" t="s">
        <v>7079</v>
      </c>
      <c r="I1281" s="278" t="s">
        <v>217</v>
      </c>
      <c r="J1281" s="10" t="s">
        <v>1699</v>
      </c>
      <c r="K1281" s="10" t="s">
        <v>1645</v>
      </c>
      <c r="L1281" s="10" t="s">
        <v>1646</v>
      </c>
      <c r="M1281" s="246">
        <f t="shared" si="47"/>
        <v>4.4999999999999998E-2</v>
      </c>
      <c r="N1281" s="247" t="str">
        <f t="shared" si="48"/>
        <v>Morphine</v>
      </c>
      <c r="O1281" s="10"/>
    </row>
    <row r="1282" spans="1:15" ht="14.25" x14ac:dyDescent="0.25">
      <c r="A1282" s="278" t="s">
        <v>4532</v>
      </c>
      <c r="B1282" s="264"/>
      <c r="C1282" s="278"/>
      <c r="D1282" s="7" t="s">
        <v>4531</v>
      </c>
      <c r="E1282" s="252">
        <v>50</v>
      </c>
      <c r="F1282" s="253">
        <v>4.4999999999999998E-2</v>
      </c>
      <c r="G1282" s="252">
        <v>75</v>
      </c>
      <c r="H1282" s="7" t="s">
        <v>7079</v>
      </c>
      <c r="I1282" s="278" t="s">
        <v>217</v>
      </c>
      <c r="J1282" s="10" t="s">
        <v>1699</v>
      </c>
      <c r="K1282" s="10" t="s">
        <v>1645</v>
      </c>
      <c r="L1282" s="10" t="s">
        <v>1646</v>
      </c>
      <c r="M1282" s="246">
        <f t="shared" si="47"/>
        <v>4.4999999999999998E-2</v>
      </c>
      <c r="N1282" s="247" t="str">
        <f t="shared" si="48"/>
        <v>Morphine</v>
      </c>
      <c r="O1282" s="10"/>
    </row>
    <row r="1283" spans="1:15" ht="14.25" x14ac:dyDescent="0.25">
      <c r="A1283" s="278" t="s">
        <v>4533</v>
      </c>
      <c r="B1283" s="264"/>
      <c r="C1283" s="278"/>
      <c r="D1283" s="7" t="s">
        <v>4531</v>
      </c>
      <c r="E1283" s="252">
        <v>60</v>
      </c>
      <c r="F1283" s="253">
        <v>4.4999999999999998E-2</v>
      </c>
      <c r="G1283" s="252">
        <v>75</v>
      </c>
      <c r="H1283" s="7" t="s">
        <v>7079</v>
      </c>
      <c r="I1283" s="278" t="s">
        <v>217</v>
      </c>
      <c r="J1283" s="10" t="s">
        <v>1699</v>
      </c>
      <c r="K1283" s="10" t="s">
        <v>1645</v>
      </c>
      <c r="L1283" s="10" t="s">
        <v>1646</v>
      </c>
      <c r="M1283" s="246">
        <f t="shared" si="47"/>
        <v>4.4999999999999998E-2</v>
      </c>
      <c r="N1283" s="247" t="str">
        <f t="shared" si="48"/>
        <v>Morphine</v>
      </c>
      <c r="O1283" s="10"/>
    </row>
    <row r="1284" spans="1:15" ht="14.25" x14ac:dyDescent="0.25">
      <c r="A1284" s="278" t="s">
        <v>4534</v>
      </c>
      <c r="B1284" s="264"/>
      <c r="C1284" s="278"/>
      <c r="D1284" s="7" t="s">
        <v>4535</v>
      </c>
      <c r="E1284" s="252">
        <v>20</v>
      </c>
      <c r="F1284" s="253">
        <v>7.4999999999999997E-2</v>
      </c>
      <c r="G1284" s="252">
        <v>75</v>
      </c>
      <c r="H1284" s="7" t="s">
        <v>7079</v>
      </c>
      <c r="I1284" s="278" t="s">
        <v>217</v>
      </c>
      <c r="J1284" s="10" t="s">
        <v>1699</v>
      </c>
      <c r="K1284" s="10" t="s">
        <v>1645</v>
      </c>
      <c r="L1284" s="10" t="s">
        <v>1646</v>
      </c>
      <c r="M1284" s="246">
        <f t="shared" si="47"/>
        <v>7.4999999999999997E-2</v>
      </c>
      <c r="N1284" s="247" t="str">
        <f t="shared" si="48"/>
        <v>Morphine</v>
      </c>
      <c r="O1284" s="10"/>
    </row>
    <row r="1285" spans="1:15" ht="14.25" x14ac:dyDescent="0.25">
      <c r="A1285" s="278" t="s">
        <v>4536</v>
      </c>
      <c r="B1285" s="264"/>
      <c r="C1285" s="278"/>
      <c r="D1285" s="7" t="s">
        <v>4535</v>
      </c>
      <c r="E1285" s="252">
        <v>50</v>
      </c>
      <c r="F1285" s="253">
        <v>7.4999999999999997E-2</v>
      </c>
      <c r="G1285" s="252">
        <v>75</v>
      </c>
      <c r="H1285" s="7" t="s">
        <v>7079</v>
      </c>
      <c r="I1285" s="278" t="s">
        <v>217</v>
      </c>
      <c r="J1285" s="10" t="s">
        <v>1699</v>
      </c>
      <c r="K1285" s="10" t="s">
        <v>1645</v>
      </c>
      <c r="L1285" s="10" t="s">
        <v>1646</v>
      </c>
      <c r="M1285" s="246">
        <f t="shared" si="47"/>
        <v>7.4999999999999997E-2</v>
      </c>
      <c r="N1285" s="247" t="str">
        <f t="shared" si="48"/>
        <v>Morphine</v>
      </c>
      <c r="O1285" s="10"/>
    </row>
    <row r="1286" spans="1:15" ht="14.25" x14ac:dyDescent="0.25">
      <c r="A1286" s="278" t="s">
        <v>4537</v>
      </c>
      <c r="B1286" s="264"/>
      <c r="C1286" s="278"/>
      <c r="D1286" s="7" t="s">
        <v>4535</v>
      </c>
      <c r="E1286" s="252">
        <v>60</v>
      </c>
      <c r="F1286" s="253">
        <v>7.4999999999999997E-2</v>
      </c>
      <c r="G1286" s="252">
        <v>75</v>
      </c>
      <c r="H1286" s="7" t="s">
        <v>7079</v>
      </c>
      <c r="I1286" s="278" t="s">
        <v>217</v>
      </c>
      <c r="J1286" s="10" t="s">
        <v>1699</v>
      </c>
      <c r="K1286" s="10" t="s">
        <v>1645</v>
      </c>
      <c r="L1286" s="10" t="s">
        <v>1646</v>
      </c>
      <c r="M1286" s="246">
        <f t="shared" si="47"/>
        <v>7.4999999999999997E-2</v>
      </c>
      <c r="N1286" s="247" t="str">
        <f t="shared" si="48"/>
        <v>Morphine</v>
      </c>
      <c r="O1286" s="10"/>
    </row>
    <row r="1287" spans="1:15" ht="14.25" x14ac:dyDescent="0.25">
      <c r="A1287" s="278" t="s">
        <v>4538</v>
      </c>
      <c r="B1287" s="264"/>
      <c r="C1287" s="278"/>
      <c r="D1287" s="7" t="s">
        <v>4539</v>
      </c>
      <c r="E1287" s="252">
        <v>60</v>
      </c>
      <c r="F1287" s="253">
        <v>0.15</v>
      </c>
      <c r="G1287" s="252">
        <v>75</v>
      </c>
      <c r="H1287" s="7" t="s">
        <v>7079</v>
      </c>
      <c r="I1287" s="278" t="s">
        <v>217</v>
      </c>
      <c r="J1287" s="10" t="s">
        <v>1699</v>
      </c>
      <c r="K1287" s="10" t="s">
        <v>1645</v>
      </c>
      <c r="L1287" s="10" t="s">
        <v>1646</v>
      </c>
      <c r="M1287" s="246">
        <f t="shared" si="47"/>
        <v>0.15</v>
      </c>
      <c r="N1287" s="247" t="str">
        <f t="shared" si="48"/>
        <v>Morphine</v>
      </c>
      <c r="O1287" s="10"/>
    </row>
    <row r="1288" spans="1:15" ht="14.25" x14ac:dyDescent="0.25">
      <c r="A1288" s="278" t="s">
        <v>4540</v>
      </c>
      <c r="B1288" s="264"/>
      <c r="C1288" s="278"/>
      <c r="D1288" s="7" t="s">
        <v>4541</v>
      </c>
      <c r="E1288" s="252">
        <v>30</v>
      </c>
      <c r="F1288" s="253">
        <v>2.2499999999999999E-2</v>
      </c>
      <c r="G1288" s="252">
        <v>75</v>
      </c>
      <c r="H1288" s="7" t="s">
        <v>7079</v>
      </c>
      <c r="I1288" s="278" t="s">
        <v>217</v>
      </c>
      <c r="J1288" s="10" t="s">
        <v>1699</v>
      </c>
      <c r="K1288" s="10" t="s">
        <v>1645</v>
      </c>
      <c r="L1288" s="10" t="s">
        <v>1646</v>
      </c>
      <c r="M1288" s="246">
        <f t="shared" si="47"/>
        <v>2.2499999999999999E-2</v>
      </c>
      <c r="N1288" s="247" t="str">
        <f t="shared" si="48"/>
        <v>Morphine</v>
      </c>
      <c r="O1288" s="10"/>
    </row>
    <row r="1289" spans="1:15" ht="14.25" x14ac:dyDescent="0.25">
      <c r="A1289" s="11">
        <v>9088880810170</v>
      </c>
      <c r="B1289" s="248">
        <v>810176</v>
      </c>
      <c r="C1289" s="11"/>
      <c r="D1289" s="7" t="s">
        <v>450</v>
      </c>
      <c r="E1289" s="244">
        <v>10</v>
      </c>
      <c r="F1289" s="245">
        <v>7.4999999999999997E-3</v>
      </c>
      <c r="G1289" s="244">
        <v>75</v>
      </c>
      <c r="H1289" s="7" t="s">
        <v>7079</v>
      </c>
      <c r="I1289" s="7" t="s">
        <v>217</v>
      </c>
      <c r="J1289" s="12" t="s">
        <v>1699</v>
      </c>
      <c r="K1289" s="12" t="s">
        <v>1645</v>
      </c>
      <c r="L1289" s="12" t="s">
        <v>1646</v>
      </c>
      <c r="M1289" s="246">
        <f t="shared" si="47"/>
        <v>7.4999999999999997E-3</v>
      </c>
      <c r="N1289" s="247" t="str">
        <f t="shared" si="48"/>
        <v>Morphine</v>
      </c>
      <c r="O1289" s="10"/>
    </row>
    <row r="1290" spans="1:15" ht="14.25" x14ac:dyDescent="0.25">
      <c r="A1290" s="11">
        <v>9088881232339</v>
      </c>
      <c r="B1290" s="248">
        <v>1232333</v>
      </c>
      <c r="C1290" s="11"/>
      <c r="D1290" s="7" t="s">
        <v>450</v>
      </c>
      <c r="E1290" s="244">
        <v>30</v>
      </c>
      <c r="F1290" s="245">
        <v>7.4999999999999997E-3</v>
      </c>
      <c r="G1290" s="244">
        <v>75</v>
      </c>
      <c r="H1290" s="7" t="s">
        <v>7079</v>
      </c>
      <c r="I1290" s="7" t="s">
        <v>217</v>
      </c>
      <c r="J1290" s="12" t="s">
        <v>1699</v>
      </c>
      <c r="K1290" s="12" t="s">
        <v>1645</v>
      </c>
      <c r="L1290" s="12" t="s">
        <v>1646</v>
      </c>
      <c r="M1290" s="246">
        <f t="shared" si="47"/>
        <v>7.4999999999999997E-3</v>
      </c>
      <c r="N1290" s="247" t="str">
        <f t="shared" si="48"/>
        <v>Morphine</v>
      </c>
      <c r="O1290" s="10"/>
    </row>
    <row r="1291" spans="1:15" ht="14.25" x14ac:dyDescent="0.25">
      <c r="A1291" s="11">
        <v>9088881040828</v>
      </c>
      <c r="B1291" s="248">
        <v>1040823</v>
      </c>
      <c r="C1291" s="11"/>
      <c r="D1291" s="7" t="s">
        <v>451</v>
      </c>
      <c r="E1291" s="244">
        <v>10</v>
      </c>
      <c r="F1291" s="245">
        <v>7.4999999999999997E-2</v>
      </c>
      <c r="G1291" s="244">
        <v>75</v>
      </c>
      <c r="H1291" s="7" t="s">
        <v>7079</v>
      </c>
      <c r="I1291" s="7" t="s">
        <v>217</v>
      </c>
      <c r="J1291" s="12" t="s">
        <v>1699</v>
      </c>
      <c r="K1291" s="12" t="s">
        <v>1645</v>
      </c>
      <c r="L1291" s="12" t="s">
        <v>1646</v>
      </c>
      <c r="M1291" s="246">
        <f t="shared" si="47"/>
        <v>7.4999999999999997E-2</v>
      </c>
      <c r="N1291" s="247" t="str">
        <f t="shared" si="48"/>
        <v>Morphine</v>
      </c>
      <c r="O1291" s="10"/>
    </row>
    <row r="1292" spans="1:15" ht="14.25" x14ac:dyDescent="0.25">
      <c r="A1292" s="11">
        <v>9088881040842</v>
      </c>
      <c r="B1292" s="248">
        <v>1040846</v>
      </c>
      <c r="C1292" s="11"/>
      <c r="D1292" s="7" t="s">
        <v>451</v>
      </c>
      <c r="E1292" s="244">
        <v>30</v>
      </c>
      <c r="F1292" s="245">
        <v>7.4999999999999997E-2</v>
      </c>
      <c r="G1292" s="244">
        <v>75</v>
      </c>
      <c r="H1292" s="7" t="s">
        <v>7079</v>
      </c>
      <c r="I1292" s="7" t="s">
        <v>217</v>
      </c>
      <c r="J1292" s="12" t="s">
        <v>1699</v>
      </c>
      <c r="K1292" s="12" t="s">
        <v>1645</v>
      </c>
      <c r="L1292" s="12" t="s">
        <v>1646</v>
      </c>
      <c r="M1292" s="246">
        <f t="shared" si="47"/>
        <v>7.4999999999999997E-2</v>
      </c>
      <c r="N1292" s="247" t="str">
        <f t="shared" si="48"/>
        <v>Morphine</v>
      </c>
      <c r="O1292" s="10"/>
    </row>
    <row r="1293" spans="1:15" ht="14.25" x14ac:dyDescent="0.25">
      <c r="A1293" s="11">
        <v>9088881457107</v>
      </c>
      <c r="B1293" s="248">
        <v>1457109</v>
      </c>
      <c r="C1293" s="11"/>
      <c r="D1293" s="7" t="s">
        <v>452</v>
      </c>
      <c r="E1293" s="244">
        <v>10</v>
      </c>
      <c r="F1293" s="245">
        <v>0.15</v>
      </c>
      <c r="G1293" s="244">
        <v>75</v>
      </c>
      <c r="H1293" s="7" t="s">
        <v>7079</v>
      </c>
      <c r="I1293" s="7" t="s">
        <v>217</v>
      </c>
      <c r="J1293" s="12" t="s">
        <v>1699</v>
      </c>
      <c r="K1293" s="12" t="s">
        <v>1645</v>
      </c>
      <c r="L1293" s="12" t="s">
        <v>1646</v>
      </c>
      <c r="M1293" s="246">
        <f t="shared" si="47"/>
        <v>0.15</v>
      </c>
      <c r="N1293" s="247" t="str">
        <f t="shared" si="48"/>
        <v>Morphine</v>
      </c>
      <c r="O1293" s="10"/>
    </row>
    <row r="1294" spans="1:15" ht="14.25" x14ac:dyDescent="0.25">
      <c r="A1294" s="11">
        <v>9088881457114</v>
      </c>
      <c r="B1294" s="248">
        <v>1457115</v>
      </c>
      <c r="C1294" s="11"/>
      <c r="D1294" s="7" t="s">
        <v>452</v>
      </c>
      <c r="E1294" s="244">
        <v>30</v>
      </c>
      <c r="F1294" s="245">
        <v>0.15</v>
      </c>
      <c r="G1294" s="244">
        <v>75</v>
      </c>
      <c r="H1294" s="7" t="s">
        <v>7079</v>
      </c>
      <c r="I1294" s="7" t="s">
        <v>217</v>
      </c>
      <c r="J1294" s="12" t="s">
        <v>1699</v>
      </c>
      <c r="K1294" s="12" t="s">
        <v>1645</v>
      </c>
      <c r="L1294" s="12" t="s">
        <v>1646</v>
      </c>
      <c r="M1294" s="246">
        <f t="shared" si="47"/>
        <v>0.15</v>
      </c>
      <c r="N1294" s="247" t="str">
        <f t="shared" si="48"/>
        <v>Morphine</v>
      </c>
      <c r="O1294" s="10"/>
    </row>
    <row r="1295" spans="1:15" ht="14.25" x14ac:dyDescent="0.25">
      <c r="A1295" s="11">
        <v>9088881240822</v>
      </c>
      <c r="B1295" s="248">
        <v>1240829</v>
      </c>
      <c r="C1295" s="11"/>
      <c r="D1295" s="7" t="s">
        <v>453</v>
      </c>
      <c r="E1295" s="244">
        <v>10</v>
      </c>
      <c r="F1295" s="245">
        <v>2.2499999999999999E-2</v>
      </c>
      <c r="G1295" s="244">
        <v>75</v>
      </c>
      <c r="H1295" s="7" t="s">
        <v>7079</v>
      </c>
      <c r="I1295" s="7" t="s">
        <v>217</v>
      </c>
      <c r="J1295" s="12" t="s">
        <v>1699</v>
      </c>
      <c r="K1295" s="12" t="s">
        <v>1645</v>
      </c>
      <c r="L1295" s="12" t="s">
        <v>1646</v>
      </c>
      <c r="M1295" s="246">
        <f t="shared" si="47"/>
        <v>2.2499999999999999E-2</v>
      </c>
      <c r="N1295" s="247" t="str">
        <f t="shared" si="48"/>
        <v>Morphine</v>
      </c>
      <c r="O1295" s="10"/>
    </row>
    <row r="1296" spans="1:15" ht="14.25" x14ac:dyDescent="0.25">
      <c r="A1296" s="11">
        <v>9088881240839</v>
      </c>
      <c r="B1296" s="248">
        <v>1240835</v>
      </c>
      <c r="C1296" s="11"/>
      <c r="D1296" s="7" t="s">
        <v>453</v>
      </c>
      <c r="E1296" s="244">
        <v>30</v>
      </c>
      <c r="F1296" s="245">
        <v>2.2499999999999999E-2</v>
      </c>
      <c r="G1296" s="244">
        <v>75</v>
      </c>
      <c r="H1296" s="7" t="s">
        <v>7079</v>
      </c>
      <c r="I1296" s="7" t="s">
        <v>217</v>
      </c>
      <c r="J1296" s="12" t="s">
        <v>1699</v>
      </c>
      <c r="K1296" s="12" t="s">
        <v>1645</v>
      </c>
      <c r="L1296" s="12" t="s">
        <v>1646</v>
      </c>
      <c r="M1296" s="246">
        <f t="shared" si="47"/>
        <v>2.2499999999999999E-2</v>
      </c>
      <c r="N1296" s="247" t="str">
        <f t="shared" si="48"/>
        <v>Morphine</v>
      </c>
      <c r="O1296" s="10"/>
    </row>
    <row r="1297" spans="1:15" ht="14.25" x14ac:dyDescent="0.25">
      <c r="A1297" s="11">
        <v>9088881040804</v>
      </c>
      <c r="B1297" s="248">
        <v>1040800</v>
      </c>
      <c r="C1297" s="11"/>
      <c r="D1297" s="7" t="s">
        <v>454</v>
      </c>
      <c r="E1297" s="244">
        <v>10</v>
      </c>
      <c r="F1297" s="245">
        <v>4.4999999999999998E-2</v>
      </c>
      <c r="G1297" s="244">
        <v>75</v>
      </c>
      <c r="H1297" s="7" t="s">
        <v>7079</v>
      </c>
      <c r="I1297" s="7" t="s">
        <v>217</v>
      </c>
      <c r="J1297" s="12" t="s">
        <v>1699</v>
      </c>
      <c r="K1297" s="12" t="s">
        <v>1645</v>
      </c>
      <c r="L1297" s="12" t="s">
        <v>1646</v>
      </c>
      <c r="M1297" s="246">
        <f t="shared" si="47"/>
        <v>4.4999999999999998E-2</v>
      </c>
      <c r="N1297" s="247" t="str">
        <f t="shared" si="48"/>
        <v>Morphine</v>
      </c>
      <c r="O1297" s="10"/>
    </row>
    <row r="1298" spans="1:15" ht="14.25" x14ac:dyDescent="0.25">
      <c r="A1298" s="11">
        <v>9088881040811</v>
      </c>
      <c r="B1298" s="248">
        <v>1040817</v>
      </c>
      <c r="C1298" s="11"/>
      <c r="D1298" s="7" t="s">
        <v>454</v>
      </c>
      <c r="E1298" s="244">
        <v>30</v>
      </c>
      <c r="F1298" s="245">
        <v>4.4999999999999998E-2</v>
      </c>
      <c r="G1298" s="244">
        <v>75</v>
      </c>
      <c r="H1298" s="7" t="s">
        <v>7079</v>
      </c>
      <c r="I1298" s="7" t="s">
        <v>217</v>
      </c>
      <c r="J1298" s="12" t="s">
        <v>1699</v>
      </c>
      <c r="K1298" s="12" t="s">
        <v>1645</v>
      </c>
      <c r="L1298" s="12" t="s">
        <v>1646</v>
      </c>
      <c r="M1298" s="246">
        <f t="shared" si="47"/>
        <v>4.4999999999999998E-2</v>
      </c>
      <c r="N1298" s="247" t="str">
        <f t="shared" si="48"/>
        <v>Morphine</v>
      </c>
      <c r="O1298" s="10"/>
    </row>
    <row r="1299" spans="1:15" ht="29.45" customHeight="1" x14ac:dyDescent="0.25">
      <c r="A1299" s="11">
        <v>9088881321835</v>
      </c>
      <c r="B1299" s="248">
        <v>1321835</v>
      </c>
      <c r="C1299" s="11"/>
      <c r="D1299" s="7" t="s">
        <v>455</v>
      </c>
      <c r="E1299" s="244">
        <v>10</v>
      </c>
      <c r="F1299" s="245">
        <v>0.09</v>
      </c>
      <c r="G1299" s="244">
        <v>75</v>
      </c>
      <c r="H1299" s="7" t="s">
        <v>7079</v>
      </c>
      <c r="I1299" s="7" t="s">
        <v>217</v>
      </c>
      <c r="J1299" s="12" t="s">
        <v>1699</v>
      </c>
      <c r="K1299" s="12" t="s">
        <v>1645</v>
      </c>
      <c r="L1299" s="12" t="s">
        <v>1646</v>
      </c>
      <c r="M1299" s="246">
        <f t="shared" si="47"/>
        <v>0.09</v>
      </c>
      <c r="N1299" s="247" t="str">
        <f t="shared" si="48"/>
        <v>Morphine</v>
      </c>
      <c r="O1299" s="10"/>
    </row>
    <row r="1300" spans="1:15" ht="29.1" customHeight="1" x14ac:dyDescent="0.25">
      <c r="A1300" s="11">
        <v>9088881321842</v>
      </c>
      <c r="B1300" s="248">
        <v>1321841</v>
      </c>
      <c r="C1300" s="11"/>
      <c r="D1300" s="7" t="s">
        <v>455</v>
      </c>
      <c r="E1300" s="244">
        <v>30</v>
      </c>
      <c r="F1300" s="245">
        <v>0.09</v>
      </c>
      <c r="G1300" s="244">
        <v>75</v>
      </c>
      <c r="H1300" s="7" t="s">
        <v>7079</v>
      </c>
      <c r="I1300" s="7" t="s">
        <v>217</v>
      </c>
      <c r="J1300" s="12" t="s">
        <v>1699</v>
      </c>
      <c r="K1300" s="12" t="s">
        <v>1645</v>
      </c>
      <c r="L1300" s="12" t="s">
        <v>1646</v>
      </c>
      <c r="M1300" s="246">
        <f t="shared" si="47"/>
        <v>0.09</v>
      </c>
      <c r="N1300" s="247" t="str">
        <f t="shared" si="48"/>
        <v>Morphine</v>
      </c>
      <c r="O1300" s="10"/>
    </row>
    <row r="1301" spans="1:15" ht="29.45" customHeight="1" x14ac:dyDescent="0.25">
      <c r="A1301" s="11">
        <v>9088881321859</v>
      </c>
      <c r="B1301" s="248">
        <v>1321858</v>
      </c>
      <c r="C1301" s="11"/>
      <c r="D1301" s="7" t="s">
        <v>456</v>
      </c>
      <c r="E1301" s="244">
        <v>10</v>
      </c>
      <c r="F1301" s="245">
        <v>0.15</v>
      </c>
      <c r="G1301" s="244">
        <v>75</v>
      </c>
      <c r="H1301" s="7" t="s">
        <v>7079</v>
      </c>
      <c r="I1301" s="7" t="s">
        <v>217</v>
      </c>
      <c r="J1301" s="12" t="s">
        <v>1699</v>
      </c>
      <c r="K1301" s="12" t="s">
        <v>1645</v>
      </c>
      <c r="L1301" s="12" t="s">
        <v>1646</v>
      </c>
      <c r="M1301" s="246">
        <f t="shared" si="47"/>
        <v>0.15</v>
      </c>
      <c r="N1301" s="247" t="str">
        <f t="shared" si="48"/>
        <v>Morphine</v>
      </c>
      <c r="O1301" s="10"/>
    </row>
    <row r="1302" spans="1:15" ht="29.1" customHeight="1" x14ac:dyDescent="0.25">
      <c r="A1302" s="11">
        <v>9088881321866</v>
      </c>
      <c r="B1302" s="248">
        <v>1321864</v>
      </c>
      <c r="C1302" s="11"/>
      <c r="D1302" s="7" t="s">
        <v>456</v>
      </c>
      <c r="E1302" s="244">
        <v>30</v>
      </c>
      <c r="F1302" s="245">
        <v>0.15</v>
      </c>
      <c r="G1302" s="244">
        <v>75</v>
      </c>
      <c r="H1302" s="7" t="s">
        <v>7079</v>
      </c>
      <c r="I1302" s="7" t="s">
        <v>217</v>
      </c>
      <c r="J1302" s="12" t="s">
        <v>1699</v>
      </c>
      <c r="K1302" s="12" t="s">
        <v>1645</v>
      </c>
      <c r="L1302" s="12" t="s">
        <v>1646</v>
      </c>
      <c r="M1302" s="246">
        <f t="shared" si="47"/>
        <v>0.15</v>
      </c>
      <c r="N1302" s="247" t="str">
        <f t="shared" si="48"/>
        <v>Morphine</v>
      </c>
      <c r="O1302" s="10"/>
    </row>
    <row r="1303" spans="1:15" ht="32.1" customHeight="1" x14ac:dyDescent="0.25">
      <c r="A1303" s="11">
        <v>9088881321798</v>
      </c>
      <c r="B1303" s="248">
        <v>1321798</v>
      </c>
      <c r="C1303" s="11"/>
      <c r="D1303" s="7" t="s">
        <v>457</v>
      </c>
      <c r="E1303" s="244">
        <v>10</v>
      </c>
      <c r="F1303" s="245">
        <v>2.2499999999999999E-2</v>
      </c>
      <c r="G1303" s="244">
        <v>75</v>
      </c>
      <c r="H1303" s="7" t="s">
        <v>7079</v>
      </c>
      <c r="I1303" s="7" t="s">
        <v>217</v>
      </c>
      <c r="J1303" s="12" t="s">
        <v>1699</v>
      </c>
      <c r="K1303" s="12" t="s">
        <v>1645</v>
      </c>
      <c r="L1303" s="12" t="s">
        <v>1646</v>
      </c>
      <c r="M1303" s="246">
        <f t="shared" si="47"/>
        <v>2.2499999999999999E-2</v>
      </c>
      <c r="N1303" s="247" t="str">
        <f t="shared" si="48"/>
        <v>Morphine</v>
      </c>
      <c r="O1303" s="10"/>
    </row>
    <row r="1304" spans="1:15" ht="29.45" customHeight="1" x14ac:dyDescent="0.25">
      <c r="A1304" s="11">
        <v>9088881321804</v>
      </c>
      <c r="B1304" s="248">
        <v>1321806</v>
      </c>
      <c r="C1304" s="11"/>
      <c r="D1304" s="7" t="s">
        <v>457</v>
      </c>
      <c r="E1304" s="244">
        <v>30</v>
      </c>
      <c r="F1304" s="245">
        <v>2.2499999999999999E-2</v>
      </c>
      <c r="G1304" s="244">
        <v>75</v>
      </c>
      <c r="H1304" s="7" t="s">
        <v>7079</v>
      </c>
      <c r="I1304" s="7" t="s">
        <v>217</v>
      </c>
      <c r="J1304" s="12" t="s">
        <v>1699</v>
      </c>
      <c r="K1304" s="12" t="s">
        <v>1645</v>
      </c>
      <c r="L1304" s="12" t="s">
        <v>1646</v>
      </c>
      <c r="M1304" s="246">
        <f t="shared" si="47"/>
        <v>2.2499999999999999E-2</v>
      </c>
      <c r="N1304" s="247" t="str">
        <f t="shared" si="48"/>
        <v>Morphine</v>
      </c>
      <c r="O1304" s="10"/>
    </row>
    <row r="1305" spans="1:15" ht="30.95" customHeight="1" x14ac:dyDescent="0.25">
      <c r="A1305" s="11">
        <v>9088881321811</v>
      </c>
      <c r="B1305" s="248">
        <v>1321812</v>
      </c>
      <c r="C1305" s="11"/>
      <c r="D1305" s="7" t="s">
        <v>458</v>
      </c>
      <c r="E1305" s="244">
        <v>10</v>
      </c>
      <c r="F1305" s="245">
        <v>4.4999999999999998E-2</v>
      </c>
      <c r="G1305" s="244">
        <v>75</v>
      </c>
      <c r="H1305" s="7" t="s">
        <v>7079</v>
      </c>
      <c r="I1305" s="7" t="s">
        <v>217</v>
      </c>
      <c r="J1305" s="12" t="s">
        <v>1699</v>
      </c>
      <c r="K1305" s="12" t="s">
        <v>1645</v>
      </c>
      <c r="L1305" s="12" t="s">
        <v>1646</v>
      </c>
      <c r="M1305" s="246">
        <f t="shared" si="47"/>
        <v>4.4999999999999998E-2</v>
      </c>
      <c r="N1305" s="247" t="str">
        <f t="shared" si="48"/>
        <v>Morphine</v>
      </c>
      <c r="O1305" s="10"/>
    </row>
    <row r="1306" spans="1:15" ht="29.1" customHeight="1" x14ac:dyDescent="0.25">
      <c r="A1306" s="11">
        <v>9088881321828</v>
      </c>
      <c r="B1306" s="248">
        <v>1321829</v>
      </c>
      <c r="C1306" s="11"/>
      <c r="D1306" s="7" t="s">
        <v>458</v>
      </c>
      <c r="E1306" s="244">
        <v>30</v>
      </c>
      <c r="F1306" s="245">
        <v>4.4999999999999998E-2</v>
      </c>
      <c r="G1306" s="244">
        <v>75</v>
      </c>
      <c r="H1306" s="7" t="s">
        <v>7079</v>
      </c>
      <c r="I1306" s="7" t="s">
        <v>217</v>
      </c>
      <c r="J1306" s="12" t="s">
        <v>1699</v>
      </c>
      <c r="K1306" s="12" t="s">
        <v>1645</v>
      </c>
      <c r="L1306" s="12" t="s">
        <v>1646</v>
      </c>
      <c r="M1306" s="246">
        <f t="shared" si="47"/>
        <v>4.4999999999999998E-2</v>
      </c>
      <c r="N1306" s="247" t="str">
        <f t="shared" si="48"/>
        <v>Morphine</v>
      </c>
      <c r="O1306" s="10"/>
    </row>
    <row r="1307" spans="1:15" ht="29.1" customHeight="1" x14ac:dyDescent="0.25">
      <c r="A1307" s="11" t="s">
        <v>459</v>
      </c>
      <c r="B1307" s="248"/>
      <c r="C1307" s="11"/>
      <c r="D1307" s="7" t="s">
        <v>460</v>
      </c>
      <c r="E1307" s="244">
        <v>30</v>
      </c>
      <c r="F1307" s="245">
        <v>7.4999999999999997E-2</v>
      </c>
      <c r="G1307" s="244">
        <v>75</v>
      </c>
      <c r="H1307" s="7" t="s">
        <v>7079</v>
      </c>
      <c r="I1307" s="7" t="s">
        <v>217</v>
      </c>
      <c r="J1307" s="12" t="s">
        <v>1699</v>
      </c>
      <c r="K1307" s="12" t="s">
        <v>1645</v>
      </c>
      <c r="L1307" s="12" t="s">
        <v>1646</v>
      </c>
      <c r="M1307" s="246">
        <f t="shared" si="47"/>
        <v>7.4999999999999997E-2</v>
      </c>
      <c r="N1307" s="247" t="str">
        <f t="shared" si="48"/>
        <v>Morphine</v>
      </c>
      <c r="O1307" s="10"/>
    </row>
    <row r="1308" spans="1:15" ht="29.45" customHeight="1" x14ac:dyDescent="0.25">
      <c r="A1308" s="11" t="s">
        <v>461</v>
      </c>
      <c r="B1308" s="248"/>
      <c r="C1308" s="11"/>
      <c r="D1308" s="7" t="s">
        <v>462</v>
      </c>
      <c r="E1308" s="244">
        <v>30</v>
      </c>
      <c r="F1308" s="245">
        <v>1.4999999999999999E-2</v>
      </c>
      <c r="G1308" s="244">
        <v>75</v>
      </c>
      <c r="H1308" s="7" t="s">
        <v>7079</v>
      </c>
      <c r="I1308" s="7" t="s">
        <v>217</v>
      </c>
      <c r="J1308" s="12" t="s">
        <v>1699</v>
      </c>
      <c r="K1308" s="12" t="s">
        <v>1645</v>
      </c>
      <c r="L1308" s="12" t="s">
        <v>1646</v>
      </c>
      <c r="M1308" s="246">
        <f t="shared" si="47"/>
        <v>1.4999999999999999E-2</v>
      </c>
      <c r="N1308" s="247" t="str">
        <f t="shared" si="48"/>
        <v>Morphine</v>
      </c>
      <c r="O1308" s="10"/>
    </row>
    <row r="1309" spans="1:15" ht="27.6" customHeight="1" x14ac:dyDescent="0.25">
      <c r="A1309" s="11" t="s">
        <v>463</v>
      </c>
      <c r="B1309" s="248"/>
      <c r="C1309" s="11"/>
      <c r="D1309" s="7" t="s">
        <v>464</v>
      </c>
      <c r="E1309" s="244">
        <v>30</v>
      </c>
      <c r="F1309" s="245">
        <v>0.15</v>
      </c>
      <c r="G1309" s="244">
        <v>75</v>
      </c>
      <c r="H1309" s="7" t="s">
        <v>7079</v>
      </c>
      <c r="I1309" s="7" t="s">
        <v>217</v>
      </c>
      <c r="J1309" s="12" t="s">
        <v>1699</v>
      </c>
      <c r="K1309" s="12" t="s">
        <v>1645</v>
      </c>
      <c r="L1309" s="12" t="s">
        <v>1646</v>
      </c>
      <c r="M1309" s="246">
        <f t="shared" si="47"/>
        <v>0.15</v>
      </c>
      <c r="N1309" s="247" t="str">
        <f t="shared" si="48"/>
        <v>Morphine</v>
      </c>
      <c r="O1309" s="10"/>
    </row>
    <row r="1310" spans="1:15" ht="27.6" customHeight="1" x14ac:dyDescent="0.25">
      <c r="A1310" s="267" t="s">
        <v>465</v>
      </c>
      <c r="B1310" s="248"/>
      <c r="C1310" s="11"/>
      <c r="D1310" s="7" t="s">
        <v>466</v>
      </c>
      <c r="E1310" s="244">
        <v>30</v>
      </c>
      <c r="F1310" s="245">
        <v>2.2499999999999999E-2</v>
      </c>
      <c r="G1310" s="244">
        <v>75</v>
      </c>
      <c r="H1310" s="7" t="s">
        <v>7079</v>
      </c>
      <c r="I1310" s="7" t="s">
        <v>217</v>
      </c>
      <c r="J1310" s="12" t="s">
        <v>1699</v>
      </c>
      <c r="K1310" s="12" t="s">
        <v>1645</v>
      </c>
      <c r="L1310" s="12" t="s">
        <v>1646</v>
      </c>
      <c r="M1310" s="246">
        <f t="shared" si="47"/>
        <v>2.2499999999999999E-2</v>
      </c>
      <c r="N1310" s="247" t="str">
        <f t="shared" si="48"/>
        <v>Morphine</v>
      </c>
      <c r="O1310" s="10"/>
    </row>
    <row r="1311" spans="1:15" ht="32.450000000000003" customHeight="1" x14ac:dyDescent="0.25">
      <c r="A1311" s="11" t="s">
        <v>467</v>
      </c>
      <c r="B1311" s="248"/>
      <c r="C1311" s="11"/>
      <c r="D1311" s="7" t="s">
        <v>468</v>
      </c>
      <c r="E1311" s="244">
        <v>30</v>
      </c>
      <c r="F1311" s="245">
        <v>4.4999999999999998E-2</v>
      </c>
      <c r="G1311" s="244">
        <v>75</v>
      </c>
      <c r="H1311" s="7" t="s">
        <v>7079</v>
      </c>
      <c r="I1311" s="7" t="s">
        <v>217</v>
      </c>
      <c r="J1311" s="12" t="s">
        <v>1699</v>
      </c>
      <c r="K1311" s="12" t="s">
        <v>1645</v>
      </c>
      <c r="L1311" s="12" t="s">
        <v>1646</v>
      </c>
      <c r="M1311" s="246">
        <f t="shared" si="47"/>
        <v>4.4999999999999998E-2</v>
      </c>
      <c r="N1311" s="247" t="str">
        <f t="shared" si="48"/>
        <v>Morphine</v>
      </c>
      <c r="O1311" s="10"/>
    </row>
    <row r="1312" spans="1:15" ht="14.25" x14ac:dyDescent="0.25">
      <c r="A1312" s="11" t="s">
        <v>469</v>
      </c>
      <c r="B1312" s="248"/>
      <c r="C1312" s="11"/>
      <c r="D1312" s="7" t="s">
        <v>470</v>
      </c>
      <c r="E1312" s="244">
        <v>28</v>
      </c>
      <c r="F1312" s="245">
        <v>0.09</v>
      </c>
      <c r="G1312" s="244">
        <v>75</v>
      </c>
      <c r="H1312" s="7" t="s">
        <v>7079</v>
      </c>
      <c r="I1312" s="7" t="s">
        <v>217</v>
      </c>
      <c r="J1312" s="12" t="s">
        <v>1699</v>
      </c>
      <c r="K1312" s="12" t="s">
        <v>1645</v>
      </c>
      <c r="L1312" s="12" t="s">
        <v>1646</v>
      </c>
      <c r="M1312" s="246">
        <f t="shared" si="47"/>
        <v>0.09</v>
      </c>
      <c r="N1312" s="247" t="str">
        <f t="shared" si="48"/>
        <v>Morphine</v>
      </c>
      <c r="O1312" s="10"/>
    </row>
    <row r="1313" spans="1:15" ht="14.25" x14ac:dyDescent="0.25">
      <c r="A1313" s="11" t="s">
        <v>471</v>
      </c>
      <c r="B1313" s="248"/>
      <c r="C1313" s="11"/>
      <c r="D1313" s="7" t="s">
        <v>472</v>
      </c>
      <c r="E1313" s="244">
        <v>28</v>
      </c>
      <c r="F1313" s="245">
        <v>0.1125</v>
      </c>
      <c r="G1313" s="244">
        <v>75</v>
      </c>
      <c r="H1313" s="7" t="s">
        <v>7079</v>
      </c>
      <c r="I1313" s="7" t="s">
        <v>217</v>
      </c>
      <c r="J1313" s="12" t="s">
        <v>1699</v>
      </c>
      <c r="K1313" s="12" t="s">
        <v>1645</v>
      </c>
      <c r="L1313" s="12" t="s">
        <v>1646</v>
      </c>
      <c r="M1313" s="246">
        <f t="shared" si="47"/>
        <v>0.1125</v>
      </c>
      <c r="N1313" s="247" t="str">
        <f t="shared" si="48"/>
        <v>Morphine</v>
      </c>
      <c r="O1313" s="10"/>
    </row>
    <row r="1314" spans="1:15" ht="14.25" x14ac:dyDescent="0.25">
      <c r="A1314" s="11" t="s">
        <v>473</v>
      </c>
      <c r="B1314" s="248"/>
      <c r="C1314" s="11"/>
      <c r="D1314" s="7" t="s">
        <v>474</v>
      </c>
      <c r="E1314" s="244">
        <v>28</v>
      </c>
      <c r="F1314" s="245">
        <v>0.15</v>
      </c>
      <c r="G1314" s="244">
        <v>75</v>
      </c>
      <c r="H1314" s="7" t="s">
        <v>7079</v>
      </c>
      <c r="I1314" s="7" t="s">
        <v>217</v>
      </c>
      <c r="J1314" s="12" t="s">
        <v>1699</v>
      </c>
      <c r="K1314" s="12" t="s">
        <v>1645</v>
      </c>
      <c r="L1314" s="12" t="s">
        <v>1646</v>
      </c>
      <c r="M1314" s="246">
        <f t="shared" si="47"/>
        <v>0.15</v>
      </c>
      <c r="N1314" s="247" t="str">
        <f t="shared" si="48"/>
        <v>Morphine</v>
      </c>
      <c r="O1314" s="10"/>
    </row>
    <row r="1315" spans="1:15" ht="14.25" x14ac:dyDescent="0.25">
      <c r="A1315" s="11" t="s">
        <v>475</v>
      </c>
      <c r="B1315" s="248"/>
      <c r="C1315" s="11"/>
      <c r="D1315" s="7" t="s">
        <v>476</v>
      </c>
      <c r="E1315" s="244">
        <v>28</v>
      </c>
      <c r="F1315" s="245">
        <v>2.2499999999999999E-2</v>
      </c>
      <c r="G1315" s="244">
        <v>75</v>
      </c>
      <c r="H1315" s="7" t="s">
        <v>7079</v>
      </c>
      <c r="I1315" s="7" t="s">
        <v>217</v>
      </c>
      <c r="J1315" s="12" t="s">
        <v>1699</v>
      </c>
      <c r="K1315" s="12" t="s">
        <v>1645</v>
      </c>
      <c r="L1315" s="12" t="s">
        <v>1646</v>
      </c>
      <c r="M1315" s="246">
        <f t="shared" si="47"/>
        <v>2.2499999999999999E-2</v>
      </c>
      <c r="N1315" s="247" t="str">
        <f t="shared" si="48"/>
        <v>Morphine</v>
      </c>
      <c r="O1315" s="10"/>
    </row>
    <row r="1316" spans="1:15" ht="14.25" x14ac:dyDescent="0.25">
      <c r="A1316" s="11" t="s">
        <v>477</v>
      </c>
      <c r="B1316" s="248"/>
      <c r="C1316" s="11"/>
      <c r="D1316" s="7" t="s">
        <v>478</v>
      </c>
      <c r="E1316" s="244">
        <v>28</v>
      </c>
      <c r="F1316" s="245">
        <v>4.4999999999999998E-2</v>
      </c>
      <c r="G1316" s="244">
        <v>75</v>
      </c>
      <c r="H1316" s="7" t="s">
        <v>7079</v>
      </c>
      <c r="I1316" s="7" t="s">
        <v>217</v>
      </c>
      <c r="J1316" s="12" t="s">
        <v>1699</v>
      </c>
      <c r="K1316" s="12" t="s">
        <v>1645</v>
      </c>
      <c r="L1316" s="12" t="s">
        <v>1646</v>
      </c>
      <c r="M1316" s="246">
        <f t="shared" si="47"/>
        <v>4.4999999999999998E-2</v>
      </c>
      <c r="N1316" s="247" t="str">
        <f t="shared" si="48"/>
        <v>Morphine</v>
      </c>
      <c r="O1316" s="10"/>
    </row>
    <row r="1317" spans="1:15" ht="14.25" x14ac:dyDescent="0.25">
      <c r="A1317" s="11" t="s">
        <v>479</v>
      </c>
      <c r="B1317" s="248"/>
      <c r="C1317" s="11"/>
      <c r="D1317" s="7" t="s">
        <v>480</v>
      </c>
      <c r="E1317" s="244">
        <v>28</v>
      </c>
      <c r="F1317" s="245">
        <v>6.7500000000000004E-2</v>
      </c>
      <c r="G1317" s="244">
        <v>75</v>
      </c>
      <c r="H1317" s="7" t="s">
        <v>7079</v>
      </c>
      <c r="I1317" s="7" t="s">
        <v>217</v>
      </c>
      <c r="J1317" s="12" t="s">
        <v>1699</v>
      </c>
      <c r="K1317" s="12" t="s">
        <v>1645</v>
      </c>
      <c r="L1317" s="12" t="s">
        <v>1646</v>
      </c>
      <c r="M1317" s="246">
        <f t="shared" si="47"/>
        <v>6.7500000000000004E-2</v>
      </c>
      <c r="N1317" s="247" t="str">
        <f t="shared" si="48"/>
        <v>Morphine</v>
      </c>
      <c r="O1317" s="10"/>
    </row>
    <row r="1318" spans="1:15" ht="14.25" x14ac:dyDescent="0.25">
      <c r="A1318" s="278" t="s">
        <v>4544</v>
      </c>
      <c r="B1318" s="264"/>
      <c r="C1318" s="278"/>
      <c r="D1318" s="7" t="s">
        <v>4545</v>
      </c>
      <c r="E1318" s="252">
        <v>30</v>
      </c>
      <c r="F1318" s="253">
        <v>2.2499999999999999E-2</v>
      </c>
      <c r="G1318" s="252">
        <v>75</v>
      </c>
      <c r="H1318" s="7" t="s">
        <v>7079</v>
      </c>
      <c r="I1318" s="278" t="s">
        <v>217</v>
      </c>
      <c r="J1318" s="10" t="s">
        <v>1699</v>
      </c>
      <c r="K1318" s="10" t="s">
        <v>1645</v>
      </c>
      <c r="L1318" s="10" t="s">
        <v>1646</v>
      </c>
      <c r="M1318" s="246">
        <f t="shared" si="47"/>
        <v>2.2499999999999999E-2</v>
      </c>
      <c r="N1318" s="247" t="str">
        <f t="shared" si="48"/>
        <v>Morphine</v>
      </c>
      <c r="O1318" s="10"/>
    </row>
    <row r="1319" spans="1:15" ht="14.25" x14ac:dyDescent="0.25">
      <c r="A1319" s="278" t="s">
        <v>4542</v>
      </c>
      <c r="B1319" s="264"/>
      <c r="C1319" s="278"/>
      <c r="D1319" s="7" t="s">
        <v>4543</v>
      </c>
      <c r="E1319" s="252">
        <v>30</v>
      </c>
      <c r="F1319" s="253">
        <v>0.09</v>
      </c>
      <c r="G1319" s="252">
        <v>75</v>
      </c>
      <c r="H1319" s="7" t="s">
        <v>7079</v>
      </c>
      <c r="I1319" s="278" t="s">
        <v>217</v>
      </c>
      <c r="J1319" s="10" t="s">
        <v>1699</v>
      </c>
      <c r="K1319" s="10" t="s">
        <v>1645</v>
      </c>
      <c r="L1319" s="10" t="s">
        <v>1646</v>
      </c>
      <c r="M1319" s="246">
        <f t="shared" si="47"/>
        <v>0.09</v>
      </c>
      <c r="N1319" s="247" t="str">
        <f t="shared" si="48"/>
        <v>Morphine</v>
      </c>
      <c r="O1319" s="10"/>
    </row>
    <row r="1320" spans="1:15" ht="25.5" x14ac:dyDescent="0.25">
      <c r="A1320" s="11">
        <v>9088882462780</v>
      </c>
      <c r="B1320" s="248">
        <v>2462785</v>
      </c>
      <c r="C1320" s="11"/>
      <c r="D1320" s="7" t="s">
        <v>481</v>
      </c>
      <c r="E1320" s="244">
        <v>10</v>
      </c>
      <c r="F1320" s="245">
        <v>7.4999999999999997E-3</v>
      </c>
      <c r="G1320" s="244">
        <v>75</v>
      </c>
      <c r="H1320" s="7" t="s">
        <v>7079</v>
      </c>
      <c r="I1320" s="7" t="s">
        <v>217</v>
      </c>
      <c r="J1320" s="12" t="s">
        <v>1699</v>
      </c>
      <c r="K1320" s="12" t="s">
        <v>1645</v>
      </c>
      <c r="L1320" s="12" t="s">
        <v>1646</v>
      </c>
      <c r="M1320" s="246">
        <f t="shared" si="47"/>
        <v>7.4999999999999997E-3</v>
      </c>
      <c r="N1320" s="247" t="str">
        <f t="shared" si="48"/>
        <v>Morphine</v>
      </c>
      <c r="O1320" s="10"/>
    </row>
    <row r="1321" spans="1:15" ht="25.5" x14ac:dyDescent="0.25">
      <c r="A1321" s="11">
        <v>9088882462766</v>
      </c>
      <c r="B1321" s="248">
        <v>2462762</v>
      </c>
      <c r="C1321" s="11"/>
      <c r="D1321" s="7" t="s">
        <v>482</v>
      </c>
      <c r="E1321" s="244">
        <v>10</v>
      </c>
      <c r="F1321" s="245">
        <v>7.4999999999999997E-2</v>
      </c>
      <c r="G1321" s="244">
        <v>75</v>
      </c>
      <c r="H1321" s="7" t="s">
        <v>7079</v>
      </c>
      <c r="I1321" s="7" t="s">
        <v>217</v>
      </c>
      <c r="J1321" s="12" t="s">
        <v>1699</v>
      </c>
      <c r="K1321" s="12" t="s">
        <v>1645</v>
      </c>
      <c r="L1321" s="12" t="s">
        <v>1646</v>
      </c>
      <c r="M1321" s="246">
        <f t="shared" si="47"/>
        <v>7.4999999999999997E-2</v>
      </c>
      <c r="N1321" s="247" t="str">
        <f t="shared" si="48"/>
        <v>Morphine</v>
      </c>
      <c r="O1321" s="10"/>
    </row>
    <row r="1322" spans="1:15" ht="25.5" x14ac:dyDescent="0.25">
      <c r="A1322" s="11">
        <v>9088882462773</v>
      </c>
      <c r="B1322" s="248">
        <v>2462779</v>
      </c>
      <c r="C1322" s="11"/>
      <c r="D1322" s="7" t="s">
        <v>483</v>
      </c>
      <c r="E1322" s="244">
        <v>10</v>
      </c>
      <c r="F1322" s="245">
        <v>2.2499999999999999E-2</v>
      </c>
      <c r="G1322" s="244">
        <v>75</v>
      </c>
      <c r="H1322" s="7" t="s">
        <v>7079</v>
      </c>
      <c r="I1322" s="7" t="s">
        <v>217</v>
      </c>
      <c r="J1322" s="12" t="s">
        <v>1699</v>
      </c>
      <c r="K1322" s="12" t="s">
        <v>1645</v>
      </c>
      <c r="L1322" s="12" t="s">
        <v>1646</v>
      </c>
      <c r="M1322" s="246">
        <f t="shared" si="47"/>
        <v>2.2499999999999999E-2</v>
      </c>
      <c r="N1322" s="247" t="str">
        <f t="shared" si="48"/>
        <v>Morphine</v>
      </c>
      <c r="O1322" s="10"/>
    </row>
    <row r="1323" spans="1:15" ht="14.25" x14ac:dyDescent="0.25">
      <c r="A1323" s="11" t="s">
        <v>484</v>
      </c>
      <c r="B1323" s="248"/>
      <c r="C1323" s="11"/>
      <c r="D1323" s="7" t="s">
        <v>485</v>
      </c>
      <c r="E1323" s="244">
        <v>56</v>
      </c>
      <c r="F1323" s="245">
        <v>7.4999999999999997E-3</v>
      </c>
      <c r="G1323" s="244">
        <v>75</v>
      </c>
      <c r="H1323" s="7" t="s">
        <v>7079</v>
      </c>
      <c r="I1323" s="7" t="s">
        <v>217</v>
      </c>
      <c r="J1323" s="12" t="s">
        <v>1699</v>
      </c>
      <c r="K1323" s="12" t="s">
        <v>1645</v>
      </c>
      <c r="L1323" s="12" t="s">
        <v>1646</v>
      </c>
      <c r="M1323" s="246">
        <f t="shared" si="47"/>
        <v>7.4999999999999997E-3</v>
      </c>
      <c r="N1323" s="247" t="str">
        <f t="shared" si="48"/>
        <v>Morphine</v>
      </c>
      <c r="O1323" s="10"/>
    </row>
    <row r="1324" spans="1:15" ht="14.25" x14ac:dyDescent="0.25">
      <c r="A1324" s="11" t="s">
        <v>486</v>
      </c>
      <c r="B1324" s="248"/>
      <c r="C1324" s="11"/>
      <c r="D1324" s="7" t="s">
        <v>487</v>
      </c>
      <c r="E1324" s="244">
        <v>56</v>
      </c>
      <c r="F1324" s="245">
        <v>1.4999999999999999E-2</v>
      </c>
      <c r="G1324" s="244">
        <v>75</v>
      </c>
      <c r="H1324" s="7" t="s">
        <v>7079</v>
      </c>
      <c r="I1324" s="7" t="s">
        <v>217</v>
      </c>
      <c r="J1324" s="12" t="s">
        <v>1699</v>
      </c>
      <c r="K1324" s="12" t="s">
        <v>1645</v>
      </c>
      <c r="L1324" s="12" t="s">
        <v>1646</v>
      </c>
      <c r="M1324" s="246">
        <f t="shared" si="47"/>
        <v>1.4999999999999999E-2</v>
      </c>
      <c r="N1324" s="247" t="str">
        <f t="shared" si="48"/>
        <v>Morphine</v>
      </c>
      <c r="O1324" s="10"/>
    </row>
    <row r="1325" spans="1:15" ht="14.25" x14ac:dyDescent="0.25">
      <c r="A1325" s="11" t="s">
        <v>4578</v>
      </c>
      <c r="B1325" s="264"/>
      <c r="C1325" s="278"/>
      <c r="D1325" s="7" t="s">
        <v>4579</v>
      </c>
      <c r="E1325" s="252">
        <v>30</v>
      </c>
      <c r="F1325" s="253">
        <v>7.4999999999999997E-3</v>
      </c>
      <c r="G1325" s="252">
        <v>75</v>
      </c>
      <c r="H1325" s="7" t="s">
        <v>7079</v>
      </c>
      <c r="I1325" s="278" t="s">
        <v>217</v>
      </c>
      <c r="J1325" s="10" t="s">
        <v>1699</v>
      </c>
      <c r="K1325" s="10" t="s">
        <v>1645</v>
      </c>
      <c r="L1325" s="10" t="s">
        <v>1646</v>
      </c>
      <c r="M1325" s="246">
        <f t="shared" si="47"/>
        <v>7.4999999999999997E-3</v>
      </c>
      <c r="N1325" s="247" t="str">
        <f t="shared" si="48"/>
        <v>Morphine</v>
      </c>
      <c r="O1325" s="10"/>
    </row>
    <row r="1326" spans="1:15" ht="14.25" x14ac:dyDescent="0.25">
      <c r="A1326" s="11" t="s">
        <v>4580</v>
      </c>
      <c r="B1326" s="264"/>
      <c r="C1326" s="278"/>
      <c r="D1326" s="7" t="s">
        <v>4579</v>
      </c>
      <c r="E1326" s="252">
        <v>60</v>
      </c>
      <c r="F1326" s="253">
        <v>7.4999999999999997E-3</v>
      </c>
      <c r="G1326" s="252">
        <v>75</v>
      </c>
      <c r="H1326" s="7" t="s">
        <v>7079</v>
      </c>
      <c r="I1326" s="278" t="s">
        <v>217</v>
      </c>
      <c r="J1326" s="10" t="s">
        <v>1699</v>
      </c>
      <c r="K1326" s="10" t="s">
        <v>1645</v>
      </c>
      <c r="L1326" s="10" t="s">
        <v>1646</v>
      </c>
      <c r="M1326" s="246">
        <f t="shared" si="47"/>
        <v>7.4999999999999997E-3</v>
      </c>
      <c r="N1326" s="247" t="str">
        <f t="shared" si="48"/>
        <v>Morphine</v>
      </c>
      <c r="O1326" s="10"/>
    </row>
    <row r="1327" spans="1:15" ht="14.25" x14ac:dyDescent="0.25">
      <c r="A1327" s="11" t="s">
        <v>4581</v>
      </c>
      <c r="B1327" s="264"/>
      <c r="C1327" s="278"/>
      <c r="D1327" s="7" t="s">
        <v>4582</v>
      </c>
      <c r="E1327" s="252">
        <v>30</v>
      </c>
      <c r="F1327" s="253">
        <v>1.4999999999999999E-2</v>
      </c>
      <c r="G1327" s="252">
        <v>75</v>
      </c>
      <c r="H1327" s="7" t="s">
        <v>7079</v>
      </c>
      <c r="I1327" s="278" t="s">
        <v>217</v>
      </c>
      <c r="J1327" s="10" t="s">
        <v>1699</v>
      </c>
      <c r="K1327" s="10" t="s">
        <v>1645</v>
      </c>
      <c r="L1327" s="10" t="s">
        <v>1646</v>
      </c>
      <c r="M1327" s="246">
        <f t="shared" si="47"/>
        <v>1.4999999999999999E-2</v>
      </c>
      <c r="N1327" s="247" t="str">
        <f t="shared" si="48"/>
        <v>Morphine</v>
      </c>
      <c r="O1327" s="10"/>
    </row>
    <row r="1328" spans="1:15" ht="14.25" x14ac:dyDescent="0.25">
      <c r="A1328" s="11" t="s">
        <v>4583</v>
      </c>
      <c r="B1328" s="264"/>
      <c r="C1328" s="278"/>
      <c r="D1328" s="7" t="s">
        <v>4582</v>
      </c>
      <c r="E1328" s="252">
        <v>60</v>
      </c>
      <c r="F1328" s="253">
        <v>1.4999999999999999E-2</v>
      </c>
      <c r="G1328" s="252">
        <v>75</v>
      </c>
      <c r="H1328" s="7" t="s">
        <v>7079</v>
      </c>
      <c r="I1328" s="278" t="s">
        <v>217</v>
      </c>
      <c r="J1328" s="10" t="s">
        <v>1699</v>
      </c>
      <c r="K1328" s="10" t="s">
        <v>1645</v>
      </c>
      <c r="L1328" s="10" t="s">
        <v>1646</v>
      </c>
      <c r="M1328" s="246">
        <f t="shared" ref="M1328:M1358" si="49">F1328</f>
        <v>1.4999999999999999E-2</v>
      </c>
      <c r="N1328" s="247" t="str">
        <f t="shared" si="48"/>
        <v>Morphine</v>
      </c>
      <c r="O1328" s="10"/>
    </row>
    <row r="1329" spans="1:15" ht="14.25" x14ac:dyDescent="0.25">
      <c r="A1329" s="278" t="s">
        <v>4550</v>
      </c>
      <c r="B1329" s="264"/>
      <c r="C1329" s="278"/>
      <c r="D1329" s="7" t="s">
        <v>4551</v>
      </c>
      <c r="E1329" s="252">
        <v>30</v>
      </c>
      <c r="F1329" s="253">
        <v>0.09</v>
      </c>
      <c r="G1329" s="252">
        <v>75</v>
      </c>
      <c r="H1329" s="7" t="s">
        <v>7079</v>
      </c>
      <c r="I1329" s="278" t="s">
        <v>217</v>
      </c>
      <c r="J1329" s="10" t="s">
        <v>1699</v>
      </c>
      <c r="K1329" s="10" t="s">
        <v>1645</v>
      </c>
      <c r="L1329" s="10" t="s">
        <v>1646</v>
      </c>
      <c r="M1329" s="246">
        <f t="shared" si="49"/>
        <v>0.09</v>
      </c>
      <c r="N1329" s="247" t="str">
        <f t="shared" si="48"/>
        <v>Morphine</v>
      </c>
      <c r="O1329" s="10"/>
    </row>
    <row r="1330" spans="1:15" ht="14.25" x14ac:dyDescent="0.25">
      <c r="A1330" s="278" t="s">
        <v>4552</v>
      </c>
      <c r="B1330" s="264"/>
      <c r="C1330" s="278"/>
      <c r="D1330" s="7" t="s">
        <v>4553</v>
      </c>
      <c r="E1330" s="252">
        <v>30</v>
      </c>
      <c r="F1330" s="253">
        <v>0.15</v>
      </c>
      <c r="G1330" s="252">
        <v>75</v>
      </c>
      <c r="H1330" s="7" t="s">
        <v>7079</v>
      </c>
      <c r="I1330" s="278" t="s">
        <v>217</v>
      </c>
      <c r="J1330" s="10" t="s">
        <v>1699</v>
      </c>
      <c r="K1330" s="10" t="s">
        <v>1645</v>
      </c>
      <c r="L1330" s="10" t="s">
        <v>1646</v>
      </c>
      <c r="M1330" s="246">
        <f t="shared" si="49"/>
        <v>0.15</v>
      </c>
      <c r="N1330" s="247" t="str">
        <f t="shared" si="48"/>
        <v>Morphine</v>
      </c>
      <c r="O1330" s="10"/>
    </row>
    <row r="1331" spans="1:15" ht="14.25" x14ac:dyDescent="0.25">
      <c r="A1331" s="11">
        <v>10822134</v>
      </c>
      <c r="B1331" s="338"/>
      <c r="C1331" s="339"/>
      <c r="D1331" s="323" t="s">
        <v>490</v>
      </c>
      <c r="E1331" s="325">
        <v>100</v>
      </c>
      <c r="F1331" s="326">
        <v>7.4999999999999997E-2</v>
      </c>
      <c r="G1331" s="327">
        <v>75</v>
      </c>
      <c r="H1331" s="7" t="s">
        <v>7079</v>
      </c>
      <c r="I1331" s="7" t="s">
        <v>217</v>
      </c>
      <c r="J1331" s="12" t="s">
        <v>1699</v>
      </c>
      <c r="K1331" s="12" t="s">
        <v>1645</v>
      </c>
      <c r="L1331" s="12" t="s">
        <v>1646</v>
      </c>
      <c r="M1331" s="246">
        <f t="shared" si="49"/>
        <v>7.4999999999999997E-2</v>
      </c>
      <c r="N1331" s="247" t="str">
        <f t="shared" si="48"/>
        <v>Morphine</v>
      </c>
      <c r="O1331" s="10"/>
    </row>
    <row r="1332" spans="1:15" ht="14.25" x14ac:dyDescent="0.25">
      <c r="A1332" s="11">
        <v>10822105</v>
      </c>
      <c r="B1332" s="338"/>
      <c r="C1332" s="339"/>
      <c r="D1332" s="323" t="s">
        <v>491</v>
      </c>
      <c r="E1332" s="325">
        <v>50</v>
      </c>
      <c r="F1332" s="326">
        <v>7.4999999999999997E-2</v>
      </c>
      <c r="G1332" s="327">
        <v>75</v>
      </c>
      <c r="H1332" s="7" t="s">
        <v>7079</v>
      </c>
      <c r="I1332" s="7" t="s">
        <v>217</v>
      </c>
      <c r="J1332" s="12" t="s">
        <v>1699</v>
      </c>
      <c r="K1332" s="12" t="s">
        <v>1645</v>
      </c>
      <c r="L1332" s="12" t="s">
        <v>1646</v>
      </c>
      <c r="M1332" s="246">
        <f t="shared" si="49"/>
        <v>7.4999999999999997E-2</v>
      </c>
      <c r="N1332" s="247" t="str">
        <f t="shared" si="48"/>
        <v>Morphine</v>
      </c>
      <c r="O1332" s="10"/>
    </row>
    <row r="1333" spans="1:15" ht="14.25" x14ac:dyDescent="0.25">
      <c r="A1333" s="278">
        <v>11871011</v>
      </c>
      <c r="B1333" s="278"/>
      <c r="C1333" s="278" t="s">
        <v>6615</v>
      </c>
      <c r="D1333" s="278" t="s">
        <v>6616</v>
      </c>
      <c r="E1333" s="252">
        <v>30</v>
      </c>
      <c r="F1333" s="253">
        <v>7.4999999999999997E-2</v>
      </c>
      <c r="G1333" s="252">
        <v>75</v>
      </c>
      <c r="H1333" s="7" t="s">
        <v>7079</v>
      </c>
      <c r="I1333" s="278" t="s">
        <v>217</v>
      </c>
      <c r="J1333" s="12" t="s">
        <v>1699</v>
      </c>
      <c r="K1333" s="12" t="s">
        <v>1645</v>
      </c>
      <c r="L1333" s="12" t="s">
        <v>1646</v>
      </c>
      <c r="M1333" s="246">
        <f t="shared" si="49"/>
        <v>7.4999999999999997E-2</v>
      </c>
      <c r="N1333" s="247" t="str">
        <f t="shared" si="48"/>
        <v>Morphine</v>
      </c>
      <c r="O1333" s="10"/>
    </row>
    <row r="1334" spans="1:15" ht="14.25" x14ac:dyDescent="0.25">
      <c r="A1334" s="11">
        <v>10822163</v>
      </c>
      <c r="B1334" s="338"/>
      <c r="C1334" s="339"/>
      <c r="D1334" s="323" t="s">
        <v>492</v>
      </c>
      <c r="E1334" s="325">
        <v>100</v>
      </c>
      <c r="F1334" s="326">
        <v>0.15</v>
      </c>
      <c r="G1334" s="327">
        <v>75</v>
      </c>
      <c r="H1334" s="7" t="s">
        <v>7079</v>
      </c>
      <c r="I1334" s="7" t="s">
        <v>217</v>
      </c>
      <c r="J1334" s="12" t="s">
        <v>1699</v>
      </c>
      <c r="K1334" s="12" t="s">
        <v>1645</v>
      </c>
      <c r="L1334" s="12" t="s">
        <v>1646</v>
      </c>
      <c r="M1334" s="246">
        <f t="shared" si="49"/>
        <v>0.15</v>
      </c>
      <c r="N1334" s="247" t="str">
        <f t="shared" si="48"/>
        <v>Morphine</v>
      </c>
      <c r="O1334" s="10"/>
    </row>
    <row r="1335" spans="1:15" ht="14.25" x14ac:dyDescent="0.25">
      <c r="A1335" s="11">
        <v>10822157</v>
      </c>
      <c r="B1335" s="338"/>
      <c r="C1335" s="339"/>
      <c r="D1335" s="323" t="s">
        <v>493</v>
      </c>
      <c r="E1335" s="325">
        <v>50</v>
      </c>
      <c r="F1335" s="326">
        <v>0.15</v>
      </c>
      <c r="G1335" s="327">
        <v>75</v>
      </c>
      <c r="H1335" s="7" t="s">
        <v>7079</v>
      </c>
      <c r="I1335" s="7" t="s">
        <v>217</v>
      </c>
      <c r="J1335" s="12" t="s">
        <v>1699</v>
      </c>
      <c r="K1335" s="12" t="s">
        <v>1645</v>
      </c>
      <c r="L1335" s="12" t="s">
        <v>1646</v>
      </c>
      <c r="M1335" s="246">
        <f t="shared" si="49"/>
        <v>0.15</v>
      </c>
      <c r="N1335" s="247" t="str">
        <f t="shared" si="48"/>
        <v>Morphine</v>
      </c>
      <c r="O1335" s="10"/>
    </row>
    <row r="1336" spans="1:15" ht="14.25" x14ac:dyDescent="0.25">
      <c r="A1336" s="278">
        <v>11870922</v>
      </c>
      <c r="B1336" s="278"/>
      <c r="C1336" s="278" t="s">
        <v>6612</v>
      </c>
      <c r="D1336" s="278" t="s">
        <v>6613</v>
      </c>
      <c r="E1336" s="252">
        <v>120</v>
      </c>
      <c r="F1336" s="253">
        <v>0.15</v>
      </c>
      <c r="G1336" s="252">
        <v>75</v>
      </c>
      <c r="H1336" s="7" t="s">
        <v>7079</v>
      </c>
      <c r="I1336" s="278" t="s">
        <v>217</v>
      </c>
      <c r="J1336" s="12" t="s">
        <v>1699</v>
      </c>
      <c r="K1336" s="12" t="s">
        <v>1645</v>
      </c>
      <c r="L1336" s="12" t="s">
        <v>1646</v>
      </c>
      <c r="M1336" s="246">
        <f t="shared" si="49"/>
        <v>0.15</v>
      </c>
      <c r="N1336" s="247" t="str">
        <f t="shared" si="48"/>
        <v>Morphine</v>
      </c>
      <c r="O1336" s="10"/>
    </row>
    <row r="1337" spans="1:15" ht="14.25" x14ac:dyDescent="0.25">
      <c r="A1337" s="11">
        <v>9088882426577</v>
      </c>
      <c r="B1337" s="248">
        <v>2426571</v>
      </c>
      <c r="C1337" s="11"/>
      <c r="D1337" s="7" t="s">
        <v>488</v>
      </c>
      <c r="E1337" s="244">
        <v>10</v>
      </c>
      <c r="F1337" s="245">
        <v>0.09</v>
      </c>
      <c r="G1337" s="244">
        <v>75</v>
      </c>
      <c r="H1337" s="7" t="s">
        <v>7079</v>
      </c>
      <c r="I1337" s="7" t="s">
        <v>217</v>
      </c>
      <c r="J1337" s="12" t="s">
        <v>1699</v>
      </c>
      <c r="K1337" s="12" t="s">
        <v>1645</v>
      </c>
      <c r="L1337" s="12" t="s">
        <v>1646</v>
      </c>
      <c r="M1337" s="246">
        <f t="shared" si="49"/>
        <v>0.09</v>
      </c>
      <c r="N1337" s="247" t="str">
        <f t="shared" si="48"/>
        <v>Morphine</v>
      </c>
      <c r="O1337" s="10"/>
    </row>
    <row r="1338" spans="1:15" ht="14.25" x14ac:dyDescent="0.25">
      <c r="A1338" s="11">
        <v>9088881325246</v>
      </c>
      <c r="B1338" s="248">
        <v>1325247</v>
      </c>
      <c r="C1338" s="11"/>
      <c r="D1338" s="7" t="s">
        <v>488</v>
      </c>
      <c r="E1338" s="244">
        <v>30</v>
      </c>
      <c r="F1338" s="245">
        <v>0.09</v>
      </c>
      <c r="G1338" s="244">
        <v>75</v>
      </c>
      <c r="H1338" s="7" t="s">
        <v>7079</v>
      </c>
      <c r="I1338" s="7" t="s">
        <v>217</v>
      </c>
      <c r="J1338" s="12" t="s">
        <v>1699</v>
      </c>
      <c r="K1338" s="12" t="s">
        <v>1645</v>
      </c>
      <c r="L1338" s="12" t="s">
        <v>1646</v>
      </c>
      <c r="M1338" s="246">
        <f t="shared" si="49"/>
        <v>0.09</v>
      </c>
      <c r="N1338" s="247" t="str">
        <f t="shared" si="48"/>
        <v>Morphine</v>
      </c>
      <c r="O1338" s="10"/>
    </row>
    <row r="1339" spans="1:15" ht="14.25" x14ac:dyDescent="0.25">
      <c r="A1339" s="11">
        <v>9088882426584</v>
      </c>
      <c r="B1339" s="248">
        <v>2426588</v>
      </c>
      <c r="C1339" s="11"/>
      <c r="D1339" s="7" t="s">
        <v>489</v>
      </c>
      <c r="E1339" s="244">
        <v>10</v>
      </c>
      <c r="F1339" s="245">
        <v>0.15</v>
      </c>
      <c r="G1339" s="244">
        <v>75</v>
      </c>
      <c r="H1339" s="7" t="s">
        <v>7079</v>
      </c>
      <c r="I1339" s="7" t="s">
        <v>217</v>
      </c>
      <c r="J1339" s="12" t="s">
        <v>1699</v>
      </c>
      <c r="K1339" s="12" t="s">
        <v>1645</v>
      </c>
      <c r="L1339" s="12" t="s">
        <v>1646</v>
      </c>
      <c r="M1339" s="246">
        <f t="shared" si="49"/>
        <v>0.15</v>
      </c>
      <c r="N1339" s="247" t="str">
        <f t="shared" si="48"/>
        <v>Morphine</v>
      </c>
      <c r="O1339" s="10"/>
    </row>
    <row r="1340" spans="1:15" ht="14.25" x14ac:dyDescent="0.25">
      <c r="A1340" s="11">
        <v>9088881325253</v>
      </c>
      <c r="B1340" s="248">
        <v>1325253</v>
      </c>
      <c r="C1340" s="11"/>
      <c r="D1340" s="7" t="s">
        <v>489</v>
      </c>
      <c r="E1340" s="244">
        <v>30</v>
      </c>
      <c r="F1340" s="245">
        <v>0.15</v>
      </c>
      <c r="G1340" s="244">
        <v>75</v>
      </c>
      <c r="H1340" s="7" t="s">
        <v>7079</v>
      </c>
      <c r="I1340" s="7" t="s">
        <v>217</v>
      </c>
      <c r="J1340" s="12" t="s">
        <v>1699</v>
      </c>
      <c r="K1340" s="12" t="s">
        <v>1645</v>
      </c>
      <c r="L1340" s="12" t="s">
        <v>1646</v>
      </c>
      <c r="M1340" s="246">
        <f t="shared" si="49"/>
        <v>0.15</v>
      </c>
      <c r="N1340" s="247" t="str">
        <f t="shared" si="48"/>
        <v>Morphine</v>
      </c>
      <c r="O1340" s="10"/>
    </row>
    <row r="1341" spans="1:15" x14ac:dyDescent="0.25">
      <c r="A1341" s="11" t="s">
        <v>494</v>
      </c>
      <c r="B1341" s="248"/>
      <c r="C1341" s="11"/>
      <c r="D1341" s="7" t="s">
        <v>495</v>
      </c>
      <c r="E1341" s="244">
        <v>6</v>
      </c>
      <c r="F1341" s="245">
        <v>9.2999999999999992E-3</v>
      </c>
      <c r="G1341" s="244">
        <v>93</v>
      </c>
      <c r="H1341" s="7" t="s">
        <v>496</v>
      </c>
      <c r="I1341" s="7" t="s">
        <v>497</v>
      </c>
      <c r="J1341" s="12" t="s">
        <v>1699</v>
      </c>
      <c r="K1341" s="12" t="s">
        <v>1645</v>
      </c>
      <c r="L1341" s="12" t="s">
        <v>1646</v>
      </c>
      <c r="M1341" s="246">
        <f t="shared" si="49"/>
        <v>9.2999999999999992E-3</v>
      </c>
      <c r="N1341" s="247" t="str">
        <f t="shared" si="48"/>
        <v>Nicomorphine</v>
      </c>
      <c r="O1341" s="10"/>
    </row>
    <row r="1342" spans="1:15" x14ac:dyDescent="0.25">
      <c r="A1342" s="11" t="s">
        <v>498</v>
      </c>
      <c r="B1342" s="248"/>
      <c r="C1342" s="11"/>
      <c r="D1342" s="7" t="s">
        <v>499</v>
      </c>
      <c r="E1342" s="244">
        <v>1</v>
      </c>
      <c r="F1342" s="245">
        <v>9.2999999999999999E-2</v>
      </c>
      <c r="G1342" s="244">
        <v>93</v>
      </c>
      <c r="H1342" s="7" t="s">
        <v>496</v>
      </c>
      <c r="I1342" s="7" t="s">
        <v>497</v>
      </c>
      <c r="J1342" s="12" t="s">
        <v>1699</v>
      </c>
      <c r="K1342" s="12" t="s">
        <v>1645</v>
      </c>
      <c r="L1342" s="12" t="s">
        <v>1646</v>
      </c>
      <c r="M1342" s="246">
        <f t="shared" si="49"/>
        <v>9.2999999999999999E-2</v>
      </c>
      <c r="N1342" s="247" t="str">
        <f t="shared" si="48"/>
        <v>Nicomorphine</v>
      </c>
      <c r="O1342" s="10"/>
    </row>
    <row r="1343" spans="1:15" x14ac:dyDescent="0.25">
      <c r="A1343" s="11" t="s">
        <v>500</v>
      </c>
      <c r="B1343" s="248"/>
      <c r="C1343" s="11"/>
      <c r="D1343" s="7" t="s">
        <v>501</v>
      </c>
      <c r="E1343" s="244">
        <v>10</v>
      </c>
      <c r="F1343" s="245">
        <v>9.2999999999999999E-2</v>
      </c>
      <c r="G1343" s="244">
        <v>93</v>
      </c>
      <c r="H1343" s="7" t="s">
        <v>496</v>
      </c>
      <c r="I1343" s="7" t="s">
        <v>497</v>
      </c>
      <c r="J1343" s="12" t="s">
        <v>1699</v>
      </c>
      <c r="K1343" s="12" t="s">
        <v>1645</v>
      </c>
      <c r="L1343" s="12" t="s">
        <v>1646</v>
      </c>
      <c r="M1343" s="246">
        <f t="shared" si="49"/>
        <v>9.2999999999999999E-2</v>
      </c>
      <c r="N1343" s="247" t="str">
        <f t="shared" si="48"/>
        <v>Nicomorphine</v>
      </c>
      <c r="O1343" s="10"/>
    </row>
    <row r="1344" spans="1:15" x14ac:dyDescent="0.25">
      <c r="A1344" s="11" t="s">
        <v>502</v>
      </c>
      <c r="B1344" s="248"/>
      <c r="C1344" s="11"/>
      <c r="D1344" s="7" t="s">
        <v>503</v>
      </c>
      <c r="E1344" s="244">
        <v>6</v>
      </c>
      <c r="F1344" s="245">
        <v>9.2999999999999992E-3</v>
      </c>
      <c r="G1344" s="244">
        <v>93</v>
      </c>
      <c r="H1344" s="7" t="s">
        <v>496</v>
      </c>
      <c r="I1344" s="7" t="s">
        <v>497</v>
      </c>
      <c r="J1344" s="12" t="s">
        <v>1699</v>
      </c>
      <c r="K1344" s="12" t="s">
        <v>1645</v>
      </c>
      <c r="L1344" s="12" t="s">
        <v>1646</v>
      </c>
      <c r="M1344" s="246">
        <f t="shared" si="49"/>
        <v>9.2999999999999992E-3</v>
      </c>
      <c r="N1344" s="247" t="str">
        <f t="shared" ref="N1344:N1358" si="50">I1344</f>
        <v>Nicomorphine</v>
      </c>
      <c r="O1344" s="10"/>
    </row>
    <row r="1345" spans="1:19" x14ac:dyDescent="0.25">
      <c r="A1345" s="11" t="s">
        <v>504</v>
      </c>
      <c r="B1345" s="248"/>
      <c r="C1345" s="11"/>
      <c r="D1345" s="7" t="s">
        <v>505</v>
      </c>
      <c r="E1345" s="244">
        <v>6</v>
      </c>
      <c r="F1345" s="245">
        <v>9.2999999999999992E-3</v>
      </c>
      <c r="G1345" s="244">
        <v>93</v>
      </c>
      <c r="H1345" s="7" t="s">
        <v>496</v>
      </c>
      <c r="I1345" s="7" t="s">
        <v>497</v>
      </c>
      <c r="J1345" s="12" t="s">
        <v>1699</v>
      </c>
      <c r="K1345" s="12" t="s">
        <v>1645</v>
      </c>
      <c r="L1345" s="12" t="s">
        <v>1646</v>
      </c>
      <c r="M1345" s="246">
        <f t="shared" si="49"/>
        <v>9.2999999999999992E-3</v>
      </c>
      <c r="N1345" s="247" t="str">
        <f t="shared" si="50"/>
        <v>Nicomorphine</v>
      </c>
      <c r="O1345" s="10"/>
    </row>
    <row r="1346" spans="1:19" x14ac:dyDescent="0.25">
      <c r="A1346" s="11" t="s">
        <v>506</v>
      </c>
      <c r="B1346" s="248"/>
      <c r="C1346" s="11"/>
      <c r="D1346" s="7" t="s">
        <v>507</v>
      </c>
      <c r="E1346" s="244">
        <v>10</v>
      </c>
      <c r="F1346" s="245">
        <v>9.2999999999999992E-3</v>
      </c>
      <c r="G1346" s="244">
        <v>93</v>
      </c>
      <c r="H1346" s="7" t="s">
        <v>496</v>
      </c>
      <c r="I1346" s="7" t="s">
        <v>497</v>
      </c>
      <c r="J1346" s="12" t="s">
        <v>1699</v>
      </c>
      <c r="K1346" s="12" t="s">
        <v>1645</v>
      </c>
      <c r="L1346" s="12" t="s">
        <v>1646</v>
      </c>
      <c r="M1346" s="246">
        <f t="shared" si="49"/>
        <v>9.2999999999999992E-3</v>
      </c>
      <c r="N1346" s="247" t="str">
        <f t="shared" si="50"/>
        <v>Nicomorphine</v>
      </c>
      <c r="O1346" s="10"/>
    </row>
    <row r="1347" spans="1:19" x14ac:dyDescent="0.25">
      <c r="A1347" s="11" t="s">
        <v>508</v>
      </c>
      <c r="B1347" s="248"/>
      <c r="C1347" s="11"/>
      <c r="D1347" s="7" t="s">
        <v>509</v>
      </c>
      <c r="E1347" s="244">
        <v>10</v>
      </c>
      <c r="F1347" s="245">
        <v>9.2999999999999992E-3</v>
      </c>
      <c r="G1347" s="244">
        <v>93</v>
      </c>
      <c r="H1347" s="7" t="s">
        <v>496</v>
      </c>
      <c r="I1347" s="7" t="s">
        <v>497</v>
      </c>
      <c r="J1347" s="12" t="s">
        <v>1699</v>
      </c>
      <c r="K1347" s="12" t="s">
        <v>1645</v>
      </c>
      <c r="L1347" s="12" t="s">
        <v>1646</v>
      </c>
      <c r="M1347" s="246">
        <f t="shared" si="49"/>
        <v>9.2999999999999992E-3</v>
      </c>
      <c r="N1347" s="247" t="str">
        <f t="shared" si="50"/>
        <v>Nicomorphine</v>
      </c>
      <c r="O1347" s="10"/>
    </row>
    <row r="1348" spans="1:19" x14ac:dyDescent="0.25">
      <c r="A1348" s="11" t="s">
        <v>510</v>
      </c>
      <c r="B1348" s="248"/>
      <c r="C1348" s="11"/>
      <c r="D1348" s="7" t="s">
        <v>511</v>
      </c>
      <c r="E1348" s="244">
        <v>100</v>
      </c>
      <c r="F1348" s="245">
        <v>9.2999999999999992E-3</v>
      </c>
      <c r="G1348" s="244">
        <v>93</v>
      </c>
      <c r="H1348" s="7" t="s">
        <v>496</v>
      </c>
      <c r="I1348" s="7" t="s">
        <v>497</v>
      </c>
      <c r="J1348" s="12" t="s">
        <v>1699</v>
      </c>
      <c r="K1348" s="12" t="s">
        <v>1645</v>
      </c>
      <c r="L1348" s="12" t="s">
        <v>1646</v>
      </c>
      <c r="M1348" s="246">
        <f t="shared" si="49"/>
        <v>9.2999999999999992E-3</v>
      </c>
      <c r="N1348" s="247" t="str">
        <f t="shared" si="50"/>
        <v>Nicomorphine</v>
      </c>
      <c r="O1348" s="10"/>
    </row>
    <row r="1349" spans="1:19" x14ac:dyDescent="0.25">
      <c r="A1349" s="11" t="s">
        <v>512</v>
      </c>
      <c r="B1349" s="248"/>
      <c r="C1349" s="11"/>
      <c r="D1349" s="7" t="s">
        <v>513</v>
      </c>
      <c r="E1349" s="244">
        <v>100</v>
      </c>
      <c r="F1349" s="245">
        <v>9.2999999999999992E-3</v>
      </c>
      <c r="G1349" s="244">
        <v>93</v>
      </c>
      <c r="H1349" s="7" t="s">
        <v>496</v>
      </c>
      <c r="I1349" s="7" t="s">
        <v>497</v>
      </c>
      <c r="J1349" s="12" t="s">
        <v>1699</v>
      </c>
      <c r="K1349" s="12" t="s">
        <v>1645</v>
      </c>
      <c r="L1349" s="12" t="s">
        <v>1646</v>
      </c>
      <c r="M1349" s="246">
        <f t="shared" si="49"/>
        <v>9.2999999999999992E-3</v>
      </c>
      <c r="N1349" s="247" t="str">
        <f t="shared" si="50"/>
        <v>Nicomorphine</v>
      </c>
      <c r="O1349" s="10"/>
    </row>
    <row r="1350" spans="1:19" x14ac:dyDescent="0.25">
      <c r="A1350" s="11">
        <v>9088880062289</v>
      </c>
      <c r="B1350" s="248">
        <v>62283</v>
      </c>
      <c r="C1350" s="11"/>
      <c r="D1350" s="7" t="s">
        <v>514</v>
      </c>
      <c r="E1350" s="244">
        <v>10</v>
      </c>
      <c r="F1350" s="245">
        <v>9.300000000000001E-3</v>
      </c>
      <c r="G1350" s="244">
        <v>93</v>
      </c>
      <c r="H1350" s="7" t="s">
        <v>496</v>
      </c>
      <c r="I1350" s="7" t="s">
        <v>497</v>
      </c>
      <c r="J1350" s="12" t="s">
        <v>1699</v>
      </c>
      <c r="K1350" s="12" t="s">
        <v>1645</v>
      </c>
      <c r="L1350" s="12" t="s">
        <v>1646</v>
      </c>
      <c r="M1350" s="246">
        <f t="shared" si="49"/>
        <v>9.300000000000001E-3</v>
      </c>
      <c r="N1350" s="247" t="str">
        <f t="shared" si="50"/>
        <v>Nicomorphine</v>
      </c>
      <c r="O1350" s="10"/>
    </row>
    <row r="1351" spans="1:19" x14ac:dyDescent="0.25">
      <c r="A1351" s="11">
        <v>9088880062319</v>
      </c>
      <c r="B1351" s="248">
        <v>62314</v>
      </c>
      <c r="C1351" s="11"/>
      <c r="D1351" s="7" t="s">
        <v>515</v>
      </c>
      <c r="E1351" s="244">
        <v>10</v>
      </c>
      <c r="F1351" s="245">
        <v>4.6500000000000005E-3</v>
      </c>
      <c r="G1351" s="244">
        <v>93</v>
      </c>
      <c r="H1351" s="7" t="s">
        <v>496</v>
      </c>
      <c r="I1351" s="7" t="s">
        <v>497</v>
      </c>
      <c r="J1351" s="12" t="s">
        <v>1699</v>
      </c>
      <c r="K1351" s="12" t="s">
        <v>1645</v>
      </c>
      <c r="L1351" s="12" t="s">
        <v>1646</v>
      </c>
      <c r="M1351" s="246">
        <f t="shared" si="49"/>
        <v>4.6500000000000005E-3</v>
      </c>
      <c r="N1351" s="247" t="str">
        <f t="shared" si="50"/>
        <v>Nicomorphine</v>
      </c>
      <c r="O1351" s="10"/>
    </row>
    <row r="1352" spans="1:19" x14ac:dyDescent="0.25">
      <c r="A1352" s="11" t="s">
        <v>516</v>
      </c>
      <c r="B1352" s="248"/>
      <c r="C1352" s="11"/>
      <c r="D1352" s="7" t="s">
        <v>515</v>
      </c>
      <c r="E1352" s="244">
        <v>10</v>
      </c>
      <c r="F1352" s="245">
        <v>4.6499999999999996E-3</v>
      </c>
      <c r="G1352" s="244">
        <v>93</v>
      </c>
      <c r="H1352" s="7" t="s">
        <v>496</v>
      </c>
      <c r="I1352" s="7" t="s">
        <v>497</v>
      </c>
      <c r="J1352" s="12" t="s">
        <v>1699</v>
      </c>
      <c r="K1352" s="12" t="s">
        <v>1645</v>
      </c>
      <c r="L1352" s="12" t="s">
        <v>1646</v>
      </c>
      <c r="M1352" s="246">
        <f t="shared" si="49"/>
        <v>4.6499999999999996E-3</v>
      </c>
      <c r="N1352" s="247" t="str">
        <f t="shared" si="50"/>
        <v>Nicomorphine</v>
      </c>
      <c r="O1352" s="10"/>
    </row>
    <row r="1353" spans="1:19" x14ac:dyDescent="0.25">
      <c r="A1353" s="11" t="s">
        <v>517</v>
      </c>
      <c r="B1353" s="248"/>
      <c r="C1353" s="11"/>
      <c r="D1353" s="7" t="s">
        <v>515</v>
      </c>
      <c r="E1353" s="244">
        <v>10</v>
      </c>
      <c r="F1353" s="245">
        <v>4.6499999999999996E-3</v>
      </c>
      <c r="G1353" s="244">
        <v>93</v>
      </c>
      <c r="H1353" s="7" t="s">
        <v>496</v>
      </c>
      <c r="I1353" s="7" t="s">
        <v>497</v>
      </c>
      <c r="J1353" s="12" t="s">
        <v>1699</v>
      </c>
      <c r="K1353" s="12" t="s">
        <v>1645</v>
      </c>
      <c r="L1353" s="12" t="s">
        <v>1646</v>
      </c>
      <c r="M1353" s="246">
        <f t="shared" si="49"/>
        <v>4.6499999999999996E-3</v>
      </c>
      <c r="N1353" s="247" t="str">
        <f t="shared" si="50"/>
        <v>Nicomorphine</v>
      </c>
      <c r="O1353" s="10"/>
    </row>
    <row r="1354" spans="1:19" x14ac:dyDescent="0.25">
      <c r="A1354" s="11" t="s">
        <v>518</v>
      </c>
      <c r="B1354" s="248"/>
      <c r="C1354" s="11"/>
      <c r="D1354" s="7" t="s">
        <v>515</v>
      </c>
      <c r="E1354" s="244">
        <v>50</v>
      </c>
      <c r="F1354" s="245">
        <v>4.6499999999999996E-3</v>
      </c>
      <c r="G1354" s="244">
        <v>93</v>
      </c>
      <c r="H1354" s="7" t="s">
        <v>496</v>
      </c>
      <c r="I1354" s="7" t="s">
        <v>497</v>
      </c>
      <c r="J1354" s="12" t="s">
        <v>1699</v>
      </c>
      <c r="K1354" s="12" t="s">
        <v>1645</v>
      </c>
      <c r="L1354" s="12" t="s">
        <v>1646</v>
      </c>
      <c r="M1354" s="246">
        <f t="shared" si="49"/>
        <v>4.6499999999999996E-3</v>
      </c>
      <c r="N1354" s="247" t="str">
        <f t="shared" si="50"/>
        <v>Nicomorphine</v>
      </c>
      <c r="O1354" s="10"/>
    </row>
    <row r="1355" spans="1:19" x14ac:dyDescent="0.25">
      <c r="A1355" s="11" t="s">
        <v>519</v>
      </c>
      <c r="B1355" s="248"/>
      <c r="C1355" s="11"/>
      <c r="D1355" s="7" t="s">
        <v>515</v>
      </c>
      <c r="E1355" s="244">
        <v>100</v>
      </c>
      <c r="F1355" s="245">
        <v>4.6499999999999996E-3</v>
      </c>
      <c r="G1355" s="244">
        <v>93</v>
      </c>
      <c r="H1355" s="7" t="s">
        <v>496</v>
      </c>
      <c r="I1355" s="7" t="s">
        <v>497</v>
      </c>
      <c r="J1355" s="12" t="s">
        <v>1699</v>
      </c>
      <c r="K1355" s="12" t="s">
        <v>1645</v>
      </c>
      <c r="L1355" s="12" t="s">
        <v>1646</v>
      </c>
      <c r="M1355" s="246">
        <f t="shared" si="49"/>
        <v>4.6499999999999996E-3</v>
      </c>
      <c r="N1355" s="247" t="str">
        <f t="shared" si="50"/>
        <v>Nicomorphine</v>
      </c>
      <c r="O1355" s="10"/>
    </row>
    <row r="1356" spans="1:19" x14ac:dyDescent="0.25">
      <c r="A1356" s="11">
        <v>9088880062302</v>
      </c>
      <c r="B1356" s="248">
        <v>62308</v>
      </c>
      <c r="C1356" s="11"/>
      <c r="D1356" s="7" t="s">
        <v>520</v>
      </c>
      <c r="E1356" s="244">
        <v>6</v>
      </c>
      <c r="F1356" s="245">
        <v>9.300000000000001E-3</v>
      </c>
      <c r="G1356" s="244">
        <v>93</v>
      </c>
      <c r="H1356" s="7" t="s">
        <v>496</v>
      </c>
      <c r="I1356" s="7" t="s">
        <v>497</v>
      </c>
      <c r="J1356" s="12" t="s">
        <v>1699</v>
      </c>
      <c r="K1356" s="12" t="s">
        <v>1645</v>
      </c>
      <c r="L1356" s="12" t="s">
        <v>1646</v>
      </c>
      <c r="M1356" s="246">
        <f t="shared" si="49"/>
        <v>9.300000000000001E-3</v>
      </c>
      <c r="N1356" s="247" t="str">
        <f t="shared" si="50"/>
        <v>Nicomorphine</v>
      </c>
      <c r="O1356" s="10"/>
    </row>
    <row r="1357" spans="1:19" x14ac:dyDescent="0.25">
      <c r="A1357" s="249">
        <v>9088880035146</v>
      </c>
      <c r="B1357" s="242">
        <v>35145</v>
      </c>
      <c r="C1357" s="243"/>
      <c r="D1357" s="9" t="s">
        <v>1405</v>
      </c>
      <c r="E1357" s="272">
        <v>10</v>
      </c>
      <c r="F1357" s="245">
        <v>5.0000000000000001E-3</v>
      </c>
      <c r="G1357" s="272">
        <v>100</v>
      </c>
      <c r="H1357" s="9" t="s">
        <v>1406</v>
      </c>
      <c r="I1357" s="9" t="s">
        <v>1406</v>
      </c>
      <c r="J1357" s="10" t="s">
        <v>1700</v>
      </c>
      <c r="K1357" s="10" t="s">
        <v>1646</v>
      </c>
      <c r="L1357" s="10" t="s">
        <v>1645</v>
      </c>
      <c r="M1357" s="246">
        <f t="shared" si="49"/>
        <v>5.0000000000000001E-3</v>
      </c>
      <c r="N1357" s="247" t="str">
        <f t="shared" si="50"/>
        <v>Nitrazepam</v>
      </c>
      <c r="O1357" s="10"/>
    </row>
    <row r="1358" spans="1:19" x14ac:dyDescent="0.25">
      <c r="A1358" s="249">
        <v>9088880035153</v>
      </c>
      <c r="B1358" s="242">
        <v>35151</v>
      </c>
      <c r="C1358" s="243"/>
      <c r="D1358" s="9" t="s">
        <v>1405</v>
      </c>
      <c r="E1358" s="272">
        <v>50</v>
      </c>
      <c r="F1358" s="245">
        <v>5.0000000000000001E-3</v>
      </c>
      <c r="G1358" s="272">
        <v>100</v>
      </c>
      <c r="H1358" s="9" t="s">
        <v>1406</v>
      </c>
      <c r="I1358" s="9" t="s">
        <v>1406</v>
      </c>
      <c r="J1358" s="10" t="s">
        <v>1700</v>
      </c>
      <c r="K1358" s="10" t="s">
        <v>1646</v>
      </c>
      <c r="L1358" s="10" t="s">
        <v>1645</v>
      </c>
      <c r="M1358" s="246">
        <f t="shared" si="49"/>
        <v>5.0000000000000001E-3</v>
      </c>
      <c r="N1358" s="247" t="str">
        <f t="shared" si="50"/>
        <v>Nitrazepam</v>
      </c>
      <c r="O1358" s="10"/>
    </row>
    <row r="1359" spans="1:19" ht="25.5" x14ac:dyDescent="0.25">
      <c r="A1359" s="11">
        <v>9088884956645</v>
      </c>
      <c r="B1359" s="242">
        <v>4956646</v>
      </c>
      <c r="C1359" s="278"/>
      <c r="D1359" s="9" t="s">
        <v>5214</v>
      </c>
      <c r="E1359" s="244">
        <v>1</v>
      </c>
      <c r="F1359" s="245">
        <v>1</v>
      </c>
      <c r="G1359" s="244">
        <v>10</v>
      </c>
      <c r="H1359" s="7" t="s">
        <v>862</v>
      </c>
      <c r="I1359" s="7" t="s">
        <v>863</v>
      </c>
      <c r="J1359" s="12" t="s">
        <v>1699</v>
      </c>
      <c r="K1359" s="12" t="s">
        <v>1645</v>
      </c>
      <c r="L1359" s="12" t="s">
        <v>1646</v>
      </c>
      <c r="M1359" s="357">
        <v>0.1</v>
      </c>
      <c r="N1359" s="358" t="s">
        <v>217</v>
      </c>
      <c r="O1359" s="10"/>
    </row>
    <row r="1360" spans="1:19" s="284" customFormat="1" ht="25.5" x14ac:dyDescent="0.25">
      <c r="A1360" s="11">
        <v>9088884956652</v>
      </c>
      <c r="B1360" s="242">
        <v>4956652</v>
      </c>
      <c r="C1360" s="278"/>
      <c r="D1360" s="9" t="s">
        <v>5214</v>
      </c>
      <c r="E1360" s="244">
        <v>3</v>
      </c>
      <c r="F1360" s="245">
        <v>1</v>
      </c>
      <c r="G1360" s="244">
        <v>10</v>
      </c>
      <c r="H1360" s="7" t="s">
        <v>862</v>
      </c>
      <c r="I1360" s="7" t="s">
        <v>863</v>
      </c>
      <c r="J1360" s="12" t="s">
        <v>1699</v>
      </c>
      <c r="K1360" s="12" t="s">
        <v>1645</v>
      </c>
      <c r="L1360" s="12" t="s">
        <v>1646</v>
      </c>
      <c r="M1360" s="357">
        <v>0.1</v>
      </c>
      <c r="N1360" s="358" t="s">
        <v>217</v>
      </c>
      <c r="O1360" s="10"/>
      <c r="P1360" s="101"/>
      <c r="Q1360" s="101"/>
      <c r="R1360" s="101"/>
      <c r="S1360" s="101"/>
    </row>
    <row r="1361" spans="1:15" ht="25.5" x14ac:dyDescent="0.25">
      <c r="A1361" s="11">
        <v>9088884973499</v>
      </c>
      <c r="B1361" s="242">
        <v>4973490</v>
      </c>
      <c r="C1361" s="278"/>
      <c r="D1361" s="9" t="s">
        <v>5214</v>
      </c>
      <c r="E1361" s="244">
        <v>4</v>
      </c>
      <c r="F1361" s="245">
        <v>1</v>
      </c>
      <c r="G1361" s="244">
        <v>10</v>
      </c>
      <c r="H1361" s="7" t="s">
        <v>862</v>
      </c>
      <c r="I1361" s="7" t="s">
        <v>863</v>
      </c>
      <c r="J1361" s="12" t="s">
        <v>1699</v>
      </c>
      <c r="K1361" s="12" t="s">
        <v>1645</v>
      </c>
      <c r="L1361" s="12" t="s">
        <v>1646</v>
      </c>
      <c r="M1361" s="357">
        <v>0.1</v>
      </c>
      <c r="N1361" s="358" t="s">
        <v>217</v>
      </c>
      <c r="O1361" s="10"/>
    </row>
    <row r="1362" spans="1:15" ht="25.5" x14ac:dyDescent="0.25">
      <c r="A1362" s="11">
        <v>9088884956669</v>
      </c>
      <c r="B1362" s="242">
        <v>4956669</v>
      </c>
      <c r="C1362" s="278"/>
      <c r="D1362" s="9" t="s">
        <v>5214</v>
      </c>
      <c r="E1362" s="244">
        <v>10</v>
      </c>
      <c r="F1362" s="245">
        <v>1</v>
      </c>
      <c r="G1362" s="244">
        <v>10</v>
      </c>
      <c r="H1362" s="7" t="s">
        <v>862</v>
      </c>
      <c r="I1362" s="7" t="s">
        <v>863</v>
      </c>
      <c r="J1362" s="12" t="s">
        <v>1699</v>
      </c>
      <c r="K1362" s="12" t="s">
        <v>1645</v>
      </c>
      <c r="L1362" s="12" t="s">
        <v>1646</v>
      </c>
      <c r="M1362" s="357">
        <v>0.1</v>
      </c>
      <c r="N1362" s="358" t="s">
        <v>217</v>
      </c>
      <c r="O1362" s="10"/>
    </row>
    <row r="1363" spans="1:15" x14ac:dyDescent="0.25">
      <c r="A1363" s="249">
        <v>9008810606642</v>
      </c>
      <c r="B1363" s="242">
        <v>5213628</v>
      </c>
      <c r="C1363" s="7"/>
      <c r="D1363" s="9" t="s">
        <v>5292</v>
      </c>
      <c r="E1363" s="252">
        <v>1</v>
      </c>
      <c r="F1363" s="245">
        <v>14</v>
      </c>
      <c r="G1363" s="265">
        <v>10</v>
      </c>
      <c r="H1363" s="278" t="s">
        <v>862</v>
      </c>
      <c r="I1363" s="278" t="s">
        <v>863</v>
      </c>
      <c r="J1363" s="12" t="s">
        <v>1699</v>
      </c>
      <c r="K1363" s="12" t="s">
        <v>1645</v>
      </c>
      <c r="L1363" s="12" t="s">
        <v>1646</v>
      </c>
      <c r="M1363" s="357">
        <v>1.4</v>
      </c>
      <c r="N1363" s="358" t="s">
        <v>217</v>
      </c>
      <c r="O1363" s="10"/>
    </row>
    <row r="1364" spans="1:15" x14ac:dyDescent="0.25">
      <c r="A1364" s="249">
        <v>9008810606666</v>
      </c>
      <c r="B1364" s="242">
        <v>5213657</v>
      </c>
      <c r="C1364" s="278"/>
      <c r="D1364" s="9" t="s">
        <v>5290</v>
      </c>
      <c r="E1364" s="252">
        <v>1</v>
      </c>
      <c r="F1364" s="245">
        <v>2</v>
      </c>
      <c r="G1364" s="265">
        <v>10</v>
      </c>
      <c r="H1364" s="278" t="s">
        <v>862</v>
      </c>
      <c r="I1364" s="278" t="s">
        <v>863</v>
      </c>
      <c r="J1364" s="12" t="s">
        <v>1699</v>
      </c>
      <c r="K1364" s="12" t="s">
        <v>1645</v>
      </c>
      <c r="L1364" s="12" t="s">
        <v>1646</v>
      </c>
      <c r="M1364" s="357">
        <v>0.2</v>
      </c>
      <c r="N1364" s="358" t="s">
        <v>217</v>
      </c>
      <c r="O1364" s="10"/>
    </row>
    <row r="1365" spans="1:15" x14ac:dyDescent="0.25">
      <c r="A1365" s="249">
        <v>9008810606659</v>
      </c>
      <c r="B1365" s="242">
        <v>5213640</v>
      </c>
      <c r="C1365" s="7"/>
      <c r="D1365" s="9" t="s">
        <v>5293</v>
      </c>
      <c r="E1365" s="252">
        <v>1</v>
      </c>
      <c r="F1365" s="245">
        <v>24</v>
      </c>
      <c r="G1365" s="244">
        <v>10</v>
      </c>
      <c r="H1365" s="7" t="s">
        <v>862</v>
      </c>
      <c r="I1365" s="7" t="s">
        <v>863</v>
      </c>
      <c r="J1365" s="12" t="s">
        <v>1699</v>
      </c>
      <c r="K1365" s="12" t="s">
        <v>1645</v>
      </c>
      <c r="L1365" s="12" t="s">
        <v>1646</v>
      </c>
      <c r="M1365" s="357">
        <v>2.4</v>
      </c>
      <c r="N1365" s="358" t="s">
        <v>217</v>
      </c>
      <c r="O1365" s="10"/>
    </row>
    <row r="1366" spans="1:15" x14ac:dyDescent="0.25">
      <c r="A1366" s="249">
        <v>9008810606673</v>
      </c>
      <c r="B1366" s="242">
        <v>5213663</v>
      </c>
      <c r="C1366" s="7"/>
      <c r="D1366" s="9" t="s">
        <v>5291</v>
      </c>
      <c r="E1366" s="252">
        <v>1</v>
      </c>
      <c r="F1366" s="245">
        <v>8</v>
      </c>
      <c r="G1366" s="265">
        <v>10</v>
      </c>
      <c r="H1366" s="278" t="s">
        <v>862</v>
      </c>
      <c r="I1366" s="278" t="s">
        <v>863</v>
      </c>
      <c r="J1366" s="12" t="s">
        <v>1699</v>
      </c>
      <c r="K1366" s="12" t="s">
        <v>1645</v>
      </c>
      <c r="L1366" s="12" t="s">
        <v>1646</v>
      </c>
      <c r="M1366" s="357">
        <v>0.8</v>
      </c>
      <c r="N1366" s="358" t="s">
        <v>217</v>
      </c>
      <c r="O1366" s="10"/>
    </row>
    <row r="1367" spans="1:15" x14ac:dyDescent="0.25">
      <c r="A1367" s="249">
        <v>9088881199380</v>
      </c>
      <c r="B1367" s="242">
        <v>1199386</v>
      </c>
      <c r="C1367" s="243"/>
      <c r="D1367" s="9" t="s">
        <v>1408</v>
      </c>
      <c r="E1367" s="272">
        <v>20</v>
      </c>
      <c r="F1367" s="245">
        <v>0.01</v>
      </c>
      <c r="G1367" s="272">
        <v>100</v>
      </c>
      <c r="H1367" s="9" t="s">
        <v>1407</v>
      </c>
      <c r="I1367" s="9" t="s">
        <v>1407</v>
      </c>
      <c r="J1367" s="10" t="s">
        <v>1700</v>
      </c>
      <c r="K1367" s="10" t="s">
        <v>1646</v>
      </c>
      <c r="L1367" s="10" t="s">
        <v>1645</v>
      </c>
      <c r="M1367" s="246">
        <f t="shared" ref="M1367:M1430" si="51">F1367</f>
        <v>0.01</v>
      </c>
      <c r="N1367" s="247" t="str">
        <f t="shared" ref="N1367:N1430" si="52">I1367</f>
        <v>Oxazepam</v>
      </c>
      <c r="O1367" s="10"/>
    </row>
    <row r="1368" spans="1:15" x14ac:dyDescent="0.25">
      <c r="A1368" s="249">
        <v>9088880455524</v>
      </c>
      <c r="B1368" s="242">
        <v>455522</v>
      </c>
      <c r="C1368" s="243"/>
      <c r="D1368" s="9" t="s">
        <v>1408</v>
      </c>
      <c r="E1368" s="272">
        <v>50</v>
      </c>
      <c r="F1368" s="245">
        <v>0.01</v>
      </c>
      <c r="G1368" s="272">
        <v>100</v>
      </c>
      <c r="H1368" s="9" t="s">
        <v>1407</v>
      </c>
      <c r="I1368" s="9" t="s">
        <v>1407</v>
      </c>
      <c r="J1368" s="10" t="s">
        <v>1700</v>
      </c>
      <c r="K1368" s="10" t="s">
        <v>1646</v>
      </c>
      <c r="L1368" s="10" t="s">
        <v>1645</v>
      </c>
      <c r="M1368" s="246">
        <f t="shared" si="51"/>
        <v>0.01</v>
      </c>
      <c r="N1368" s="247" t="str">
        <f t="shared" si="52"/>
        <v>Oxazepam</v>
      </c>
      <c r="O1368" s="10"/>
    </row>
    <row r="1369" spans="1:15" x14ac:dyDescent="0.25">
      <c r="A1369" s="249">
        <v>9088880065457</v>
      </c>
      <c r="B1369" s="242">
        <v>65459</v>
      </c>
      <c r="C1369" s="243"/>
      <c r="D1369" s="9" t="s">
        <v>1409</v>
      </c>
      <c r="E1369" s="272">
        <v>30</v>
      </c>
      <c r="F1369" s="245">
        <v>0.05</v>
      </c>
      <c r="G1369" s="272">
        <v>100</v>
      </c>
      <c r="H1369" s="9" t="s">
        <v>1407</v>
      </c>
      <c r="I1369" s="9" t="s">
        <v>1407</v>
      </c>
      <c r="J1369" s="10" t="s">
        <v>1700</v>
      </c>
      <c r="K1369" s="10" t="s">
        <v>1646</v>
      </c>
      <c r="L1369" s="10" t="s">
        <v>1645</v>
      </c>
      <c r="M1369" s="246">
        <f t="shared" si="51"/>
        <v>0.05</v>
      </c>
      <c r="N1369" s="247" t="str">
        <f t="shared" si="52"/>
        <v>Oxazepam</v>
      </c>
      <c r="O1369" s="10"/>
    </row>
    <row r="1370" spans="1:15" x14ac:dyDescent="0.25">
      <c r="A1370" s="249">
        <v>9088884981678</v>
      </c>
      <c r="B1370" s="242">
        <v>4981673</v>
      </c>
      <c r="C1370" s="243"/>
      <c r="D1370" s="9" t="s">
        <v>1409</v>
      </c>
      <c r="E1370" s="272">
        <v>100</v>
      </c>
      <c r="F1370" s="245">
        <v>0.05</v>
      </c>
      <c r="G1370" s="272">
        <v>100</v>
      </c>
      <c r="H1370" s="9" t="s">
        <v>1407</v>
      </c>
      <c r="I1370" s="9" t="s">
        <v>1407</v>
      </c>
      <c r="J1370" s="10" t="s">
        <v>1700</v>
      </c>
      <c r="K1370" s="10" t="s">
        <v>1646</v>
      </c>
      <c r="L1370" s="10" t="s">
        <v>1645</v>
      </c>
      <c r="M1370" s="246">
        <f t="shared" si="51"/>
        <v>0.05</v>
      </c>
      <c r="N1370" s="247" t="str">
        <f t="shared" si="52"/>
        <v>Oxazepam</v>
      </c>
      <c r="O1370" s="10"/>
    </row>
    <row r="1371" spans="1:15" x14ac:dyDescent="0.25">
      <c r="A1371" s="249">
        <v>9088880003381</v>
      </c>
      <c r="B1371" s="242">
        <v>3381</v>
      </c>
      <c r="C1371" s="243"/>
      <c r="D1371" s="9" t="s">
        <v>1410</v>
      </c>
      <c r="E1371" s="272">
        <v>20</v>
      </c>
      <c r="F1371" s="245">
        <v>0.01</v>
      </c>
      <c r="G1371" s="272">
        <v>100</v>
      </c>
      <c r="H1371" s="9" t="s">
        <v>1407</v>
      </c>
      <c r="I1371" s="9" t="s">
        <v>1407</v>
      </c>
      <c r="J1371" s="10" t="s">
        <v>1700</v>
      </c>
      <c r="K1371" s="10" t="s">
        <v>1646</v>
      </c>
      <c r="L1371" s="10" t="s">
        <v>1645</v>
      </c>
      <c r="M1371" s="246">
        <f t="shared" si="51"/>
        <v>0.01</v>
      </c>
      <c r="N1371" s="247" t="str">
        <f t="shared" si="52"/>
        <v>Oxazepam</v>
      </c>
      <c r="O1371" s="10"/>
    </row>
    <row r="1372" spans="1:15" x14ac:dyDescent="0.25">
      <c r="A1372" s="249">
        <v>9088880003398</v>
      </c>
      <c r="B1372" s="242">
        <v>3398</v>
      </c>
      <c r="C1372" s="243"/>
      <c r="D1372" s="9" t="s">
        <v>1410</v>
      </c>
      <c r="E1372" s="272">
        <v>50</v>
      </c>
      <c r="F1372" s="245">
        <v>0.01</v>
      </c>
      <c r="G1372" s="272">
        <v>100</v>
      </c>
      <c r="H1372" s="9" t="s">
        <v>1407</v>
      </c>
      <c r="I1372" s="9" t="s">
        <v>1407</v>
      </c>
      <c r="J1372" s="10" t="s">
        <v>1700</v>
      </c>
      <c r="K1372" s="10" t="s">
        <v>1646</v>
      </c>
      <c r="L1372" s="10" t="s">
        <v>1645</v>
      </c>
      <c r="M1372" s="246">
        <f t="shared" si="51"/>
        <v>0.01</v>
      </c>
      <c r="N1372" s="247" t="str">
        <f t="shared" si="52"/>
        <v>Oxazepam</v>
      </c>
      <c r="O1372" s="10"/>
    </row>
    <row r="1373" spans="1:15" x14ac:dyDescent="0.25">
      <c r="A1373" s="249">
        <v>9088880178461</v>
      </c>
      <c r="B1373" s="242">
        <v>178465</v>
      </c>
      <c r="C1373" s="243"/>
      <c r="D1373" s="9" t="s">
        <v>1411</v>
      </c>
      <c r="E1373" s="272">
        <v>20</v>
      </c>
      <c r="F1373" s="245">
        <v>0.03</v>
      </c>
      <c r="G1373" s="272">
        <v>100</v>
      </c>
      <c r="H1373" s="9" t="s">
        <v>1407</v>
      </c>
      <c r="I1373" s="9" t="s">
        <v>1407</v>
      </c>
      <c r="J1373" s="10" t="s">
        <v>1700</v>
      </c>
      <c r="K1373" s="10" t="s">
        <v>1646</v>
      </c>
      <c r="L1373" s="10" t="s">
        <v>1645</v>
      </c>
      <c r="M1373" s="246">
        <f t="shared" si="51"/>
        <v>0.03</v>
      </c>
      <c r="N1373" s="247" t="str">
        <f t="shared" si="52"/>
        <v>Oxazepam</v>
      </c>
      <c r="O1373" s="10"/>
    </row>
    <row r="1374" spans="1:15" x14ac:dyDescent="0.25">
      <c r="A1374" s="249">
        <v>9088880489864</v>
      </c>
      <c r="B1374" s="242">
        <v>489863</v>
      </c>
      <c r="C1374" s="243"/>
      <c r="D1374" s="9" t="s">
        <v>1411</v>
      </c>
      <c r="E1374" s="272">
        <v>50</v>
      </c>
      <c r="F1374" s="245">
        <v>0.03</v>
      </c>
      <c r="G1374" s="272">
        <v>100</v>
      </c>
      <c r="H1374" s="9" t="s">
        <v>1407</v>
      </c>
      <c r="I1374" s="9" t="s">
        <v>1407</v>
      </c>
      <c r="J1374" s="10" t="s">
        <v>1700</v>
      </c>
      <c r="K1374" s="10" t="s">
        <v>1646</v>
      </c>
      <c r="L1374" s="10" t="s">
        <v>1645</v>
      </c>
      <c r="M1374" s="246">
        <f t="shared" si="51"/>
        <v>0.03</v>
      </c>
      <c r="N1374" s="247" t="str">
        <f t="shared" si="52"/>
        <v>Oxazepam</v>
      </c>
      <c r="O1374" s="10"/>
    </row>
    <row r="1375" spans="1:15" x14ac:dyDescent="0.25">
      <c r="A1375" s="249">
        <v>9088880045244</v>
      </c>
      <c r="B1375" s="242">
        <v>45244</v>
      </c>
      <c r="C1375" s="243"/>
      <c r="D1375" s="9" t="s">
        <v>1412</v>
      </c>
      <c r="E1375" s="272">
        <v>20</v>
      </c>
      <c r="F1375" s="245">
        <v>1.4999999999999999E-2</v>
      </c>
      <c r="G1375" s="272">
        <v>100</v>
      </c>
      <c r="H1375" s="9" t="s">
        <v>1407</v>
      </c>
      <c r="I1375" s="9" t="s">
        <v>1407</v>
      </c>
      <c r="J1375" s="10" t="s">
        <v>1700</v>
      </c>
      <c r="K1375" s="10" t="s">
        <v>1646</v>
      </c>
      <c r="L1375" s="10" t="s">
        <v>1645</v>
      </c>
      <c r="M1375" s="246">
        <f t="shared" si="51"/>
        <v>1.4999999999999999E-2</v>
      </c>
      <c r="N1375" s="247" t="str">
        <f t="shared" si="52"/>
        <v>Oxazepam</v>
      </c>
      <c r="O1375" s="10"/>
    </row>
    <row r="1376" spans="1:15" x14ac:dyDescent="0.25">
      <c r="A1376" s="249">
        <v>9088880045251</v>
      </c>
      <c r="B1376" s="242">
        <v>45250</v>
      </c>
      <c r="C1376" s="243"/>
      <c r="D1376" s="9" t="s">
        <v>1412</v>
      </c>
      <c r="E1376" s="272">
        <v>50</v>
      </c>
      <c r="F1376" s="245">
        <v>1.4999999999999999E-2</v>
      </c>
      <c r="G1376" s="272">
        <v>100</v>
      </c>
      <c r="H1376" s="9" t="s">
        <v>1407</v>
      </c>
      <c r="I1376" s="9" t="s">
        <v>1407</v>
      </c>
      <c r="J1376" s="10" t="s">
        <v>1700</v>
      </c>
      <c r="K1376" s="10" t="s">
        <v>1646</v>
      </c>
      <c r="L1376" s="10" t="s">
        <v>1645</v>
      </c>
      <c r="M1376" s="246">
        <f t="shared" si="51"/>
        <v>1.4999999999999999E-2</v>
      </c>
      <c r="N1376" s="247" t="str">
        <f t="shared" si="52"/>
        <v>Oxazepam</v>
      </c>
      <c r="O1376" s="10"/>
    </row>
    <row r="1377" spans="1:15" x14ac:dyDescent="0.25">
      <c r="A1377" s="249">
        <v>9088880045268</v>
      </c>
      <c r="B1377" s="242">
        <v>45267</v>
      </c>
      <c r="C1377" s="243"/>
      <c r="D1377" s="9" t="s">
        <v>1413</v>
      </c>
      <c r="E1377" s="272">
        <v>20</v>
      </c>
      <c r="F1377" s="245">
        <v>0.05</v>
      </c>
      <c r="G1377" s="272">
        <v>100</v>
      </c>
      <c r="H1377" s="9" t="s">
        <v>1407</v>
      </c>
      <c r="I1377" s="9" t="s">
        <v>1407</v>
      </c>
      <c r="J1377" s="10" t="s">
        <v>1700</v>
      </c>
      <c r="K1377" s="10" t="s">
        <v>1646</v>
      </c>
      <c r="L1377" s="10" t="s">
        <v>1645</v>
      </c>
      <c r="M1377" s="246">
        <f t="shared" si="51"/>
        <v>0.05</v>
      </c>
      <c r="N1377" s="247" t="str">
        <f t="shared" si="52"/>
        <v>Oxazepam</v>
      </c>
      <c r="O1377" s="10"/>
    </row>
    <row r="1378" spans="1:15" x14ac:dyDescent="0.25">
      <c r="A1378" s="249">
        <v>9088880072042</v>
      </c>
      <c r="B1378" s="242">
        <v>72040</v>
      </c>
      <c r="C1378" s="243"/>
      <c r="D1378" s="9" t="s">
        <v>1413</v>
      </c>
      <c r="E1378" s="272">
        <v>100</v>
      </c>
      <c r="F1378" s="245">
        <v>0.05</v>
      </c>
      <c r="G1378" s="272">
        <v>100</v>
      </c>
      <c r="H1378" s="9" t="s">
        <v>1407</v>
      </c>
      <c r="I1378" s="9" t="s">
        <v>1407</v>
      </c>
      <c r="J1378" s="10" t="s">
        <v>1700</v>
      </c>
      <c r="K1378" s="10" t="s">
        <v>1646</v>
      </c>
      <c r="L1378" s="10" t="s">
        <v>1645</v>
      </c>
      <c r="M1378" s="246">
        <f t="shared" si="51"/>
        <v>0.05</v>
      </c>
      <c r="N1378" s="247" t="str">
        <f t="shared" si="52"/>
        <v>Oxazepam</v>
      </c>
      <c r="O1378" s="10"/>
    </row>
    <row r="1379" spans="1:15" x14ac:dyDescent="0.25">
      <c r="A1379" s="11" t="s">
        <v>521</v>
      </c>
      <c r="B1379" s="248"/>
      <c r="C1379" s="11"/>
      <c r="D1379" s="7" t="s">
        <v>522</v>
      </c>
      <c r="E1379" s="244">
        <v>30</v>
      </c>
      <c r="F1379" s="245">
        <v>8.9999999999999993E-3</v>
      </c>
      <c r="G1379" s="244">
        <v>90</v>
      </c>
      <c r="H1379" s="7" t="s">
        <v>523</v>
      </c>
      <c r="I1379" s="7" t="s">
        <v>524</v>
      </c>
      <c r="J1379" s="12" t="s">
        <v>1699</v>
      </c>
      <c r="K1379" s="12" t="s">
        <v>1645</v>
      </c>
      <c r="L1379" s="12" t="s">
        <v>1646</v>
      </c>
      <c r="M1379" s="246">
        <f t="shared" si="51"/>
        <v>8.9999999999999993E-3</v>
      </c>
      <c r="N1379" s="247" t="str">
        <f t="shared" si="52"/>
        <v>Oxycodone</v>
      </c>
      <c r="O1379" s="10"/>
    </row>
    <row r="1380" spans="1:15" x14ac:dyDescent="0.25">
      <c r="A1380" s="11" t="s">
        <v>525</v>
      </c>
      <c r="B1380" s="248"/>
      <c r="C1380" s="11"/>
      <c r="D1380" s="7" t="s">
        <v>526</v>
      </c>
      <c r="E1380" s="244">
        <v>30</v>
      </c>
      <c r="F1380" s="245">
        <v>1.7999999999999999E-2</v>
      </c>
      <c r="G1380" s="244">
        <v>90</v>
      </c>
      <c r="H1380" s="7" t="s">
        <v>523</v>
      </c>
      <c r="I1380" s="7" t="s">
        <v>524</v>
      </c>
      <c r="J1380" s="12" t="s">
        <v>1699</v>
      </c>
      <c r="K1380" s="12" t="s">
        <v>1645</v>
      </c>
      <c r="L1380" s="12" t="s">
        <v>1646</v>
      </c>
      <c r="M1380" s="246">
        <f t="shared" si="51"/>
        <v>1.7999999999999999E-2</v>
      </c>
      <c r="N1380" s="247" t="str">
        <f t="shared" si="52"/>
        <v>Oxycodone</v>
      </c>
      <c r="O1380" s="10"/>
    </row>
    <row r="1381" spans="1:15" x14ac:dyDescent="0.25">
      <c r="A1381" s="251" t="s">
        <v>1211</v>
      </c>
      <c r="B1381" s="264"/>
      <c r="C1381" s="278"/>
      <c r="D1381" s="171" t="s">
        <v>1212</v>
      </c>
      <c r="E1381" s="252">
        <v>30</v>
      </c>
      <c r="F1381" s="253">
        <v>3.5999999999999997E-2</v>
      </c>
      <c r="G1381" s="252">
        <v>90</v>
      </c>
      <c r="H1381" s="7" t="s">
        <v>523</v>
      </c>
      <c r="I1381" s="7" t="s">
        <v>524</v>
      </c>
      <c r="J1381" s="12" t="s">
        <v>1699</v>
      </c>
      <c r="K1381" s="12" t="s">
        <v>1645</v>
      </c>
      <c r="L1381" s="12" t="s">
        <v>1646</v>
      </c>
      <c r="M1381" s="246">
        <f t="shared" si="51"/>
        <v>3.5999999999999997E-2</v>
      </c>
      <c r="N1381" s="247" t="str">
        <f t="shared" si="52"/>
        <v>Oxycodone</v>
      </c>
      <c r="O1381" s="10"/>
    </row>
    <row r="1382" spans="1:15" x14ac:dyDescent="0.25">
      <c r="A1382" s="11" t="s">
        <v>527</v>
      </c>
      <c r="B1382" s="248"/>
      <c r="C1382" s="11"/>
      <c r="D1382" s="7" t="s">
        <v>528</v>
      </c>
      <c r="E1382" s="244">
        <v>30</v>
      </c>
      <c r="F1382" s="245">
        <v>4.4999999999999997E-3</v>
      </c>
      <c r="G1382" s="244">
        <v>90</v>
      </c>
      <c r="H1382" s="7" t="s">
        <v>523</v>
      </c>
      <c r="I1382" s="7" t="s">
        <v>524</v>
      </c>
      <c r="J1382" s="12" t="s">
        <v>1699</v>
      </c>
      <c r="K1382" s="12" t="s">
        <v>1645</v>
      </c>
      <c r="L1382" s="12" t="s">
        <v>1646</v>
      </c>
      <c r="M1382" s="246">
        <f t="shared" si="51"/>
        <v>4.4999999999999997E-3</v>
      </c>
      <c r="N1382" s="247" t="str">
        <f t="shared" si="52"/>
        <v>Oxycodone</v>
      </c>
      <c r="O1382" s="12"/>
    </row>
    <row r="1383" spans="1:15" x14ac:dyDescent="0.25">
      <c r="A1383" s="171" t="s">
        <v>5399</v>
      </c>
      <c r="B1383" s="264"/>
      <c r="C1383" s="171" t="s">
        <v>5399</v>
      </c>
      <c r="D1383" s="13" t="s">
        <v>5400</v>
      </c>
      <c r="E1383" s="182">
        <v>10</v>
      </c>
      <c r="F1383" s="253">
        <v>9.0000000000000011E-3</v>
      </c>
      <c r="G1383" s="265">
        <v>90</v>
      </c>
      <c r="H1383" s="11" t="s">
        <v>523</v>
      </c>
      <c r="I1383" s="303" t="s">
        <v>524</v>
      </c>
      <c r="J1383" s="12" t="s">
        <v>1699</v>
      </c>
      <c r="K1383" s="12" t="s">
        <v>1645</v>
      </c>
      <c r="L1383" s="12" t="s">
        <v>1646</v>
      </c>
      <c r="M1383" s="246">
        <f t="shared" si="51"/>
        <v>9.0000000000000011E-3</v>
      </c>
      <c r="N1383" s="247" t="str">
        <f t="shared" si="52"/>
        <v>Oxycodone</v>
      </c>
      <c r="O1383" s="12"/>
    </row>
    <row r="1384" spans="1:15" x14ac:dyDescent="0.25">
      <c r="A1384" s="171" t="s">
        <v>5431</v>
      </c>
      <c r="B1384" s="264"/>
      <c r="C1384" s="171" t="s">
        <v>5431</v>
      </c>
      <c r="D1384" s="13" t="s">
        <v>5432</v>
      </c>
      <c r="E1384" s="182">
        <v>10</v>
      </c>
      <c r="F1384" s="277">
        <v>1.7999999999999999E-2</v>
      </c>
      <c r="G1384" s="265">
        <v>90</v>
      </c>
      <c r="H1384" s="11" t="s">
        <v>523</v>
      </c>
      <c r="I1384" s="303" t="s">
        <v>524</v>
      </c>
      <c r="J1384" s="12" t="s">
        <v>1699</v>
      </c>
      <c r="K1384" s="12" t="s">
        <v>1645</v>
      </c>
      <c r="L1384" s="12" t="s">
        <v>1646</v>
      </c>
      <c r="M1384" s="246">
        <f t="shared" si="51"/>
        <v>1.7999999999999999E-2</v>
      </c>
      <c r="N1384" s="247" t="str">
        <f t="shared" si="52"/>
        <v>Oxycodone</v>
      </c>
      <c r="O1384" s="12"/>
    </row>
    <row r="1385" spans="1:15" x14ac:dyDescent="0.25">
      <c r="A1385" s="171" t="s">
        <v>5478</v>
      </c>
      <c r="B1385" s="264"/>
      <c r="C1385" s="171" t="s">
        <v>5478</v>
      </c>
      <c r="D1385" s="171" t="s">
        <v>5479</v>
      </c>
      <c r="E1385" s="182">
        <v>10</v>
      </c>
      <c r="F1385" s="277">
        <v>4.4999999999999997E-3</v>
      </c>
      <c r="G1385" s="182">
        <v>90</v>
      </c>
      <c r="H1385" s="11" t="s">
        <v>523</v>
      </c>
      <c r="I1385" s="303" t="s">
        <v>524</v>
      </c>
      <c r="J1385" s="12" t="s">
        <v>1699</v>
      </c>
      <c r="K1385" s="12" t="s">
        <v>1645</v>
      </c>
      <c r="L1385" s="12" t="s">
        <v>1646</v>
      </c>
      <c r="M1385" s="246">
        <f t="shared" si="51"/>
        <v>4.4999999999999997E-3</v>
      </c>
      <c r="N1385" s="247" t="str">
        <f t="shared" si="52"/>
        <v>Oxycodone</v>
      </c>
      <c r="O1385" s="10"/>
    </row>
    <row r="1386" spans="1:15" x14ac:dyDescent="0.25">
      <c r="A1386" s="339" t="s">
        <v>529</v>
      </c>
      <c r="B1386" s="248"/>
      <c r="C1386" s="11"/>
      <c r="D1386" s="323" t="s">
        <v>530</v>
      </c>
      <c r="E1386" s="325">
        <v>28</v>
      </c>
      <c r="F1386" s="326">
        <v>9.0000000000000011E-3</v>
      </c>
      <c r="G1386" s="327">
        <v>90</v>
      </c>
      <c r="H1386" s="7" t="s">
        <v>523</v>
      </c>
      <c r="I1386" s="7" t="s">
        <v>524</v>
      </c>
      <c r="J1386" s="12" t="s">
        <v>1699</v>
      </c>
      <c r="K1386" s="12" t="s">
        <v>1645</v>
      </c>
      <c r="L1386" s="12" t="s">
        <v>1646</v>
      </c>
      <c r="M1386" s="246">
        <f t="shared" si="51"/>
        <v>9.0000000000000011E-3</v>
      </c>
      <c r="N1386" s="247" t="str">
        <f t="shared" si="52"/>
        <v>Oxycodone</v>
      </c>
      <c r="O1386" s="10"/>
    </row>
    <row r="1387" spans="1:15" x14ac:dyDescent="0.25">
      <c r="A1387" s="339" t="s">
        <v>531</v>
      </c>
      <c r="B1387" s="248"/>
      <c r="C1387" s="11"/>
      <c r="D1387" s="323" t="s">
        <v>532</v>
      </c>
      <c r="E1387" s="325">
        <v>28</v>
      </c>
      <c r="F1387" s="326">
        <v>1.8000000000000002E-2</v>
      </c>
      <c r="G1387" s="327">
        <v>90</v>
      </c>
      <c r="H1387" s="7" t="s">
        <v>523</v>
      </c>
      <c r="I1387" s="7" t="s">
        <v>524</v>
      </c>
      <c r="J1387" s="12" t="s">
        <v>1699</v>
      </c>
      <c r="K1387" s="12" t="s">
        <v>1645</v>
      </c>
      <c r="L1387" s="12" t="s">
        <v>1646</v>
      </c>
      <c r="M1387" s="246">
        <f t="shared" si="51"/>
        <v>1.8000000000000002E-2</v>
      </c>
      <c r="N1387" s="247" t="str">
        <f t="shared" si="52"/>
        <v>Oxycodone</v>
      </c>
      <c r="O1387" s="10"/>
    </row>
    <row r="1388" spans="1:15" x14ac:dyDescent="0.25">
      <c r="A1388" s="339" t="s">
        <v>533</v>
      </c>
      <c r="B1388" s="248"/>
      <c r="C1388" s="11"/>
      <c r="D1388" s="323" t="s">
        <v>534</v>
      </c>
      <c r="E1388" s="325">
        <v>28</v>
      </c>
      <c r="F1388" s="326">
        <v>3.6000000000000004E-2</v>
      </c>
      <c r="G1388" s="327">
        <v>90</v>
      </c>
      <c r="H1388" s="7" t="s">
        <v>523</v>
      </c>
      <c r="I1388" s="7" t="s">
        <v>524</v>
      </c>
      <c r="J1388" s="12" t="s">
        <v>1699</v>
      </c>
      <c r="K1388" s="12" t="s">
        <v>1645</v>
      </c>
      <c r="L1388" s="12" t="s">
        <v>1646</v>
      </c>
      <c r="M1388" s="246">
        <f t="shared" si="51"/>
        <v>3.6000000000000004E-2</v>
      </c>
      <c r="N1388" s="247" t="str">
        <f t="shared" si="52"/>
        <v>Oxycodone</v>
      </c>
      <c r="O1388" s="10"/>
    </row>
    <row r="1389" spans="1:15" x14ac:dyDescent="0.25">
      <c r="A1389" s="339" t="s">
        <v>535</v>
      </c>
      <c r="B1389" s="248"/>
      <c r="C1389" s="11"/>
      <c r="D1389" s="323" t="s">
        <v>536</v>
      </c>
      <c r="E1389" s="325">
        <v>28</v>
      </c>
      <c r="F1389" s="326">
        <v>4.5000000000000005E-3</v>
      </c>
      <c r="G1389" s="327">
        <v>90</v>
      </c>
      <c r="H1389" s="7" t="s">
        <v>523</v>
      </c>
      <c r="I1389" s="7" t="s">
        <v>524</v>
      </c>
      <c r="J1389" s="12" t="s">
        <v>1699</v>
      </c>
      <c r="K1389" s="12" t="s">
        <v>1645</v>
      </c>
      <c r="L1389" s="12" t="s">
        <v>1646</v>
      </c>
      <c r="M1389" s="246">
        <f t="shared" si="51"/>
        <v>4.5000000000000005E-3</v>
      </c>
      <c r="N1389" s="247" t="str">
        <f t="shared" si="52"/>
        <v>Oxycodone</v>
      </c>
      <c r="O1389" s="10"/>
    </row>
    <row r="1390" spans="1:15" x14ac:dyDescent="0.25">
      <c r="A1390" s="339" t="s">
        <v>537</v>
      </c>
      <c r="B1390" s="248"/>
      <c r="C1390" s="11"/>
      <c r="D1390" s="323" t="s">
        <v>538</v>
      </c>
      <c r="E1390" s="325">
        <v>28</v>
      </c>
      <c r="F1390" s="326">
        <v>7.2000000000000008E-2</v>
      </c>
      <c r="G1390" s="327">
        <v>90</v>
      </c>
      <c r="H1390" s="7" t="s">
        <v>523</v>
      </c>
      <c r="I1390" s="7" t="s">
        <v>524</v>
      </c>
      <c r="J1390" s="12" t="s">
        <v>1699</v>
      </c>
      <c r="K1390" s="12" t="s">
        <v>1645</v>
      </c>
      <c r="L1390" s="12" t="s">
        <v>1646</v>
      </c>
      <c r="M1390" s="246">
        <f t="shared" si="51"/>
        <v>7.2000000000000008E-2</v>
      </c>
      <c r="N1390" s="247" t="str">
        <f t="shared" si="52"/>
        <v>Oxycodone</v>
      </c>
      <c r="O1390" s="10"/>
    </row>
    <row r="1391" spans="1:15" x14ac:dyDescent="0.25">
      <c r="A1391" s="274">
        <v>9316626602919</v>
      </c>
      <c r="B1391" s="308"/>
      <c r="C1391" s="276" t="s">
        <v>4684</v>
      </c>
      <c r="D1391" s="171" t="s">
        <v>4685</v>
      </c>
      <c r="E1391" s="4">
        <v>20</v>
      </c>
      <c r="F1391" s="253">
        <v>4.4999999999999997E-3</v>
      </c>
      <c r="G1391" s="4">
        <v>90</v>
      </c>
      <c r="H1391" s="7" t="s">
        <v>523</v>
      </c>
      <c r="I1391" s="7" t="s">
        <v>524</v>
      </c>
      <c r="J1391" s="10" t="s">
        <v>1699</v>
      </c>
      <c r="K1391" s="10" t="s">
        <v>1645</v>
      </c>
      <c r="L1391" s="10" t="s">
        <v>1646</v>
      </c>
      <c r="M1391" s="246">
        <f t="shared" si="51"/>
        <v>4.4999999999999997E-3</v>
      </c>
      <c r="N1391" s="247" t="str">
        <f t="shared" si="52"/>
        <v>Oxycodone</v>
      </c>
      <c r="O1391" s="12"/>
    </row>
    <row r="1392" spans="1:15" x14ac:dyDescent="0.25">
      <c r="A1392" s="278" t="s">
        <v>6413</v>
      </c>
      <c r="B1392" s="278"/>
      <c r="C1392" s="278" t="s">
        <v>6413</v>
      </c>
      <c r="D1392" s="278" t="s">
        <v>6414</v>
      </c>
      <c r="E1392" s="252">
        <v>30</v>
      </c>
      <c r="F1392" s="306">
        <v>8.9999999999999993E-3</v>
      </c>
      <c r="G1392" s="252">
        <v>90</v>
      </c>
      <c r="H1392" s="278" t="s">
        <v>523</v>
      </c>
      <c r="I1392" s="278" t="s">
        <v>524</v>
      </c>
      <c r="J1392" s="12" t="s">
        <v>1699</v>
      </c>
      <c r="K1392" s="12" t="s">
        <v>1645</v>
      </c>
      <c r="L1392" s="12" t="s">
        <v>1646</v>
      </c>
      <c r="M1392" s="246">
        <f t="shared" si="51"/>
        <v>8.9999999999999993E-3</v>
      </c>
      <c r="N1392" s="247" t="str">
        <f t="shared" si="52"/>
        <v>Oxycodone</v>
      </c>
      <c r="O1392" s="10"/>
    </row>
    <row r="1393" spans="1:15" x14ac:dyDescent="0.25">
      <c r="A1393" s="171" t="s">
        <v>5423</v>
      </c>
      <c r="B1393" s="264"/>
      <c r="C1393" s="171" t="s">
        <v>5423</v>
      </c>
      <c r="D1393" s="13" t="s">
        <v>5424</v>
      </c>
      <c r="E1393" s="182">
        <v>50</v>
      </c>
      <c r="F1393" s="253">
        <v>9.0000000000000011E-3</v>
      </c>
      <c r="G1393" s="265">
        <v>90</v>
      </c>
      <c r="H1393" s="11" t="s">
        <v>523</v>
      </c>
      <c r="I1393" s="303" t="s">
        <v>524</v>
      </c>
      <c r="J1393" s="12" t="s">
        <v>1699</v>
      </c>
      <c r="K1393" s="12" t="s">
        <v>1645</v>
      </c>
      <c r="L1393" s="12" t="s">
        <v>1646</v>
      </c>
      <c r="M1393" s="246">
        <f t="shared" si="51"/>
        <v>9.0000000000000011E-3</v>
      </c>
      <c r="N1393" s="247" t="str">
        <f t="shared" si="52"/>
        <v>Oxycodone</v>
      </c>
      <c r="O1393" s="12"/>
    </row>
    <row r="1394" spans="1:15" x14ac:dyDescent="0.25">
      <c r="A1394" s="171" t="s">
        <v>5425</v>
      </c>
      <c r="B1394" s="264"/>
      <c r="C1394" s="171" t="s">
        <v>5425</v>
      </c>
      <c r="D1394" s="13" t="s">
        <v>5426</v>
      </c>
      <c r="E1394" s="182">
        <v>50</v>
      </c>
      <c r="F1394" s="277">
        <v>1.7999999999999999E-2</v>
      </c>
      <c r="G1394" s="265">
        <v>90</v>
      </c>
      <c r="H1394" s="11" t="s">
        <v>523</v>
      </c>
      <c r="I1394" s="303" t="s">
        <v>524</v>
      </c>
      <c r="J1394" s="12" t="s">
        <v>1699</v>
      </c>
      <c r="K1394" s="12" t="s">
        <v>1645</v>
      </c>
      <c r="L1394" s="12" t="s">
        <v>1646</v>
      </c>
      <c r="M1394" s="246">
        <f t="shared" si="51"/>
        <v>1.7999999999999999E-2</v>
      </c>
      <c r="N1394" s="247" t="str">
        <f t="shared" si="52"/>
        <v>Oxycodone</v>
      </c>
      <c r="O1394" s="10"/>
    </row>
    <row r="1395" spans="1:15" x14ac:dyDescent="0.25">
      <c r="A1395" s="171" t="s">
        <v>5427</v>
      </c>
      <c r="B1395" s="264"/>
      <c r="C1395" s="171" t="s">
        <v>5427</v>
      </c>
      <c r="D1395" s="13" t="s">
        <v>5428</v>
      </c>
      <c r="E1395" s="182">
        <v>50</v>
      </c>
      <c r="F1395" s="277">
        <v>3.5999999999999997E-2</v>
      </c>
      <c r="G1395" s="265">
        <v>90</v>
      </c>
      <c r="H1395" s="11" t="s">
        <v>523</v>
      </c>
      <c r="I1395" s="303" t="s">
        <v>524</v>
      </c>
      <c r="J1395" s="12" t="s">
        <v>1699</v>
      </c>
      <c r="K1395" s="12" t="s">
        <v>1645</v>
      </c>
      <c r="L1395" s="12" t="s">
        <v>1646</v>
      </c>
      <c r="M1395" s="246">
        <f t="shared" si="51"/>
        <v>3.5999999999999997E-2</v>
      </c>
      <c r="N1395" s="247" t="str">
        <f t="shared" si="52"/>
        <v>Oxycodone</v>
      </c>
      <c r="O1395" s="12"/>
    </row>
    <row r="1396" spans="1:15" x14ac:dyDescent="0.25">
      <c r="A1396" s="278" t="s">
        <v>6411</v>
      </c>
      <c r="B1396" s="278"/>
      <c r="C1396" s="278" t="s">
        <v>6411</v>
      </c>
      <c r="D1396" s="278" t="s">
        <v>6412</v>
      </c>
      <c r="E1396" s="252">
        <v>30</v>
      </c>
      <c r="F1396" s="306">
        <v>4.4999999999999997E-3</v>
      </c>
      <c r="G1396" s="252">
        <v>90</v>
      </c>
      <c r="H1396" s="278" t="s">
        <v>523</v>
      </c>
      <c r="I1396" s="278" t="s">
        <v>524</v>
      </c>
      <c r="J1396" s="12" t="s">
        <v>1699</v>
      </c>
      <c r="K1396" s="12" t="s">
        <v>1645</v>
      </c>
      <c r="L1396" s="12" t="s">
        <v>1646</v>
      </c>
      <c r="M1396" s="246">
        <f t="shared" si="51"/>
        <v>4.4999999999999997E-3</v>
      </c>
      <c r="N1396" s="247" t="str">
        <f t="shared" si="52"/>
        <v>Oxycodone</v>
      </c>
      <c r="O1396" s="10"/>
    </row>
    <row r="1397" spans="1:15" x14ac:dyDescent="0.25">
      <c r="A1397" s="171" t="s">
        <v>5421</v>
      </c>
      <c r="B1397" s="264"/>
      <c r="C1397" s="171" t="s">
        <v>5421</v>
      </c>
      <c r="D1397" s="13" t="s">
        <v>5422</v>
      </c>
      <c r="E1397" s="182">
        <v>50</v>
      </c>
      <c r="F1397" s="277">
        <v>4.4999999999999997E-3</v>
      </c>
      <c r="G1397" s="265">
        <v>90</v>
      </c>
      <c r="H1397" s="11" t="s">
        <v>523</v>
      </c>
      <c r="I1397" s="303" t="s">
        <v>524</v>
      </c>
      <c r="J1397" s="12" t="s">
        <v>1699</v>
      </c>
      <c r="K1397" s="12" t="s">
        <v>1645</v>
      </c>
      <c r="L1397" s="12" t="s">
        <v>1646</v>
      </c>
      <c r="M1397" s="246">
        <f t="shared" si="51"/>
        <v>4.4999999999999997E-3</v>
      </c>
      <c r="N1397" s="247" t="str">
        <f t="shared" si="52"/>
        <v>Oxycodone</v>
      </c>
      <c r="O1397" s="10"/>
    </row>
    <row r="1398" spans="1:15" x14ac:dyDescent="0.25">
      <c r="A1398" s="263" t="s">
        <v>5122</v>
      </c>
      <c r="B1398" s="264"/>
      <c r="C1398" s="278" t="s">
        <v>5122</v>
      </c>
      <c r="D1398" s="7" t="s">
        <v>5123</v>
      </c>
      <c r="E1398" s="252">
        <v>5</v>
      </c>
      <c r="F1398" s="253">
        <v>8.9999999999999993E-3</v>
      </c>
      <c r="G1398" s="252">
        <v>90</v>
      </c>
      <c r="H1398" s="9" t="s">
        <v>523</v>
      </c>
      <c r="I1398" s="303" t="s">
        <v>524</v>
      </c>
      <c r="J1398" s="12" t="s">
        <v>1699</v>
      </c>
      <c r="K1398" s="12" t="s">
        <v>1645</v>
      </c>
      <c r="L1398" s="12" t="s">
        <v>1646</v>
      </c>
      <c r="M1398" s="246">
        <f t="shared" si="51"/>
        <v>8.9999999999999993E-3</v>
      </c>
      <c r="N1398" s="247" t="str">
        <f t="shared" si="52"/>
        <v>Oxycodone</v>
      </c>
      <c r="O1398" s="10"/>
    </row>
    <row r="1399" spans="1:15" x14ac:dyDescent="0.25">
      <c r="A1399" s="263" t="s">
        <v>5124</v>
      </c>
      <c r="B1399" s="264"/>
      <c r="C1399" s="278" t="s">
        <v>5124</v>
      </c>
      <c r="D1399" s="7" t="s">
        <v>5125</v>
      </c>
      <c r="E1399" s="252">
        <v>5</v>
      </c>
      <c r="F1399" s="253">
        <v>8.9999999999999993E-3</v>
      </c>
      <c r="G1399" s="252">
        <v>90</v>
      </c>
      <c r="H1399" s="9" t="s">
        <v>523</v>
      </c>
      <c r="I1399" s="303" t="s">
        <v>524</v>
      </c>
      <c r="J1399" s="12" t="s">
        <v>1699</v>
      </c>
      <c r="K1399" s="12" t="s">
        <v>1645</v>
      </c>
      <c r="L1399" s="12" t="s">
        <v>1646</v>
      </c>
      <c r="M1399" s="246">
        <f t="shared" si="51"/>
        <v>8.9999999999999993E-3</v>
      </c>
      <c r="N1399" s="247" t="str">
        <f t="shared" si="52"/>
        <v>Oxycodone</v>
      </c>
      <c r="O1399" s="10"/>
    </row>
    <row r="1400" spans="1:15" x14ac:dyDescent="0.25">
      <c r="A1400" s="263" t="s">
        <v>5126</v>
      </c>
      <c r="B1400" s="264"/>
      <c r="C1400" s="278" t="s">
        <v>5126</v>
      </c>
      <c r="D1400" s="7" t="s">
        <v>5127</v>
      </c>
      <c r="E1400" s="252">
        <v>5</v>
      </c>
      <c r="F1400" s="253">
        <v>1.7999999999999999E-2</v>
      </c>
      <c r="G1400" s="252">
        <v>90</v>
      </c>
      <c r="H1400" s="9" t="s">
        <v>523</v>
      </c>
      <c r="I1400" s="303" t="s">
        <v>524</v>
      </c>
      <c r="J1400" s="12" t="s">
        <v>1699</v>
      </c>
      <c r="K1400" s="12" t="s">
        <v>1645</v>
      </c>
      <c r="L1400" s="12" t="s">
        <v>1646</v>
      </c>
      <c r="M1400" s="246">
        <f t="shared" si="51"/>
        <v>1.7999999999999999E-2</v>
      </c>
      <c r="N1400" s="247" t="str">
        <f t="shared" si="52"/>
        <v>Oxycodone</v>
      </c>
      <c r="O1400" s="10"/>
    </row>
    <row r="1401" spans="1:15" x14ac:dyDescent="0.25">
      <c r="A1401" s="263" t="s">
        <v>5128</v>
      </c>
      <c r="B1401" s="264"/>
      <c r="C1401" s="278" t="s">
        <v>5128</v>
      </c>
      <c r="D1401" s="7" t="s">
        <v>5129</v>
      </c>
      <c r="E1401" s="252">
        <v>5</v>
      </c>
      <c r="F1401" s="253">
        <v>1.7999999999999999E-2</v>
      </c>
      <c r="G1401" s="252">
        <v>90</v>
      </c>
      <c r="H1401" s="9" t="s">
        <v>523</v>
      </c>
      <c r="I1401" s="303" t="s">
        <v>524</v>
      </c>
      <c r="J1401" s="12" t="s">
        <v>1699</v>
      </c>
      <c r="K1401" s="12" t="s">
        <v>1645</v>
      </c>
      <c r="L1401" s="12" t="s">
        <v>1646</v>
      </c>
      <c r="M1401" s="246">
        <f t="shared" si="51"/>
        <v>1.7999999999999999E-2</v>
      </c>
      <c r="N1401" s="247" t="str">
        <f t="shared" si="52"/>
        <v>Oxycodone</v>
      </c>
      <c r="O1401" s="10"/>
    </row>
    <row r="1402" spans="1:15" x14ac:dyDescent="0.25">
      <c r="A1402" s="339" t="s">
        <v>539</v>
      </c>
      <c r="B1402" s="248"/>
      <c r="C1402" s="11"/>
      <c r="D1402" s="323" t="s">
        <v>540</v>
      </c>
      <c r="E1402" s="325">
        <v>28</v>
      </c>
      <c r="F1402" s="326">
        <v>9.0000000000000011E-3</v>
      </c>
      <c r="G1402" s="327">
        <v>90</v>
      </c>
      <c r="H1402" s="7" t="s">
        <v>523</v>
      </c>
      <c r="I1402" s="7" t="s">
        <v>524</v>
      </c>
      <c r="J1402" s="12" t="s">
        <v>1699</v>
      </c>
      <c r="K1402" s="12" t="s">
        <v>1645</v>
      </c>
      <c r="L1402" s="12" t="s">
        <v>1646</v>
      </c>
      <c r="M1402" s="246">
        <f t="shared" si="51"/>
        <v>9.0000000000000011E-3</v>
      </c>
      <c r="N1402" s="247" t="str">
        <f t="shared" si="52"/>
        <v>Oxycodone</v>
      </c>
      <c r="O1402" s="10"/>
    </row>
    <row r="1403" spans="1:15" x14ac:dyDescent="0.25">
      <c r="A1403" s="339" t="s">
        <v>541</v>
      </c>
      <c r="B1403" s="248"/>
      <c r="C1403" s="11"/>
      <c r="D1403" s="323" t="s">
        <v>542</v>
      </c>
      <c r="E1403" s="325">
        <v>28</v>
      </c>
      <c r="F1403" s="326">
        <v>1.8000000000000002E-2</v>
      </c>
      <c r="G1403" s="327">
        <v>90</v>
      </c>
      <c r="H1403" s="7" t="s">
        <v>523</v>
      </c>
      <c r="I1403" s="7" t="s">
        <v>524</v>
      </c>
      <c r="J1403" s="12" t="s">
        <v>1699</v>
      </c>
      <c r="K1403" s="12" t="s">
        <v>1645</v>
      </c>
      <c r="L1403" s="12" t="s">
        <v>1646</v>
      </c>
      <c r="M1403" s="246">
        <f t="shared" si="51"/>
        <v>1.8000000000000002E-2</v>
      </c>
      <c r="N1403" s="247" t="str">
        <f t="shared" si="52"/>
        <v>Oxycodone</v>
      </c>
      <c r="O1403" s="10"/>
    </row>
    <row r="1404" spans="1:15" x14ac:dyDescent="0.25">
      <c r="A1404" s="339" t="s">
        <v>543</v>
      </c>
      <c r="B1404" s="248"/>
      <c r="C1404" s="11"/>
      <c r="D1404" s="323" t="s">
        <v>544</v>
      </c>
      <c r="E1404" s="325">
        <v>28</v>
      </c>
      <c r="F1404" s="326">
        <v>3.6000000000000004E-2</v>
      </c>
      <c r="G1404" s="327">
        <v>90</v>
      </c>
      <c r="H1404" s="7" t="s">
        <v>523</v>
      </c>
      <c r="I1404" s="7" t="s">
        <v>524</v>
      </c>
      <c r="J1404" s="12" t="s">
        <v>1699</v>
      </c>
      <c r="K1404" s="12" t="s">
        <v>1645</v>
      </c>
      <c r="L1404" s="12" t="s">
        <v>1646</v>
      </c>
      <c r="M1404" s="246">
        <f t="shared" si="51"/>
        <v>3.6000000000000004E-2</v>
      </c>
      <c r="N1404" s="247" t="str">
        <f t="shared" si="52"/>
        <v>Oxycodone</v>
      </c>
      <c r="O1404" s="10"/>
    </row>
    <row r="1405" spans="1:15" x14ac:dyDescent="0.25">
      <c r="A1405" s="305" t="s">
        <v>545</v>
      </c>
      <c r="B1405" s="248"/>
      <c r="C1405" s="11"/>
      <c r="D1405" s="171" t="s">
        <v>546</v>
      </c>
      <c r="E1405" s="182">
        <v>28</v>
      </c>
      <c r="F1405" s="326">
        <v>4.4999999999999997E-3</v>
      </c>
      <c r="G1405" s="182">
        <v>90</v>
      </c>
      <c r="H1405" s="171" t="s">
        <v>523</v>
      </c>
      <c r="I1405" s="7" t="s">
        <v>524</v>
      </c>
      <c r="J1405" s="12" t="s">
        <v>1699</v>
      </c>
      <c r="K1405" s="12" t="s">
        <v>1645</v>
      </c>
      <c r="L1405" s="12" t="s">
        <v>1646</v>
      </c>
      <c r="M1405" s="246">
        <f t="shared" si="51"/>
        <v>4.4999999999999997E-3</v>
      </c>
      <c r="N1405" s="247" t="str">
        <f t="shared" si="52"/>
        <v>Oxycodone</v>
      </c>
      <c r="O1405" s="10"/>
    </row>
    <row r="1406" spans="1:15" x14ac:dyDescent="0.25">
      <c r="A1406" s="339" t="s">
        <v>547</v>
      </c>
      <c r="B1406" s="248"/>
      <c r="C1406" s="11"/>
      <c r="D1406" s="323" t="s">
        <v>548</v>
      </c>
      <c r="E1406" s="325">
        <v>28</v>
      </c>
      <c r="F1406" s="326">
        <v>7.2000000000000008E-2</v>
      </c>
      <c r="G1406" s="327">
        <v>90</v>
      </c>
      <c r="H1406" s="7" t="s">
        <v>523</v>
      </c>
      <c r="I1406" s="7" t="s">
        <v>524</v>
      </c>
      <c r="J1406" s="12" t="s">
        <v>1699</v>
      </c>
      <c r="K1406" s="12" t="s">
        <v>1645</v>
      </c>
      <c r="L1406" s="12" t="s">
        <v>1646</v>
      </c>
      <c r="M1406" s="246">
        <f t="shared" si="51"/>
        <v>7.2000000000000008E-2</v>
      </c>
      <c r="N1406" s="247" t="str">
        <f t="shared" si="52"/>
        <v>Oxycodone</v>
      </c>
      <c r="O1406" s="10"/>
    </row>
    <row r="1407" spans="1:15" x14ac:dyDescent="0.25">
      <c r="A1407" s="305" t="s">
        <v>549</v>
      </c>
      <c r="B1407" s="248"/>
      <c r="C1407" s="11"/>
      <c r="D1407" s="171" t="s">
        <v>550</v>
      </c>
      <c r="E1407" s="182">
        <v>10</v>
      </c>
      <c r="F1407" s="326">
        <v>8.9999999999999993E-3</v>
      </c>
      <c r="G1407" s="182">
        <v>90</v>
      </c>
      <c r="H1407" s="171" t="s">
        <v>523</v>
      </c>
      <c r="I1407" s="7" t="s">
        <v>524</v>
      </c>
      <c r="J1407" s="12" t="s">
        <v>1699</v>
      </c>
      <c r="K1407" s="12" t="s">
        <v>1645</v>
      </c>
      <c r="L1407" s="12" t="s">
        <v>1646</v>
      </c>
      <c r="M1407" s="246">
        <f t="shared" si="51"/>
        <v>8.9999999999999993E-3</v>
      </c>
      <c r="N1407" s="247" t="str">
        <f t="shared" si="52"/>
        <v>Oxycodone</v>
      </c>
      <c r="O1407" s="10"/>
    </row>
    <row r="1408" spans="1:15" x14ac:dyDescent="0.25">
      <c r="A1408" s="305" t="s">
        <v>551</v>
      </c>
      <c r="B1408" s="248"/>
      <c r="C1408" s="11"/>
      <c r="D1408" s="171" t="s">
        <v>552</v>
      </c>
      <c r="E1408" s="182">
        <v>10</v>
      </c>
      <c r="F1408" s="326">
        <v>1.7999999999999999E-2</v>
      </c>
      <c r="G1408" s="182">
        <v>90</v>
      </c>
      <c r="H1408" s="171" t="s">
        <v>523</v>
      </c>
      <c r="I1408" s="7" t="s">
        <v>524</v>
      </c>
      <c r="J1408" s="12" t="s">
        <v>1699</v>
      </c>
      <c r="K1408" s="12" t="s">
        <v>1645</v>
      </c>
      <c r="L1408" s="12" t="s">
        <v>1646</v>
      </c>
      <c r="M1408" s="246">
        <f t="shared" si="51"/>
        <v>1.7999999999999999E-2</v>
      </c>
      <c r="N1408" s="247" t="str">
        <f t="shared" si="52"/>
        <v>Oxycodone</v>
      </c>
      <c r="O1408" s="10"/>
    </row>
    <row r="1409" spans="1:15" x14ac:dyDescent="0.25">
      <c r="A1409" s="305" t="s">
        <v>553</v>
      </c>
      <c r="B1409" s="248"/>
      <c r="C1409" s="11"/>
      <c r="D1409" s="171" t="s">
        <v>554</v>
      </c>
      <c r="E1409" s="182">
        <v>10</v>
      </c>
      <c r="F1409" s="326">
        <v>3.5999999999999997E-2</v>
      </c>
      <c r="G1409" s="182">
        <v>90</v>
      </c>
      <c r="H1409" s="171" t="s">
        <v>523</v>
      </c>
      <c r="I1409" s="7" t="s">
        <v>524</v>
      </c>
      <c r="J1409" s="12" t="s">
        <v>1699</v>
      </c>
      <c r="K1409" s="12" t="s">
        <v>1645</v>
      </c>
      <c r="L1409" s="12" t="s">
        <v>1646</v>
      </c>
      <c r="M1409" s="246">
        <f t="shared" si="51"/>
        <v>3.5999999999999997E-2</v>
      </c>
      <c r="N1409" s="247" t="str">
        <f t="shared" si="52"/>
        <v>Oxycodone</v>
      </c>
      <c r="O1409" s="10"/>
    </row>
    <row r="1410" spans="1:15" x14ac:dyDescent="0.25">
      <c r="A1410" s="11" t="s">
        <v>555</v>
      </c>
      <c r="B1410" s="248"/>
      <c r="C1410" s="11"/>
      <c r="D1410" s="7" t="s">
        <v>556</v>
      </c>
      <c r="E1410" s="244">
        <v>10</v>
      </c>
      <c r="F1410" s="326">
        <v>4.4999999999999997E-3</v>
      </c>
      <c r="G1410" s="244">
        <v>90</v>
      </c>
      <c r="H1410" s="7" t="s">
        <v>523</v>
      </c>
      <c r="I1410" s="7" t="s">
        <v>524</v>
      </c>
      <c r="J1410" s="12" t="s">
        <v>1699</v>
      </c>
      <c r="K1410" s="12" t="s">
        <v>1645</v>
      </c>
      <c r="L1410" s="12" t="s">
        <v>1646</v>
      </c>
      <c r="M1410" s="246">
        <f t="shared" si="51"/>
        <v>4.4999999999999997E-3</v>
      </c>
      <c r="N1410" s="247" t="str">
        <f t="shared" si="52"/>
        <v>Oxycodone</v>
      </c>
      <c r="O1410" s="10"/>
    </row>
    <row r="1411" spans="1:15" x14ac:dyDescent="0.25">
      <c r="A1411" s="305" t="s">
        <v>557</v>
      </c>
      <c r="B1411" s="248"/>
      <c r="C1411" s="11"/>
      <c r="D1411" s="171" t="s">
        <v>558</v>
      </c>
      <c r="E1411" s="182">
        <v>10</v>
      </c>
      <c r="F1411" s="326">
        <v>7.1999999999999995E-2</v>
      </c>
      <c r="G1411" s="182">
        <v>90</v>
      </c>
      <c r="H1411" s="171" t="s">
        <v>523</v>
      </c>
      <c r="I1411" s="7" t="s">
        <v>524</v>
      </c>
      <c r="J1411" s="12" t="s">
        <v>1699</v>
      </c>
      <c r="K1411" s="12" t="s">
        <v>1645</v>
      </c>
      <c r="L1411" s="12" t="s">
        <v>1646</v>
      </c>
      <c r="M1411" s="246">
        <f t="shared" si="51"/>
        <v>7.1999999999999995E-2</v>
      </c>
      <c r="N1411" s="247" t="str">
        <f t="shared" si="52"/>
        <v>Oxycodone</v>
      </c>
      <c r="O1411" s="10"/>
    </row>
    <row r="1412" spans="1:15" x14ac:dyDescent="0.25">
      <c r="A1412" s="11" t="s">
        <v>559</v>
      </c>
      <c r="B1412" s="248"/>
      <c r="C1412" s="11"/>
      <c r="D1412" s="7" t="s">
        <v>560</v>
      </c>
      <c r="E1412" s="244">
        <v>60</v>
      </c>
      <c r="F1412" s="326">
        <v>8.9999999999999993E-3</v>
      </c>
      <c r="G1412" s="244">
        <v>90</v>
      </c>
      <c r="H1412" s="7" t="s">
        <v>523</v>
      </c>
      <c r="I1412" s="7" t="s">
        <v>524</v>
      </c>
      <c r="J1412" s="12" t="s">
        <v>1699</v>
      </c>
      <c r="K1412" s="12" t="s">
        <v>1645</v>
      </c>
      <c r="L1412" s="12" t="s">
        <v>1646</v>
      </c>
      <c r="M1412" s="246">
        <f t="shared" si="51"/>
        <v>8.9999999999999993E-3</v>
      </c>
      <c r="N1412" s="247" t="str">
        <f t="shared" si="52"/>
        <v>Oxycodone</v>
      </c>
      <c r="O1412" s="10"/>
    </row>
    <row r="1413" spans="1:15" x14ac:dyDescent="0.25">
      <c r="A1413" s="11" t="s">
        <v>561</v>
      </c>
      <c r="B1413" s="248"/>
      <c r="C1413" s="11"/>
      <c r="D1413" s="7" t="s">
        <v>562</v>
      </c>
      <c r="E1413" s="244">
        <v>60</v>
      </c>
      <c r="F1413" s="326">
        <v>1.7999999999999999E-2</v>
      </c>
      <c r="G1413" s="244">
        <v>90</v>
      </c>
      <c r="H1413" s="7" t="s">
        <v>523</v>
      </c>
      <c r="I1413" s="7" t="s">
        <v>524</v>
      </c>
      <c r="J1413" s="12" t="s">
        <v>1699</v>
      </c>
      <c r="K1413" s="12" t="s">
        <v>1645</v>
      </c>
      <c r="L1413" s="12" t="s">
        <v>1646</v>
      </c>
      <c r="M1413" s="246">
        <f t="shared" si="51"/>
        <v>1.7999999999999999E-2</v>
      </c>
      <c r="N1413" s="247" t="str">
        <f t="shared" si="52"/>
        <v>Oxycodone</v>
      </c>
      <c r="O1413" s="10"/>
    </row>
    <row r="1414" spans="1:15" x14ac:dyDescent="0.25">
      <c r="A1414" s="11" t="s">
        <v>563</v>
      </c>
      <c r="B1414" s="248"/>
      <c r="C1414" s="11"/>
      <c r="D1414" s="7" t="s">
        <v>564</v>
      </c>
      <c r="E1414" s="244">
        <v>60</v>
      </c>
      <c r="F1414" s="326">
        <v>3.5999999999999997E-2</v>
      </c>
      <c r="G1414" s="244">
        <v>90</v>
      </c>
      <c r="H1414" s="7" t="s">
        <v>523</v>
      </c>
      <c r="I1414" s="7" t="s">
        <v>524</v>
      </c>
      <c r="J1414" s="12" t="s">
        <v>1699</v>
      </c>
      <c r="K1414" s="12" t="s">
        <v>1645</v>
      </c>
      <c r="L1414" s="12" t="s">
        <v>1646</v>
      </c>
      <c r="M1414" s="246">
        <f t="shared" si="51"/>
        <v>3.5999999999999997E-2</v>
      </c>
      <c r="N1414" s="247" t="str">
        <f t="shared" si="52"/>
        <v>Oxycodone</v>
      </c>
      <c r="O1414" s="10"/>
    </row>
    <row r="1415" spans="1:15" x14ac:dyDescent="0.25">
      <c r="A1415" s="11" t="s">
        <v>565</v>
      </c>
      <c r="B1415" s="248"/>
      <c r="C1415" s="11"/>
      <c r="D1415" s="7" t="s">
        <v>566</v>
      </c>
      <c r="E1415" s="244">
        <v>60</v>
      </c>
      <c r="F1415" s="326">
        <v>7.1999999999999995E-2</v>
      </c>
      <c r="G1415" s="244">
        <v>90</v>
      </c>
      <c r="H1415" s="7" t="s">
        <v>523</v>
      </c>
      <c r="I1415" s="7" t="s">
        <v>524</v>
      </c>
      <c r="J1415" s="12" t="s">
        <v>1699</v>
      </c>
      <c r="K1415" s="12" t="s">
        <v>1645</v>
      </c>
      <c r="L1415" s="12" t="s">
        <v>1646</v>
      </c>
      <c r="M1415" s="246">
        <f t="shared" si="51"/>
        <v>7.1999999999999995E-2</v>
      </c>
      <c r="N1415" s="247" t="str">
        <f t="shared" si="52"/>
        <v>Oxycodone</v>
      </c>
      <c r="O1415" s="10"/>
    </row>
    <row r="1416" spans="1:15" x14ac:dyDescent="0.25">
      <c r="A1416" s="249" t="s">
        <v>5667</v>
      </c>
      <c r="B1416" s="264"/>
      <c r="C1416" s="171" t="s">
        <v>5667</v>
      </c>
      <c r="D1416" s="171" t="s">
        <v>5668</v>
      </c>
      <c r="E1416" s="182">
        <v>56</v>
      </c>
      <c r="F1416" s="337">
        <v>8.9999999999999993E-3</v>
      </c>
      <c r="G1416" s="182">
        <v>90</v>
      </c>
      <c r="H1416" s="171" t="s">
        <v>523</v>
      </c>
      <c r="I1416" s="303" t="s">
        <v>524</v>
      </c>
      <c r="J1416" s="12" t="s">
        <v>1699</v>
      </c>
      <c r="K1416" s="12" t="s">
        <v>1645</v>
      </c>
      <c r="L1416" s="12" t="s">
        <v>1646</v>
      </c>
      <c r="M1416" s="246">
        <f t="shared" si="51"/>
        <v>8.9999999999999993E-3</v>
      </c>
      <c r="N1416" s="247" t="str">
        <f t="shared" si="52"/>
        <v>Oxycodone</v>
      </c>
      <c r="O1416" s="10"/>
    </row>
    <row r="1417" spans="1:15" x14ac:dyDescent="0.25">
      <c r="A1417" s="249" t="s">
        <v>5669</v>
      </c>
      <c r="B1417" s="264"/>
      <c r="C1417" s="171" t="s">
        <v>5669</v>
      </c>
      <c r="D1417" s="171" t="s">
        <v>5670</v>
      </c>
      <c r="E1417" s="182">
        <v>56</v>
      </c>
      <c r="F1417" s="337">
        <v>1.7999999999999999E-2</v>
      </c>
      <c r="G1417" s="182">
        <v>90</v>
      </c>
      <c r="H1417" s="171" t="s">
        <v>523</v>
      </c>
      <c r="I1417" s="303" t="s">
        <v>524</v>
      </c>
      <c r="J1417" s="12" t="s">
        <v>1699</v>
      </c>
      <c r="K1417" s="12" t="s">
        <v>1645</v>
      </c>
      <c r="L1417" s="12" t="s">
        <v>1646</v>
      </c>
      <c r="M1417" s="246">
        <f t="shared" si="51"/>
        <v>1.7999999999999999E-2</v>
      </c>
      <c r="N1417" s="247" t="str">
        <f t="shared" si="52"/>
        <v>Oxycodone</v>
      </c>
      <c r="O1417" s="10"/>
    </row>
    <row r="1418" spans="1:15" x14ac:dyDescent="0.25">
      <c r="A1418" s="249" t="s">
        <v>5665</v>
      </c>
      <c r="B1418" s="264"/>
      <c r="C1418" s="171" t="s">
        <v>5665</v>
      </c>
      <c r="D1418" s="171" t="s">
        <v>5666</v>
      </c>
      <c r="E1418" s="182">
        <v>56</v>
      </c>
      <c r="F1418" s="337">
        <v>4.4999999999999997E-3</v>
      </c>
      <c r="G1418" s="182">
        <v>90</v>
      </c>
      <c r="H1418" s="171" t="s">
        <v>523</v>
      </c>
      <c r="I1418" s="303" t="s">
        <v>524</v>
      </c>
      <c r="J1418" s="12" t="s">
        <v>1699</v>
      </c>
      <c r="K1418" s="12" t="s">
        <v>1645</v>
      </c>
      <c r="L1418" s="12" t="s">
        <v>1646</v>
      </c>
      <c r="M1418" s="246">
        <f t="shared" si="51"/>
        <v>4.4999999999999997E-3</v>
      </c>
      <c r="N1418" s="247" t="str">
        <f t="shared" si="52"/>
        <v>Oxycodone</v>
      </c>
      <c r="O1418" s="10"/>
    </row>
    <row r="1419" spans="1:15" x14ac:dyDescent="0.25">
      <c r="A1419" s="278" t="s">
        <v>6446</v>
      </c>
      <c r="B1419" s="278"/>
      <c r="C1419" s="278" t="s">
        <v>6446</v>
      </c>
      <c r="D1419" s="278" t="s">
        <v>5666</v>
      </c>
      <c r="E1419" s="252">
        <v>20</v>
      </c>
      <c r="F1419" s="306">
        <v>4.4999999999999997E-3</v>
      </c>
      <c r="G1419" s="252">
        <v>90</v>
      </c>
      <c r="H1419" s="278" t="s">
        <v>523</v>
      </c>
      <c r="I1419" s="278" t="s">
        <v>524</v>
      </c>
      <c r="J1419" s="12" t="s">
        <v>1699</v>
      </c>
      <c r="K1419" s="12" t="s">
        <v>1645</v>
      </c>
      <c r="L1419" s="12" t="s">
        <v>1646</v>
      </c>
      <c r="M1419" s="246">
        <f t="shared" si="51"/>
        <v>4.4999999999999997E-3</v>
      </c>
      <c r="N1419" s="247" t="str">
        <f t="shared" si="52"/>
        <v>Oxycodone</v>
      </c>
      <c r="O1419" s="10"/>
    </row>
    <row r="1420" spans="1:15" x14ac:dyDescent="0.25">
      <c r="A1420" s="409" t="s">
        <v>7254</v>
      </c>
      <c r="B1420" s="410"/>
      <c r="C1420" s="409" t="s">
        <v>7254</v>
      </c>
      <c r="D1420" s="300" t="s">
        <v>7255</v>
      </c>
      <c r="E1420" s="409">
        <v>50</v>
      </c>
      <c r="F1420" s="411">
        <v>1.35E-2</v>
      </c>
      <c r="G1420" s="409">
        <v>90</v>
      </c>
      <c r="H1420" s="300" t="s">
        <v>523</v>
      </c>
      <c r="I1420" s="300" t="s">
        <v>524</v>
      </c>
      <c r="J1420" s="412" t="s">
        <v>1699</v>
      </c>
      <c r="K1420" s="412" t="s">
        <v>1645</v>
      </c>
      <c r="L1420" s="412" t="s">
        <v>1646</v>
      </c>
      <c r="M1420" s="246">
        <f t="shared" si="51"/>
        <v>1.35E-2</v>
      </c>
      <c r="N1420" s="247" t="str">
        <f t="shared" si="52"/>
        <v>Oxycodone</v>
      </c>
      <c r="O1420" s="10"/>
    </row>
    <row r="1421" spans="1:15" x14ac:dyDescent="0.25">
      <c r="A1421" s="409" t="s">
        <v>7256</v>
      </c>
      <c r="B1421" s="410"/>
      <c r="C1421" s="409" t="s">
        <v>7256</v>
      </c>
      <c r="D1421" s="300" t="s">
        <v>7255</v>
      </c>
      <c r="E1421" s="409">
        <v>100</v>
      </c>
      <c r="F1421" s="411">
        <v>1.35E-2</v>
      </c>
      <c r="G1421" s="409">
        <v>90</v>
      </c>
      <c r="H1421" s="300" t="s">
        <v>523</v>
      </c>
      <c r="I1421" s="300" t="s">
        <v>524</v>
      </c>
      <c r="J1421" s="412" t="s">
        <v>1699</v>
      </c>
      <c r="K1421" s="412" t="s">
        <v>1645</v>
      </c>
      <c r="L1421" s="412" t="s">
        <v>1646</v>
      </c>
      <c r="M1421" s="246">
        <f t="shared" si="51"/>
        <v>1.35E-2</v>
      </c>
      <c r="N1421" s="247" t="str">
        <f t="shared" si="52"/>
        <v>Oxycodone</v>
      </c>
      <c r="O1421" s="10"/>
    </row>
    <row r="1422" spans="1:15" x14ac:dyDescent="0.25">
      <c r="A1422" s="409" t="s">
        <v>7257</v>
      </c>
      <c r="B1422" s="410"/>
      <c r="C1422" s="409" t="s">
        <v>7257</v>
      </c>
      <c r="D1422" s="300" t="s">
        <v>7258</v>
      </c>
      <c r="E1422" s="409">
        <v>50</v>
      </c>
      <c r="F1422" s="411">
        <v>2.7E-2</v>
      </c>
      <c r="G1422" s="409">
        <v>90</v>
      </c>
      <c r="H1422" s="300" t="s">
        <v>523</v>
      </c>
      <c r="I1422" s="300" t="s">
        <v>524</v>
      </c>
      <c r="J1422" s="412" t="s">
        <v>1699</v>
      </c>
      <c r="K1422" s="412" t="s">
        <v>1645</v>
      </c>
      <c r="L1422" s="412" t="s">
        <v>1646</v>
      </c>
      <c r="M1422" s="246">
        <f t="shared" si="51"/>
        <v>2.7E-2</v>
      </c>
      <c r="N1422" s="247" t="str">
        <f t="shared" si="52"/>
        <v>Oxycodone</v>
      </c>
      <c r="O1422" s="10"/>
    </row>
    <row r="1423" spans="1:15" x14ac:dyDescent="0.25">
      <c r="A1423" s="409" t="s">
        <v>7259</v>
      </c>
      <c r="B1423" s="410"/>
      <c r="C1423" s="409" t="s">
        <v>7259</v>
      </c>
      <c r="D1423" s="300" t="s">
        <v>7258</v>
      </c>
      <c r="E1423" s="409">
        <v>100</v>
      </c>
      <c r="F1423" s="411">
        <v>2.7E-2</v>
      </c>
      <c r="G1423" s="409">
        <v>90</v>
      </c>
      <c r="H1423" s="300" t="s">
        <v>523</v>
      </c>
      <c r="I1423" s="300" t="s">
        <v>524</v>
      </c>
      <c r="J1423" s="412" t="s">
        <v>1699</v>
      </c>
      <c r="K1423" s="412" t="s">
        <v>1645</v>
      </c>
      <c r="L1423" s="412" t="s">
        <v>1646</v>
      </c>
      <c r="M1423" s="246">
        <f t="shared" si="51"/>
        <v>2.7E-2</v>
      </c>
      <c r="N1423" s="247" t="str">
        <f t="shared" si="52"/>
        <v>Oxycodone</v>
      </c>
      <c r="O1423" s="10"/>
    </row>
    <row r="1424" spans="1:15" x14ac:dyDescent="0.25">
      <c r="A1424" s="409" t="s">
        <v>7260</v>
      </c>
      <c r="B1424" s="410"/>
      <c r="C1424" s="409" t="s">
        <v>7260</v>
      </c>
      <c r="D1424" s="300" t="s">
        <v>7261</v>
      </c>
      <c r="E1424" s="409">
        <v>50</v>
      </c>
      <c r="F1424" s="411">
        <v>5.3999999999999999E-2</v>
      </c>
      <c r="G1424" s="409">
        <v>90</v>
      </c>
      <c r="H1424" s="300" t="s">
        <v>523</v>
      </c>
      <c r="I1424" s="300" t="s">
        <v>524</v>
      </c>
      <c r="J1424" s="412" t="s">
        <v>1699</v>
      </c>
      <c r="K1424" s="412" t="s">
        <v>1645</v>
      </c>
      <c r="L1424" s="412" t="s">
        <v>1646</v>
      </c>
      <c r="M1424" s="246">
        <f t="shared" si="51"/>
        <v>5.3999999999999999E-2</v>
      </c>
      <c r="N1424" s="247" t="str">
        <f t="shared" si="52"/>
        <v>Oxycodone</v>
      </c>
      <c r="O1424" s="10"/>
    </row>
    <row r="1425" spans="1:19" x14ac:dyDescent="0.25">
      <c r="A1425" s="409" t="s">
        <v>7262</v>
      </c>
      <c r="B1425" s="410"/>
      <c r="C1425" s="409" t="s">
        <v>7262</v>
      </c>
      <c r="D1425" s="300" t="s">
        <v>7261</v>
      </c>
      <c r="E1425" s="409">
        <v>100</v>
      </c>
      <c r="F1425" s="411">
        <v>5.3999999999999999E-2</v>
      </c>
      <c r="G1425" s="409">
        <v>90</v>
      </c>
      <c r="H1425" s="300" t="s">
        <v>523</v>
      </c>
      <c r="I1425" s="300" t="s">
        <v>524</v>
      </c>
      <c r="J1425" s="412" t="s">
        <v>1699</v>
      </c>
      <c r="K1425" s="412" t="s">
        <v>1645</v>
      </c>
      <c r="L1425" s="412" t="s">
        <v>1646</v>
      </c>
      <c r="M1425" s="246">
        <f t="shared" si="51"/>
        <v>5.3999999999999999E-2</v>
      </c>
      <c r="N1425" s="247" t="str">
        <f t="shared" si="52"/>
        <v>Oxycodone</v>
      </c>
      <c r="O1425" s="10"/>
    </row>
    <row r="1426" spans="1:19" x14ac:dyDescent="0.25">
      <c r="A1426" s="11" t="s">
        <v>567</v>
      </c>
      <c r="B1426" s="248"/>
      <c r="C1426" s="11"/>
      <c r="D1426" s="7" t="s">
        <v>568</v>
      </c>
      <c r="E1426" s="244">
        <v>20</v>
      </c>
      <c r="F1426" s="245">
        <v>8.9999999999999993E-3</v>
      </c>
      <c r="G1426" s="244">
        <v>90</v>
      </c>
      <c r="H1426" s="7" t="s">
        <v>523</v>
      </c>
      <c r="I1426" s="7" t="s">
        <v>524</v>
      </c>
      <c r="J1426" s="12" t="s">
        <v>1699</v>
      </c>
      <c r="K1426" s="12" t="s">
        <v>1645</v>
      </c>
      <c r="L1426" s="12" t="s">
        <v>1646</v>
      </c>
      <c r="M1426" s="246">
        <f t="shared" si="51"/>
        <v>8.9999999999999993E-3</v>
      </c>
      <c r="N1426" s="247" t="str">
        <f t="shared" si="52"/>
        <v>Oxycodone</v>
      </c>
      <c r="O1426" s="10"/>
    </row>
    <row r="1427" spans="1:19" x14ac:dyDescent="0.25">
      <c r="A1427" s="11" t="s">
        <v>569</v>
      </c>
      <c r="B1427" s="248"/>
      <c r="C1427" s="11"/>
      <c r="D1427" s="7" t="s">
        <v>568</v>
      </c>
      <c r="E1427" s="244">
        <v>50</v>
      </c>
      <c r="F1427" s="245">
        <v>8.9999999999999993E-3</v>
      </c>
      <c r="G1427" s="244">
        <v>90</v>
      </c>
      <c r="H1427" s="7" t="s">
        <v>523</v>
      </c>
      <c r="I1427" s="7" t="s">
        <v>524</v>
      </c>
      <c r="J1427" s="12" t="s">
        <v>1699</v>
      </c>
      <c r="K1427" s="12" t="s">
        <v>1645</v>
      </c>
      <c r="L1427" s="12" t="s">
        <v>1646</v>
      </c>
      <c r="M1427" s="246">
        <f t="shared" si="51"/>
        <v>8.9999999999999993E-3</v>
      </c>
      <c r="N1427" s="247" t="str">
        <f t="shared" si="52"/>
        <v>Oxycodone</v>
      </c>
      <c r="O1427" s="10"/>
    </row>
    <row r="1428" spans="1:19" x14ac:dyDescent="0.25">
      <c r="A1428" s="11" t="s">
        <v>570</v>
      </c>
      <c r="B1428" s="248"/>
      <c r="C1428" s="11"/>
      <c r="D1428" s="7" t="s">
        <v>568</v>
      </c>
      <c r="E1428" s="244">
        <v>100</v>
      </c>
      <c r="F1428" s="245">
        <v>8.9999999999999993E-3</v>
      </c>
      <c r="G1428" s="244">
        <v>90</v>
      </c>
      <c r="H1428" s="7" t="s">
        <v>523</v>
      </c>
      <c r="I1428" s="7" t="s">
        <v>524</v>
      </c>
      <c r="J1428" s="12" t="s">
        <v>1699</v>
      </c>
      <c r="K1428" s="12" t="s">
        <v>1645</v>
      </c>
      <c r="L1428" s="12" t="s">
        <v>1646</v>
      </c>
      <c r="M1428" s="246">
        <f t="shared" si="51"/>
        <v>8.9999999999999993E-3</v>
      </c>
      <c r="N1428" s="247" t="str">
        <f t="shared" si="52"/>
        <v>Oxycodone</v>
      </c>
      <c r="O1428" s="10"/>
    </row>
    <row r="1429" spans="1:19" x14ac:dyDescent="0.25">
      <c r="A1429" s="305" t="s">
        <v>571</v>
      </c>
      <c r="B1429" s="248"/>
      <c r="C1429" s="11"/>
      <c r="D1429" s="171" t="s">
        <v>572</v>
      </c>
      <c r="E1429" s="182">
        <v>20</v>
      </c>
      <c r="F1429" s="245">
        <v>1.7999999999999999E-2</v>
      </c>
      <c r="G1429" s="182">
        <v>90</v>
      </c>
      <c r="H1429" s="171" t="s">
        <v>523</v>
      </c>
      <c r="I1429" s="7" t="s">
        <v>524</v>
      </c>
      <c r="J1429" s="12" t="s">
        <v>1699</v>
      </c>
      <c r="K1429" s="12" t="s">
        <v>1645</v>
      </c>
      <c r="L1429" s="12" t="s">
        <v>1646</v>
      </c>
      <c r="M1429" s="246">
        <f t="shared" si="51"/>
        <v>1.7999999999999999E-2</v>
      </c>
      <c r="N1429" s="247" t="str">
        <f t="shared" si="52"/>
        <v>Oxycodone</v>
      </c>
      <c r="O1429" s="10"/>
    </row>
    <row r="1430" spans="1:19" x14ac:dyDescent="0.25">
      <c r="A1430" s="305" t="s">
        <v>573</v>
      </c>
      <c r="B1430" s="248"/>
      <c r="C1430" s="11"/>
      <c r="D1430" s="171" t="s">
        <v>572</v>
      </c>
      <c r="E1430" s="182">
        <v>50</v>
      </c>
      <c r="F1430" s="245">
        <v>1.7999999999999999E-2</v>
      </c>
      <c r="G1430" s="182">
        <v>90</v>
      </c>
      <c r="H1430" s="171" t="s">
        <v>523</v>
      </c>
      <c r="I1430" s="7" t="s">
        <v>524</v>
      </c>
      <c r="J1430" s="12" t="s">
        <v>1699</v>
      </c>
      <c r="K1430" s="12" t="s">
        <v>1645</v>
      </c>
      <c r="L1430" s="12" t="s">
        <v>1646</v>
      </c>
      <c r="M1430" s="246">
        <f t="shared" si="51"/>
        <v>1.7999999999999999E-2</v>
      </c>
      <c r="N1430" s="247" t="str">
        <f t="shared" si="52"/>
        <v>Oxycodone</v>
      </c>
      <c r="O1430" s="10"/>
    </row>
    <row r="1431" spans="1:19" x14ac:dyDescent="0.25">
      <c r="A1431" s="305" t="s">
        <v>574</v>
      </c>
      <c r="B1431" s="248"/>
      <c r="C1431" s="11"/>
      <c r="D1431" s="171" t="s">
        <v>572</v>
      </c>
      <c r="E1431" s="182">
        <v>100</v>
      </c>
      <c r="F1431" s="245">
        <v>1.7999999999999999E-2</v>
      </c>
      <c r="G1431" s="182">
        <v>90</v>
      </c>
      <c r="H1431" s="171" t="s">
        <v>523</v>
      </c>
      <c r="I1431" s="7" t="s">
        <v>524</v>
      </c>
      <c r="J1431" s="12" t="s">
        <v>1699</v>
      </c>
      <c r="K1431" s="12" t="s">
        <v>1645</v>
      </c>
      <c r="L1431" s="12" t="s">
        <v>1646</v>
      </c>
      <c r="M1431" s="246">
        <f t="shared" ref="M1431:M1494" si="53">F1431</f>
        <v>1.7999999999999999E-2</v>
      </c>
      <c r="N1431" s="247" t="str">
        <f t="shared" ref="N1431:N1494" si="54">I1431</f>
        <v>Oxycodone</v>
      </c>
      <c r="O1431" s="10"/>
    </row>
    <row r="1432" spans="1:19" x14ac:dyDescent="0.25">
      <c r="A1432" s="11" t="s">
        <v>575</v>
      </c>
      <c r="B1432" s="248"/>
      <c r="C1432" s="11"/>
      <c r="D1432" s="7" t="s">
        <v>576</v>
      </c>
      <c r="E1432" s="244">
        <v>20</v>
      </c>
      <c r="F1432" s="245">
        <v>4.4999999999999997E-3</v>
      </c>
      <c r="G1432" s="244">
        <v>90</v>
      </c>
      <c r="H1432" s="7" t="s">
        <v>523</v>
      </c>
      <c r="I1432" s="7" t="s">
        <v>524</v>
      </c>
      <c r="J1432" s="12" t="s">
        <v>1699</v>
      </c>
      <c r="K1432" s="12" t="s">
        <v>1645</v>
      </c>
      <c r="L1432" s="12" t="s">
        <v>1646</v>
      </c>
      <c r="M1432" s="246">
        <f t="shared" si="53"/>
        <v>4.4999999999999997E-3</v>
      </c>
      <c r="N1432" s="247" t="str">
        <f t="shared" si="54"/>
        <v>Oxycodone</v>
      </c>
      <c r="O1432" s="10"/>
    </row>
    <row r="1433" spans="1:19" x14ac:dyDescent="0.25">
      <c r="A1433" s="11" t="s">
        <v>577</v>
      </c>
      <c r="B1433" s="248"/>
      <c r="C1433" s="11"/>
      <c r="D1433" s="7" t="s">
        <v>576</v>
      </c>
      <c r="E1433" s="244">
        <v>50</v>
      </c>
      <c r="F1433" s="245">
        <v>4.4999999999999997E-3</v>
      </c>
      <c r="G1433" s="244">
        <v>90</v>
      </c>
      <c r="H1433" s="7" t="s">
        <v>523</v>
      </c>
      <c r="I1433" s="7" t="s">
        <v>524</v>
      </c>
      <c r="J1433" s="12" t="s">
        <v>1699</v>
      </c>
      <c r="K1433" s="12" t="s">
        <v>1645</v>
      </c>
      <c r="L1433" s="12" t="s">
        <v>1646</v>
      </c>
      <c r="M1433" s="246">
        <f t="shared" si="53"/>
        <v>4.4999999999999997E-3</v>
      </c>
      <c r="N1433" s="247" t="str">
        <f t="shared" si="54"/>
        <v>Oxycodone</v>
      </c>
      <c r="O1433" s="10"/>
    </row>
    <row r="1434" spans="1:19" x14ac:dyDescent="0.25">
      <c r="A1434" s="11" t="s">
        <v>578</v>
      </c>
      <c r="B1434" s="248"/>
      <c r="C1434" s="11"/>
      <c r="D1434" s="7" t="s">
        <v>576</v>
      </c>
      <c r="E1434" s="244">
        <v>100</v>
      </c>
      <c r="F1434" s="245">
        <v>4.4999999999999997E-3</v>
      </c>
      <c r="G1434" s="244">
        <v>90</v>
      </c>
      <c r="H1434" s="7" t="s">
        <v>523</v>
      </c>
      <c r="I1434" s="7" t="s">
        <v>524</v>
      </c>
      <c r="J1434" s="12" t="s">
        <v>1699</v>
      </c>
      <c r="K1434" s="12" t="s">
        <v>1645</v>
      </c>
      <c r="L1434" s="12" t="s">
        <v>1646</v>
      </c>
      <c r="M1434" s="246">
        <f t="shared" si="53"/>
        <v>4.4999999999999997E-3</v>
      </c>
      <c r="N1434" s="247" t="str">
        <f t="shared" si="54"/>
        <v>Oxycodone</v>
      </c>
      <c r="O1434" s="10"/>
      <c r="Q1434" s="284"/>
      <c r="R1434" s="284"/>
      <c r="S1434" s="284"/>
    </row>
    <row r="1435" spans="1:19" x14ac:dyDescent="0.25">
      <c r="A1435" s="276" t="s">
        <v>5331</v>
      </c>
      <c r="B1435" s="308"/>
      <c r="C1435" s="276" t="s">
        <v>5331</v>
      </c>
      <c r="D1435" s="171" t="s">
        <v>5332</v>
      </c>
      <c r="E1435" s="4">
        <v>1</v>
      </c>
      <c r="F1435" s="245">
        <v>1.08</v>
      </c>
      <c r="G1435" s="4">
        <v>90</v>
      </c>
      <c r="H1435" s="7" t="s">
        <v>523</v>
      </c>
      <c r="I1435" s="7" t="s">
        <v>524</v>
      </c>
      <c r="J1435" s="10" t="s">
        <v>1699</v>
      </c>
      <c r="K1435" s="10" t="s">
        <v>1645</v>
      </c>
      <c r="L1435" s="10" t="s">
        <v>1646</v>
      </c>
      <c r="M1435" s="246">
        <f t="shared" si="53"/>
        <v>1.08</v>
      </c>
      <c r="N1435" s="247" t="str">
        <f t="shared" si="54"/>
        <v>Oxycodone</v>
      </c>
      <c r="O1435" s="10"/>
    </row>
    <row r="1436" spans="1:19" x14ac:dyDescent="0.25">
      <c r="A1436" s="11" t="s">
        <v>579</v>
      </c>
      <c r="B1436" s="248"/>
      <c r="C1436" s="11"/>
      <c r="D1436" s="7" t="s">
        <v>580</v>
      </c>
      <c r="E1436" s="244">
        <v>1</v>
      </c>
      <c r="F1436" s="245">
        <v>8.9999999999999993E-3</v>
      </c>
      <c r="G1436" s="244">
        <v>90</v>
      </c>
      <c r="H1436" s="7" t="s">
        <v>523</v>
      </c>
      <c r="I1436" s="7" t="s">
        <v>524</v>
      </c>
      <c r="J1436" s="12" t="s">
        <v>1699</v>
      </c>
      <c r="K1436" s="12" t="s">
        <v>1645</v>
      </c>
      <c r="L1436" s="12" t="s">
        <v>1646</v>
      </c>
      <c r="M1436" s="246">
        <f t="shared" si="53"/>
        <v>8.9999999999999993E-3</v>
      </c>
      <c r="N1436" s="247" t="str">
        <f t="shared" si="54"/>
        <v>Oxycodone</v>
      </c>
      <c r="O1436" s="10"/>
    </row>
    <row r="1437" spans="1:19" x14ac:dyDescent="0.25">
      <c r="A1437" s="11" t="s">
        <v>581</v>
      </c>
      <c r="B1437" s="248"/>
      <c r="C1437" s="11"/>
      <c r="D1437" s="7" t="s">
        <v>580</v>
      </c>
      <c r="E1437" s="244">
        <v>250</v>
      </c>
      <c r="F1437" s="245">
        <v>8.9999999999999993E-3</v>
      </c>
      <c r="G1437" s="244">
        <v>90</v>
      </c>
      <c r="H1437" s="7" t="s">
        <v>523</v>
      </c>
      <c r="I1437" s="7" t="s">
        <v>524</v>
      </c>
      <c r="J1437" s="12" t="s">
        <v>1699</v>
      </c>
      <c r="K1437" s="12" t="s">
        <v>1645</v>
      </c>
      <c r="L1437" s="12" t="s">
        <v>1646</v>
      </c>
      <c r="M1437" s="246">
        <f t="shared" si="53"/>
        <v>8.9999999999999993E-3</v>
      </c>
      <c r="N1437" s="247" t="str">
        <f t="shared" si="54"/>
        <v>Oxycodone</v>
      </c>
      <c r="O1437" s="10"/>
    </row>
    <row r="1438" spans="1:19" x14ac:dyDescent="0.25">
      <c r="A1438" s="11" t="s">
        <v>582</v>
      </c>
      <c r="B1438" s="248"/>
      <c r="C1438" s="11"/>
      <c r="D1438" s="7" t="s">
        <v>583</v>
      </c>
      <c r="E1438" s="244">
        <v>1</v>
      </c>
      <c r="F1438" s="245">
        <v>4.4999999999999997E-3</v>
      </c>
      <c r="G1438" s="244">
        <v>90</v>
      </c>
      <c r="H1438" s="7" t="s">
        <v>523</v>
      </c>
      <c r="I1438" s="7" t="s">
        <v>524</v>
      </c>
      <c r="J1438" s="12" t="s">
        <v>1699</v>
      </c>
      <c r="K1438" s="12" t="s">
        <v>1645</v>
      </c>
      <c r="L1438" s="12" t="s">
        <v>1646</v>
      </c>
      <c r="M1438" s="246">
        <f t="shared" si="53"/>
        <v>4.4999999999999997E-3</v>
      </c>
      <c r="N1438" s="247" t="str">
        <f t="shared" si="54"/>
        <v>Oxycodone</v>
      </c>
      <c r="O1438" s="10"/>
    </row>
    <row r="1439" spans="1:19" x14ac:dyDescent="0.25">
      <c r="A1439" s="11" t="s">
        <v>584</v>
      </c>
      <c r="B1439" s="248"/>
      <c r="C1439" s="11"/>
      <c r="D1439" s="7" t="s">
        <v>583</v>
      </c>
      <c r="E1439" s="244">
        <v>250</v>
      </c>
      <c r="F1439" s="245">
        <v>4.4999999999999997E-3</v>
      </c>
      <c r="G1439" s="244">
        <v>90</v>
      </c>
      <c r="H1439" s="7" t="s">
        <v>523</v>
      </c>
      <c r="I1439" s="7" t="s">
        <v>524</v>
      </c>
      <c r="J1439" s="12" t="s">
        <v>1699</v>
      </c>
      <c r="K1439" s="12" t="s">
        <v>1645</v>
      </c>
      <c r="L1439" s="12" t="s">
        <v>1646</v>
      </c>
      <c r="M1439" s="246">
        <f t="shared" si="53"/>
        <v>4.4999999999999997E-3</v>
      </c>
      <c r="N1439" s="247" t="str">
        <f t="shared" si="54"/>
        <v>Oxycodone</v>
      </c>
      <c r="O1439" s="10"/>
    </row>
    <row r="1440" spans="1:19" x14ac:dyDescent="0.25">
      <c r="A1440" s="249" t="s">
        <v>5671</v>
      </c>
      <c r="B1440" s="264"/>
      <c r="C1440" s="171" t="s">
        <v>5671</v>
      </c>
      <c r="D1440" s="171" t="s">
        <v>5672</v>
      </c>
      <c r="E1440" s="182">
        <v>50</v>
      </c>
      <c r="F1440" s="337">
        <v>1.7999999999999999E-2</v>
      </c>
      <c r="G1440" s="182">
        <v>90</v>
      </c>
      <c r="H1440" s="171" t="s">
        <v>523</v>
      </c>
      <c r="I1440" s="303" t="s">
        <v>524</v>
      </c>
      <c r="J1440" s="12" t="s">
        <v>1699</v>
      </c>
      <c r="K1440" s="12" t="s">
        <v>1645</v>
      </c>
      <c r="L1440" s="12" t="s">
        <v>1646</v>
      </c>
      <c r="M1440" s="246">
        <f t="shared" si="53"/>
        <v>1.7999999999999999E-2</v>
      </c>
      <c r="N1440" s="247" t="str">
        <f t="shared" si="54"/>
        <v>Oxycodone</v>
      </c>
      <c r="O1440" s="10"/>
    </row>
    <row r="1441" spans="1:15" x14ac:dyDescent="0.25">
      <c r="A1441" s="11" t="s">
        <v>585</v>
      </c>
      <c r="B1441" s="248"/>
      <c r="C1441" s="11"/>
      <c r="D1441" s="7" t="s">
        <v>586</v>
      </c>
      <c r="E1441" s="244">
        <v>1</v>
      </c>
      <c r="F1441" s="245">
        <v>8.9999999999999993E-3</v>
      </c>
      <c r="G1441" s="244">
        <v>90</v>
      </c>
      <c r="H1441" s="7" t="s">
        <v>523</v>
      </c>
      <c r="I1441" s="7" t="s">
        <v>524</v>
      </c>
      <c r="J1441" s="12" t="s">
        <v>1699</v>
      </c>
      <c r="K1441" s="12" t="s">
        <v>1645</v>
      </c>
      <c r="L1441" s="12" t="s">
        <v>1646</v>
      </c>
      <c r="M1441" s="246">
        <f t="shared" si="53"/>
        <v>8.9999999999999993E-3</v>
      </c>
      <c r="N1441" s="247" t="str">
        <f t="shared" si="54"/>
        <v>Oxycodone</v>
      </c>
      <c r="O1441" s="10"/>
    </row>
    <row r="1442" spans="1:15" x14ac:dyDescent="0.25">
      <c r="A1442" s="11" t="s">
        <v>587</v>
      </c>
      <c r="B1442" s="248"/>
      <c r="C1442" s="11"/>
      <c r="D1442" s="7" t="s">
        <v>588</v>
      </c>
      <c r="E1442" s="244">
        <v>1</v>
      </c>
      <c r="F1442" s="245">
        <v>1.7999999999999999E-2</v>
      </c>
      <c r="G1442" s="244">
        <v>90</v>
      </c>
      <c r="H1442" s="7" t="s">
        <v>523</v>
      </c>
      <c r="I1442" s="7" t="s">
        <v>524</v>
      </c>
      <c r="J1442" s="12" t="s">
        <v>1699</v>
      </c>
      <c r="K1442" s="12" t="s">
        <v>1645</v>
      </c>
      <c r="L1442" s="12" t="s">
        <v>1646</v>
      </c>
      <c r="M1442" s="246">
        <f t="shared" si="53"/>
        <v>1.7999999999999999E-2</v>
      </c>
      <c r="N1442" s="247" t="str">
        <f t="shared" si="54"/>
        <v>Oxycodone</v>
      </c>
      <c r="O1442" s="10"/>
    </row>
    <row r="1443" spans="1:15" x14ac:dyDescent="0.25">
      <c r="A1443" s="11" t="s">
        <v>589</v>
      </c>
      <c r="B1443" s="248"/>
      <c r="C1443" s="11"/>
      <c r="D1443" s="7" t="s">
        <v>590</v>
      </c>
      <c r="E1443" s="244">
        <v>1</v>
      </c>
      <c r="F1443" s="245">
        <v>4.4999999999999997E-3</v>
      </c>
      <c r="G1443" s="244">
        <v>90</v>
      </c>
      <c r="H1443" s="7" t="s">
        <v>523</v>
      </c>
      <c r="I1443" s="7" t="s">
        <v>524</v>
      </c>
      <c r="J1443" s="12" t="s">
        <v>1699</v>
      </c>
      <c r="K1443" s="12" t="s">
        <v>1645</v>
      </c>
      <c r="L1443" s="12" t="s">
        <v>1646</v>
      </c>
      <c r="M1443" s="246">
        <f t="shared" si="53"/>
        <v>4.4999999999999997E-3</v>
      </c>
      <c r="N1443" s="247" t="str">
        <f t="shared" si="54"/>
        <v>Oxycodone</v>
      </c>
      <c r="O1443" s="10"/>
    </row>
    <row r="1444" spans="1:15" x14ac:dyDescent="0.25">
      <c r="A1444" s="278" t="s">
        <v>6449</v>
      </c>
      <c r="B1444" s="278"/>
      <c r="C1444" s="278" t="s">
        <v>6449</v>
      </c>
      <c r="D1444" s="278" t="s">
        <v>6450</v>
      </c>
      <c r="E1444" s="252">
        <v>30</v>
      </c>
      <c r="F1444" s="306">
        <v>8.9999999999999993E-3</v>
      </c>
      <c r="G1444" s="252">
        <v>90</v>
      </c>
      <c r="H1444" s="278" t="s">
        <v>523</v>
      </c>
      <c r="I1444" s="278" t="s">
        <v>524</v>
      </c>
      <c r="J1444" s="12" t="s">
        <v>1699</v>
      </c>
      <c r="K1444" s="12" t="s">
        <v>1645</v>
      </c>
      <c r="L1444" s="12" t="s">
        <v>1646</v>
      </c>
      <c r="M1444" s="246">
        <f t="shared" si="53"/>
        <v>8.9999999999999993E-3</v>
      </c>
      <c r="N1444" s="247" t="str">
        <f t="shared" si="54"/>
        <v>Oxycodone</v>
      </c>
      <c r="O1444" s="10"/>
    </row>
    <row r="1445" spans="1:15" x14ac:dyDescent="0.25">
      <c r="A1445" s="278" t="s">
        <v>6451</v>
      </c>
      <c r="B1445" s="278"/>
      <c r="C1445" s="278" t="s">
        <v>6451</v>
      </c>
      <c r="D1445" s="278" t="s">
        <v>6450</v>
      </c>
      <c r="E1445" s="252">
        <v>50</v>
      </c>
      <c r="F1445" s="306">
        <v>8.9999999999999993E-3</v>
      </c>
      <c r="G1445" s="252">
        <v>90</v>
      </c>
      <c r="H1445" s="278" t="s">
        <v>523</v>
      </c>
      <c r="I1445" s="278" t="s">
        <v>524</v>
      </c>
      <c r="J1445" s="12" t="s">
        <v>1699</v>
      </c>
      <c r="K1445" s="12" t="s">
        <v>1645</v>
      </c>
      <c r="L1445" s="12" t="s">
        <v>1646</v>
      </c>
      <c r="M1445" s="246">
        <f t="shared" si="53"/>
        <v>8.9999999999999993E-3</v>
      </c>
      <c r="N1445" s="247" t="str">
        <f t="shared" si="54"/>
        <v>Oxycodone</v>
      </c>
      <c r="O1445" s="10"/>
    </row>
    <row r="1446" spans="1:15" x14ac:dyDescent="0.25">
      <c r="A1446" s="278" t="s">
        <v>6456</v>
      </c>
      <c r="B1446" s="278"/>
      <c r="C1446" s="278" t="s">
        <v>6456</v>
      </c>
      <c r="D1446" s="278" t="s">
        <v>6450</v>
      </c>
      <c r="E1446" s="252">
        <v>250</v>
      </c>
      <c r="F1446" s="306">
        <v>8.9999999999999993E-3</v>
      </c>
      <c r="G1446" s="252">
        <v>90</v>
      </c>
      <c r="H1446" s="278" t="s">
        <v>523</v>
      </c>
      <c r="I1446" s="278" t="s">
        <v>524</v>
      </c>
      <c r="J1446" s="12" t="s">
        <v>1699</v>
      </c>
      <c r="K1446" s="12" t="s">
        <v>1645</v>
      </c>
      <c r="L1446" s="12" t="s">
        <v>1646</v>
      </c>
      <c r="M1446" s="246">
        <f t="shared" si="53"/>
        <v>8.9999999999999993E-3</v>
      </c>
      <c r="N1446" s="247" t="str">
        <f t="shared" si="54"/>
        <v>Oxycodone</v>
      </c>
      <c r="O1446" s="10"/>
    </row>
    <row r="1447" spans="1:15" x14ac:dyDescent="0.25">
      <c r="A1447" s="278" t="s">
        <v>6440</v>
      </c>
      <c r="B1447" s="278"/>
      <c r="C1447" s="278" t="s">
        <v>6440</v>
      </c>
      <c r="D1447" s="278" t="s">
        <v>6441</v>
      </c>
      <c r="E1447" s="252">
        <v>30</v>
      </c>
      <c r="F1447" s="306">
        <v>4.4999999999999997E-3</v>
      </c>
      <c r="G1447" s="252">
        <v>90</v>
      </c>
      <c r="H1447" s="278" t="s">
        <v>523</v>
      </c>
      <c r="I1447" s="278" t="s">
        <v>524</v>
      </c>
      <c r="J1447" s="12" t="s">
        <v>1699</v>
      </c>
      <c r="K1447" s="12" t="s">
        <v>1645</v>
      </c>
      <c r="L1447" s="12" t="s">
        <v>1646</v>
      </c>
      <c r="M1447" s="246">
        <f t="shared" si="53"/>
        <v>4.4999999999999997E-3</v>
      </c>
      <c r="N1447" s="247" t="str">
        <f t="shared" si="54"/>
        <v>Oxycodone</v>
      </c>
      <c r="O1447" s="10"/>
    </row>
    <row r="1448" spans="1:15" x14ac:dyDescent="0.25">
      <c r="A1448" s="278" t="s">
        <v>6442</v>
      </c>
      <c r="B1448" s="278"/>
      <c r="C1448" s="278" t="s">
        <v>6442</v>
      </c>
      <c r="D1448" s="278" t="s">
        <v>6441</v>
      </c>
      <c r="E1448" s="252">
        <v>50</v>
      </c>
      <c r="F1448" s="306">
        <v>4.4999999999999997E-3</v>
      </c>
      <c r="G1448" s="252">
        <v>90</v>
      </c>
      <c r="H1448" s="278" t="s">
        <v>523</v>
      </c>
      <c r="I1448" s="278" t="s">
        <v>524</v>
      </c>
      <c r="J1448" s="12" t="s">
        <v>1699</v>
      </c>
      <c r="K1448" s="12" t="s">
        <v>1645</v>
      </c>
      <c r="L1448" s="12" t="s">
        <v>1646</v>
      </c>
      <c r="M1448" s="246">
        <f t="shared" si="53"/>
        <v>4.4999999999999997E-3</v>
      </c>
      <c r="N1448" s="247" t="str">
        <f t="shared" si="54"/>
        <v>Oxycodone</v>
      </c>
      <c r="O1448" s="10"/>
    </row>
    <row r="1449" spans="1:15" x14ac:dyDescent="0.25">
      <c r="A1449" s="278" t="s">
        <v>6448</v>
      </c>
      <c r="B1449" s="278"/>
      <c r="C1449" s="278" t="s">
        <v>6448</v>
      </c>
      <c r="D1449" s="278" t="s">
        <v>6441</v>
      </c>
      <c r="E1449" s="252">
        <v>250</v>
      </c>
      <c r="F1449" s="306">
        <v>4.4999999999999997E-3</v>
      </c>
      <c r="G1449" s="252">
        <v>90</v>
      </c>
      <c r="H1449" s="278" t="s">
        <v>523</v>
      </c>
      <c r="I1449" s="278" t="s">
        <v>524</v>
      </c>
      <c r="J1449" s="12" t="s">
        <v>1699</v>
      </c>
      <c r="K1449" s="12" t="s">
        <v>1645</v>
      </c>
      <c r="L1449" s="12" t="s">
        <v>1646</v>
      </c>
      <c r="M1449" s="246">
        <f t="shared" si="53"/>
        <v>4.4999999999999997E-3</v>
      </c>
      <c r="N1449" s="247" t="str">
        <f t="shared" si="54"/>
        <v>Oxycodone</v>
      </c>
      <c r="O1449" s="10"/>
    </row>
    <row r="1450" spans="1:15" x14ac:dyDescent="0.25">
      <c r="A1450" s="255">
        <v>9008732005981</v>
      </c>
      <c r="B1450" s="256"/>
      <c r="C1450" s="261">
        <v>56610</v>
      </c>
      <c r="D1450" s="286" t="s">
        <v>6176</v>
      </c>
      <c r="E1450" s="281">
        <v>10</v>
      </c>
      <c r="F1450" s="282">
        <v>3.5999999999999997E-2</v>
      </c>
      <c r="G1450" s="260">
        <v>90</v>
      </c>
      <c r="H1450" s="261" t="s">
        <v>523</v>
      </c>
      <c r="I1450" s="261" t="s">
        <v>524</v>
      </c>
      <c r="J1450" s="324" t="s">
        <v>1699</v>
      </c>
      <c r="K1450" s="324" t="s">
        <v>1645</v>
      </c>
      <c r="L1450" s="324" t="s">
        <v>1646</v>
      </c>
      <c r="M1450" s="246">
        <f t="shared" si="53"/>
        <v>3.5999999999999997E-2</v>
      </c>
      <c r="N1450" s="247" t="str">
        <f t="shared" si="54"/>
        <v>Oxycodone</v>
      </c>
      <c r="O1450" s="262"/>
    </row>
    <row r="1451" spans="1:15" x14ac:dyDescent="0.25">
      <c r="A1451" s="11" t="s">
        <v>591</v>
      </c>
      <c r="B1451" s="248"/>
      <c r="C1451" s="11"/>
      <c r="D1451" s="7" t="s">
        <v>592</v>
      </c>
      <c r="E1451" s="273">
        <v>30</v>
      </c>
      <c r="F1451" s="245">
        <v>9.0000000000000011E-3</v>
      </c>
      <c r="G1451" s="244">
        <v>90</v>
      </c>
      <c r="H1451" s="7" t="s">
        <v>523</v>
      </c>
      <c r="I1451" s="7" t="s">
        <v>524</v>
      </c>
      <c r="J1451" s="12" t="s">
        <v>1699</v>
      </c>
      <c r="K1451" s="12" t="s">
        <v>1645</v>
      </c>
      <c r="L1451" s="12" t="s">
        <v>1646</v>
      </c>
      <c r="M1451" s="246">
        <f t="shared" si="53"/>
        <v>9.0000000000000011E-3</v>
      </c>
      <c r="N1451" s="247" t="str">
        <f t="shared" si="54"/>
        <v>Oxycodone</v>
      </c>
      <c r="O1451" s="10"/>
    </row>
    <row r="1452" spans="1:15" x14ac:dyDescent="0.25">
      <c r="A1452" s="11" t="s">
        <v>593</v>
      </c>
      <c r="B1452" s="248"/>
      <c r="C1452" s="11"/>
      <c r="D1452" s="7" t="s">
        <v>594</v>
      </c>
      <c r="E1452" s="273">
        <v>60</v>
      </c>
      <c r="F1452" s="245">
        <v>9.0000000000000011E-3</v>
      </c>
      <c r="G1452" s="244">
        <v>90</v>
      </c>
      <c r="H1452" s="7" t="s">
        <v>523</v>
      </c>
      <c r="I1452" s="7" t="s">
        <v>524</v>
      </c>
      <c r="J1452" s="12" t="s">
        <v>1699</v>
      </c>
      <c r="K1452" s="12" t="s">
        <v>1645</v>
      </c>
      <c r="L1452" s="12" t="s">
        <v>1646</v>
      </c>
      <c r="M1452" s="246">
        <f t="shared" si="53"/>
        <v>9.0000000000000011E-3</v>
      </c>
      <c r="N1452" s="247" t="str">
        <f t="shared" si="54"/>
        <v>Oxycodone</v>
      </c>
      <c r="O1452" s="10"/>
    </row>
    <row r="1453" spans="1:15" x14ac:dyDescent="0.25">
      <c r="A1453" s="11" t="s">
        <v>595</v>
      </c>
      <c r="B1453" s="248"/>
      <c r="C1453" s="11"/>
      <c r="D1453" s="7" t="s">
        <v>596</v>
      </c>
      <c r="E1453" s="273">
        <v>28</v>
      </c>
      <c r="F1453" s="245">
        <v>9.0000000000000011E-3</v>
      </c>
      <c r="G1453" s="244">
        <v>90</v>
      </c>
      <c r="H1453" s="7" t="s">
        <v>523</v>
      </c>
      <c r="I1453" s="7" t="s">
        <v>524</v>
      </c>
      <c r="J1453" s="12" t="s">
        <v>1699</v>
      </c>
      <c r="K1453" s="12" t="s">
        <v>1645</v>
      </c>
      <c r="L1453" s="12" t="s">
        <v>1646</v>
      </c>
      <c r="M1453" s="246">
        <f t="shared" si="53"/>
        <v>9.0000000000000011E-3</v>
      </c>
      <c r="N1453" s="247" t="str">
        <f t="shared" si="54"/>
        <v>Oxycodone</v>
      </c>
      <c r="O1453" s="10"/>
    </row>
    <row r="1454" spans="1:15" x14ac:dyDescent="0.25">
      <c r="A1454" s="11" t="s">
        <v>597</v>
      </c>
      <c r="B1454" s="248"/>
      <c r="C1454" s="11"/>
      <c r="D1454" s="7" t="s">
        <v>596</v>
      </c>
      <c r="E1454" s="273">
        <v>50</v>
      </c>
      <c r="F1454" s="245">
        <v>9.0000000000000011E-3</v>
      </c>
      <c r="G1454" s="244">
        <v>90</v>
      </c>
      <c r="H1454" s="7" t="s">
        <v>523</v>
      </c>
      <c r="I1454" s="7" t="s">
        <v>524</v>
      </c>
      <c r="J1454" s="12" t="s">
        <v>1699</v>
      </c>
      <c r="K1454" s="12" t="s">
        <v>1645</v>
      </c>
      <c r="L1454" s="12" t="s">
        <v>1646</v>
      </c>
      <c r="M1454" s="246">
        <f t="shared" si="53"/>
        <v>9.0000000000000011E-3</v>
      </c>
      <c r="N1454" s="247" t="str">
        <f t="shared" si="54"/>
        <v>Oxycodone</v>
      </c>
      <c r="O1454" s="10"/>
    </row>
    <row r="1455" spans="1:15" x14ac:dyDescent="0.25">
      <c r="A1455" s="11" t="s">
        <v>598</v>
      </c>
      <c r="B1455" s="248"/>
      <c r="C1455" s="11"/>
      <c r="D1455" s="7" t="s">
        <v>596</v>
      </c>
      <c r="E1455" s="273">
        <v>98</v>
      </c>
      <c r="F1455" s="245">
        <v>9.0000000000000011E-3</v>
      </c>
      <c r="G1455" s="244">
        <v>90</v>
      </c>
      <c r="H1455" s="7" t="s">
        <v>523</v>
      </c>
      <c r="I1455" s="7" t="s">
        <v>524</v>
      </c>
      <c r="J1455" s="12" t="s">
        <v>1699</v>
      </c>
      <c r="K1455" s="12" t="s">
        <v>1645</v>
      </c>
      <c r="L1455" s="12" t="s">
        <v>1646</v>
      </c>
      <c r="M1455" s="246">
        <f t="shared" si="53"/>
        <v>9.0000000000000011E-3</v>
      </c>
      <c r="N1455" s="247" t="str">
        <f t="shared" si="54"/>
        <v>Oxycodone</v>
      </c>
      <c r="O1455" s="10"/>
    </row>
    <row r="1456" spans="1:15" x14ac:dyDescent="0.25">
      <c r="A1456" s="11" t="s">
        <v>599</v>
      </c>
      <c r="B1456" s="248"/>
      <c r="C1456" s="11"/>
      <c r="D1456" s="7" t="s">
        <v>600</v>
      </c>
      <c r="E1456" s="273">
        <v>30</v>
      </c>
      <c r="F1456" s="245">
        <v>9.0000000000000011E-3</v>
      </c>
      <c r="G1456" s="244">
        <v>90</v>
      </c>
      <c r="H1456" s="7" t="s">
        <v>523</v>
      </c>
      <c r="I1456" s="7" t="s">
        <v>524</v>
      </c>
      <c r="J1456" s="12" t="s">
        <v>1699</v>
      </c>
      <c r="K1456" s="12" t="s">
        <v>1645</v>
      </c>
      <c r="L1456" s="12" t="s">
        <v>1646</v>
      </c>
      <c r="M1456" s="246">
        <f t="shared" si="53"/>
        <v>9.0000000000000011E-3</v>
      </c>
      <c r="N1456" s="247" t="str">
        <f t="shared" si="54"/>
        <v>Oxycodone</v>
      </c>
      <c r="O1456" s="10"/>
    </row>
    <row r="1457" spans="1:15" x14ac:dyDescent="0.25">
      <c r="A1457" s="11" t="s">
        <v>601</v>
      </c>
      <c r="B1457" s="248"/>
      <c r="C1457" s="11"/>
      <c r="D1457" s="7" t="s">
        <v>602</v>
      </c>
      <c r="E1457" s="273">
        <v>28</v>
      </c>
      <c r="F1457" s="245">
        <v>9.0000000000000011E-3</v>
      </c>
      <c r="G1457" s="244">
        <v>90</v>
      </c>
      <c r="H1457" s="7" t="s">
        <v>523</v>
      </c>
      <c r="I1457" s="7" t="s">
        <v>524</v>
      </c>
      <c r="J1457" s="12" t="s">
        <v>1699</v>
      </c>
      <c r="K1457" s="12" t="s">
        <v>1645</v>
      </c>
      <c r="L1457" s="12" t="s">
        <v>1646</v>
      </c>
      <c r="M1457" s="246">
        <f t="shared" si="53"/>
        <v>9.0000000000000011E-3</v>
      </c>
      <c r="N1457" s="247" t="str">
        <f t="shared" si="54"/>
        <v>Oxycodone</v>
      </c>
      <c r="O1457" s="10"/>
    </row>
    <row r="1458" spans="1:15" x14ac:dyDescent="0.25">
      <c r="A1458" s="11" t="s">
        <v>603</v>
      </c>
      <c r="B1458" s="248"/>
      <c r="C1458" s="11"/>
      <c r="D1458" s="7" t="s">
        <v>602</v>
      </c>
      <c r="E1458" s="273">
        <v>50</v>
      </c>
      <c r="F1458" s="245">
        <v>9.0000000000000011E-3</v>
      </c>
      <c r="G1458" s="244">
        <v>90</v>
      </c>
      <c r="H1458" s="7" t="s">
        <v>523</v>
      </c>
      <c r="I1458" s="7" t="s">
        <v>524</v>
      </c>
      <c r="J1458" s="12" t="s">
        <v>1699</v>
      </c>
      <c r="K1458" s="12" t="s">
        <v>1645</v>
      </c>
      <c r="L1458" s="12" t="s">
        <v>1646</v>
      </c>
      <c r="M1458" s="246">
        <f t="shared" si="53"/>
        <v>9.0000000000000011E-3</v>
      </c>
      <c r="N1458" s="247" t="str">
        <f t="shared" si="54"/>
        <v>Oxycodone</v>
      </c>
      <c r="O1458" s="10"/>
    </row>
    <row r="1459" spans="1:15" x14ac:dyDescent="0.25">
      <c r="A1459" s="11" t="s">
        <v>604</v>
      </c>
      <c r="B1459" s="248"/>
      <c r="C1459" s="11"/>
      <c r="D1459" s="7" t="s">
        <v>602</v>
      </c>
      <c r="E1459" s="273">
        <v>98</v>
      </c>
      <c r="F1459" s="245">
        <v>9.0000000000000011E-3</v>
      </c>
      <c r="G1459" s="244">
        <v>90</v>
      </c>
      <c r="H1459" s="7" t="s">
        <v>523</v>
      </c>
      <c r="I1459" s="7" t="s">
        <v>524</v>
      </c>
      <c r="J1459" s="12" t="s">
        <v>1699</v>
      </c>
      <c r="K1459" s="12" t="s">
        <v>1645</v>
      </c>
      <c r="L1459" s="12" t="s">
        <v>1646</v>
      </c>
      <c r="M1459" s="246">
        <f t="shared" si="53"/>
        <v>9.0000000000000011E-3</v>
      </c>
      <c r="N1459" s="247" t="str">
        <f t="shared" si="54"/>
        <v>Oxycodone</v>
      </c>
      <c r="O1459" s="10"/>
    </row>
    <row r="1460" spans="1:15" x14ac:dyDescent="0.25">
      <c r="A1460" s="11" t="s">
        <v>605</v>
      </c>
      <c r="B1460" s="248"/>
      <c r="C1460" s="11"/>
      <c r="D1460" s="7" t="s">
        <v>606</v>
      </c>
      <c r="E1460" s="273">
        <v>60</v>
      </c>
      <c r="F1460" s="245">
        <v>1.8000000000000002E-2</v>
      </c>
      <c r="G1460" s="244">
        <v>90</v>
      </c>
      <c r="H1460" s="7" t="s">
        <v>523</v>
      </c>
      <c r="I1460" s="7" t="s">
        <v>524</v>
      </c>
      <c r="J1460" s="12" t="s">
        <v>1699</v>
      </c>
      <c r="K1460" s="12" t="s">
        <v>1645</v>
      </c>
      <c r="L1460" s="12" t="s">
        <v>1646</v>
      </c>
      <c r="M1460" s="246">
        <f t="shared" si="53"/>
        <v>1.8000000000000002E-2</v>
      </c>
      <c r="N1460" s="247" t="str">
        <f t="shared" si="54"/>
        <v>Oxycodone</v>
      </c>
      <c r="O1460" s="10"/>
    </row>
    <row r="1461" spans="1:15" x14ac:dyDescent="0.25">
      <c r="A1461" s="11" t="s">
        <v>607</v>
      </c>
      <c r="B1461" s="248"/>
      <c r="C1461" s="11"/>
      <c r="D1461" s="7" t="s">
        <v>608</v>
      </c>
      <c r="E1461" s="273">
        <v>28</v>
      </c>
      <c r="F1461" s="245">
        <v>1.8000000000000002E-2</v>
      </c>
      <c r="G1461" s="244">
        <v>90</v>
      </c>
      <c r="H1461" s="7" t="s">
        <v>523</v>
      </c>
      <c r="I1461" s="7" t="s">
        <v>524</v>
      </c>
      <c r="J1461" s="12" t="s">
        <v>1699</v>
      </c>
      <c r="K1461" s="12" t="s">
        <v>1645</v>
      </c>
      <c r="L1461" s="12" t="s">
        <v>1646</v>
      </c>
      <c r="M1461" s="246">
        <f t="shared" si="53"/>
        <v>1.8000000000000002E-2</v>
      </c>
      <c r="N1461" s="247" t="str">
        <f t="shared" si="54"/>
        <v>Oxycodone</v>
      </c>
      <c r="O1461" s="10"/>
    </row>
    <row r="1462" spans="1:15" x14ac:dyDescent="0.25">
      <c r="A1462" s="11" t="s">
        <v>609</v>
      </c>
      <c r="B1462" s="248"/>
      <c r="C1462" s="11"/>
      <c r="D1462" s="7" t="s">
        <v>608</v>
      </c>
      <c r="E1462" s="273">
        <v>50</v>
      </c>
      <c r="F1462" s="245">
        <v>1.8000000000000002E-2</v>
      </c>
      <c r="G1462" s="244">
        <v>90</v>
      </c>
      <c r="H1462" s="7" t="s">
        <v>523</v>
      </c>
      <c r="I1462" s="7" t="s">
        <v>524</v>
      </c>
      <c r="J1462" s="12" t="s">
        <v>1699</v>
      </c>
      <c r="K1462" s="12" t="s">
        <v>1645</v>
      </c>
      <c r="L1462" s="12" t="s">
        <v>1646</v>
      </c>
      <c r="M1462" s="246">
        <f t="shared" si="53"/>
        <v>1.8000000000000002E-2</v>
      </c>
      <c r="N1462" s="247" t="str">
        <f t="shared" si="54"/>
        <v>Oxycodone</v>
      </c>
      <c r="O1462" s="10"/>
    </row>
    <row r="1463" spans="1:15" x14ac:dyDescent="0.25">
      <c r="A1463" s="11" t="s">
        <v>610</v>
      </c>
      <c r="B1463" s="248"/>
      <c r="C1463" s="11"/>
      <c r="D1463" s="7" t="s">
        <v>608</v>
      </c>
      <c r="E1463" s="273">
        <v>98</v>
      </c>
      <c r="F1463" s="245">
        <v>1.8000000000000002E-2</v>
      </c>
      <c r="G1463" s="244">
        <v>90</v>
      </c>
      <c r="H1463" s="7" t="s">
        <v>523</v>
      </c>
      <c r="I1463" s="7" t="s">
        <v>524</v>
      </c>
      <c r="J1463" s="12" t="s">
        <v>1699</v>
      </c>
      <c r="K1463" s="12" t="s">
        <v>1645</v>
      </c>
      <c r="L1463" s="12" t="s">
        <v>1646</v>
      </c>
      <c r="M1463" s="246">
        <f t="shared" si="53"/>
        <v>1.8000000000000002E-2</v>
      </c>
      <c r="N1463" s="247" t="str">
        <f t="shared" si="54"/>
        <v>Oxycodone</v>
      </c>
      <c r="O1463" s="10"/>
    </row>
    <row r="1464" spans="1:15" x14ac:dyDescent="0.25">
      <c r="A1464" s="11" t="s">
        <v>611</v>
      </c>
      <c r="B1464" s="248"/>
      <c r="C1464" s="11"/>
      <c r="D1464" s="7" t="s">
        <v>612</v>
      </c>
      <c r="E1464" s="273">
        <v>30</v>
      </c>
      <c r="F1464" s="245">
        <v>1.8000000000000002E-2</v>
      </c>
      <c r="G1464" s="244">
        <v>90</v>
      </c>
      <c r="H1464" s="7" t="s">
        <v>523</v>
      </c>
      <c r="I1464" s="7" t="s">
        <v>524</v>
      </c>
      <c r="J1464" s="12" t="s">
        <v>1699</v>
      </c>
      <c r="K1464" s="12" t="s">
        <v>1645</v>
      </c>
      <c r="L1464" s="12" t="s">
        <v>1646</v>
      </c>
      <c r="M1464" s="246">
        <f t="shared" si="53"/>
        <v>1.8000000000000002E-2</v>
      </c>
      <c r="N1464" s="247" t="str">
        <f t="shared" si="54"/>
        <v>Oxycodone</v>
      </c>
      <c r="O1464" s="10"/>
    </row>
    <row r="1465" spans="1:15" x14ac:dyDescent="0.25">
      <c r="A1465" s="11" t="s">
        <v>613</v>
      </c>
      <c r="B1465" s="248"/>
      <c r="C1465" s="11"/>
      <c r="D1465" s="7" t="s">
        <v>614</v>
      </c>
      <c r="E1465" s="273">
        <v>28</v>
      </c>
      <c r="F1465" s="245">
        <v>1.8000000000000002E-2</v>
      </c>
      <c r="G1465" s="244">
        <v>90</v>
      </c>
      <c r="H1465" s="7" t="s">
        <v>523</v>
      </c>
      <c r="I1465" s="7" t="s">
        <v>524</v>
      </c>
      <c r="J1465" s="12" t="s">
        <v>1699</v>
      </c>
      <c r="K1465" s="12" t="s">
        <v>1645</v>
      </c>
      <c r="L1465" s="12" t="s">
        <v>1646</v>
      </c>
      <c r="M1465" s="246">
        <f t="shared" si="53"/>
        <v>1.8000000000000002E-2</v>
      </c>
      <c r="N1465" s="247" t="str">
        <f t="shared" si="54"/>
        <v>Oxycodone</v>
      </c>
      <c r="O1465" s="10"/>
    </row>
    <row r="1466" spans="1:15" x14ac:dyDescent="0.25">
      <c r="A1466" s="11" t="s">
        <v>615</v>
      </c>
      <c r="B1466" s="248"/>
      <c r="C1466" s="11"/>
      <c r="D1466" s="7" t="s">
        <v>614</v>
      </c>
      <c r="E1466" s="273">
        <v>50</v>
      </c>
      <c r="F1466" s="245">
        <v>1.8000000000000002E-2</v>
      </c>
      <c r="G1466" s="244">
        <v>90</v>
      </c>
      <c r="H1466" s="7" t="s">
        <v>523</v>
      </c>
      <c r="I1466" s="7" t="s">
        <v>524</v>
      </c>
      <c r="J1466" s="12" t="s">
        <v>1699</v>
      </c>
      <c r="K1466" s="12" t="s">
        <v>1645</v>
      </c>
      <c r="L1466" s="12" t="s">
        <v>1646</v>
      </c>
      <c r="M1466" s="246">
        <f t="shared" si="53"/>
        <v>1.8000000000000002E-2</v>
      </c>
      <c r="N1466" s="247" t="str">
        <f t="shared" si="54"/>
        <v>Oxycodone</v>
      </c>
      <c r="O1466" s="10"/>
    </row>
    <row r="1467" spans="1:15" x14ac:dyDescent="0.25">
      <c r="A1467" s="11" t="s">
        <v>616</v>
      </c>
      <c r="B1467" s="248"/>
      <c r="C1467" s="11"/>
      <c r="D1467" s="7" t="s">
        <v>614</v>
      </c>
      <c r="E1467" s="273">
        <v>98</v>
      </c>
      <c r="F1467" s="245">
        <v>1.8000000000000002E-2</v>
      </c>
      <c r="G1467" s="244">
        <v>90</v>
      </c>
      <c r="H1467" s="7" t="s">
        <v>523</v>
      </c>
      <c r="I1467" s="7" t="s">
        <v>524</v>
      </c>
      <c r="J1467" s="12" t="s">
        <v>1699</v>
      </c>
      <c r="K1467" s="12" t="s">
        <v>1645</v>
      </c>
      <c r="L1467" s="12" t="s">
        <v>1646</v>
      </c>
      <c r="M1467" s="246">
        <f t="shared" si="53"/>
        <v>1.8000000000000002E-2</v>
      </c>
      <c r="N1467" s="247" t="str">
        <f t="shared" si="54"/>
        <v>Oxycodone</v>
      </c>
      <c r="O1467" s="10"/>
    </row>
    <row r="1468" spans="1:15" x14ac:dyDescent="0.25">
      <c r="A1468" s="11" t="s">
        <v>617</v>
      </c>
      <c r="B1468" s="248"/>
      <c r="C1468" s="11"/>
      <c r="D1468" s="7" t="s">
        <v>618</v>
      </c>
      <c r="E1468" s="273">
        <v>60</v>
      </c>
      <c r="F1468" s="245">
        <v>3.6000000000000004E-2</v>
      </c>
      <c r="G1468" s="244">
        <v>90</v>
      </c>
      <c r="H1468" s="7" t="s">
        <v>523</v>
      </c>
      <c r="I1468" s="7" t="s">
        <v>524</v>
      </c>
      <c r="J1468" s="12" t="s">
        <v>1699</v>
      </c>
      <c r="K1468" s="12" t="s">
        <v>1645</v>
      </c>
      <c r="L1468" s="12" t="s">
        <v>1646</v>
      </c>
      <c r="M1468" s="246">
        <f t="shared" si="53"/>
        <v>3.6000000000000004E-2</v>
      </c>
      <c r="N1468" s="247" t="str">
        <f t="shared" si="54"/>
        <v>Oxycodone</v>
      </c>
      <c r="O1468" s="10"/>
    </row>
    <row r="1469" spans="1:15" x14ac:dyDescent="0.25">
      <c r="A1469" s="11" t="s">
        <v>619</v>
      </c>
      <c r="B1469" s="248"/>
      <c r="C1469" s="11"/>
      <c r="D1469" s="7" t="s">
        <v>620</v>
      </c>
      <c r="E1469" s="273">
        <v>28</v>
      </c>
      <c r="F1469" s="245">
        <v>3.6000000000000004E-2</v>
      </c>
      <c r="G1469" s="244">
        <v>90</v>
      </c>
      <c r="H1469" s="7" t="s">
        <v>523</v>
      </c>
      <c r="I1469" s="7" t="s">
        <v>524</v>
      </c>
      <c r="J1469" s="12" t="s">
        <v>1699</v>
      </c>
      <c r="K1469" s="12" t="s">
        <v>1645</v>
      </c>
      <c r="L1469" s="12" t="s">
        <v>1646</v>
      </c>
      <c r="M1469" s="246">
        <f t="shared" si="53"/>
        <v>3.6000000000000004E-2</v>
      </c>
      <c r="N1469" s="247" t="str">
        <f t="shared" si="54"/>
        <v>Oxycodone</v>
      </c>
      <c r="O1469" s="10"/>
    </row>
    <row r="1470" spans="1:15" x14ac:dyDescent="0.25">
      <c r="A1470" s="11" t="s">
        <v>621</v>
      </c>
      <c r="B1470" s="248"/>
      <c r="C1470" s="11"/>
      <c r="D1470" s="7" t="s">
        <v>620</v>
      </c>
      <c r="E1470" s="273">
        <v>50</v>
      </c>
      <c r="F1470" s="245">
        <v>3.6000000000000004E-2</v>
      </c>
      <c r="G1470" s="244">
        <v>90</v>
      </c>
      <c r="H1470" s="7" t="s">
        <v>523</v>
      </c>
      <c r="I1470" s="7" t="s">
        <v>524</v>
      </c>
      <c r="J1470" s="12" t="s">
        <v>1699</v>
      </c>
      <c r="K1470" s="12" t="s">
        <v>1645</v>
      </c>
      <c r="L1470" s="12" t="s">
        <v>1646</v>
      </c>
      <c r="M1470" s="246">
        <f t="shared" si="53"/>
        <v>3.6000000000000004E-2</v>
      </c>
      <c r="N1470" s="247" t="str">
        <f t="shared" si="54"/>
        <v>Oxycodone</v>
      </c>
      <c r="O1470" s="10"/>
    </row>
    <row r="1471" spans="1:15" x14ac:dyDescent="0.25">
      <c r="A1471" s="11" t="s">
        <v>622</v>
      </c>
      <c r="B1471" s="248"/>
      <c r="C1471" s="11"/>
      <c r="D1471" s="7" t="s">
        <v>620</v>
      </c>
      <c r="E1471" s="273">
        <v>98</v>
      </c>
      <c r="F1471" s="245">
        <v>3.6000000000000004E-2</v>
      </c>
      <c r="G1471" s="244">
        <v>90</v>
      </c>
      <c r="H1471" s="7" t="s">
        <v>523</v>
      </c>
      <c r="I1471" s="7" t="s">
        <v>524</v>
      </c>
      <c r="J1471" s="12" t="s">
        <v>1699</v>
      </c>
      <c r="K1471" s="12" t="s">
        <v>1645</v>
      </c>
      <c r="L1471" s="12" t="s">
        <v>1646</v>
      </c>
      <c r="M1471" s="246">
        <f t="shared" si="53"/>
        <v>3.6000000000000004E-2</v>
      </c>
      <c r="N1471" s="247" t="str">
        <f t="shared" si="54"/>
        <v>Oxycodone</v>
      </c>
      <c r="O1471" s="10"/>
    </row>
    <row r="1472" spans="1:15" x14ac:dyDescent="0.25">
      <c r="A1472" s="11" t="s">
        <v>623</v>
      </c>
      <c r="B1472" s="248"/>
      <c r="C1472" s="11"/>
      <c r="D1472" s="7" t="s">
        <v>624</v>
      </c>
      <c r="E1472" s="273">
        <v>30</v>
      </c>
      <c r="F1472" s="245">
        <v>3.6000000000000004E-2</v>
      </c>
      <c r="G1472" s="244">
        <v>90</v>
      </c>
      <c r="H1472" s="7" t="s">
        <v>523</v>
      </c>
      <c r="I1472" s="7" t="s">
        <v>524</v>
      </c>
      <c r="J1472" s="12" t="s">
        <v>1699</v>
      </c>
      <c r="K1472" s="12" t="s">
        <v>1645</v>
      </c>
      <c r="L1472" s="12" t="s">
        <v>1646</v>
      </c>
      <c r="M1472" s="246">
        <f t="shared" si="53"/>
        <v>3.6000000000000004E-2</v>
      </c>
      <c r="N1472" s="247" t="str">
        <f t="shared" si="54"/>
        <v>Oxycodone</v>
      </c>
      <c r="O1472" s="10"/>
    </row>
    <row r="1473" spans="1:15" x14ac:dyDescent="0.25">
      <c r="A1473" s="11" t="s">
        <v>625</v>
      </c>
      <c r="B1473" s="248"/>
      <c r="C1473" s="11"/>
      <c r="D1473" s="7" t="s">
        <v>626</v>
      </c>
      <c r="E1473" s="273">
        <v>28</v>
      </c>
      <c r="F1473" s="245">
        <v>3.6000000000000004E-2</v>
      </c>
      <c r="G1473" s="244">
        <v>90</v>
      </c>
      <c r="H1473" s="7" t="s">
        <v>523</v>
      </c>
      <c r="I1473" s="7" t="s">
        <v>524</v>
      </c>
      <c r="J1473" s="12" t="s">
        <v>1699</v>
      </c>
      <c r="K1473" s="12" t="s">
        <v>1645</v>
      </c>
      <c r="L1473" s="12" t="s">
        <v>1646</v>
      </c>
      <c r="M1473" s="246">
        <f t="shared" si="53"/>
        <v>3.6000000000000004E-2</v>
      </c>
      <c r="N1473" s="247" t="str">
        <f t="shared" si="54"/>
        <v>Oxycodone</v>
      </c>
      <c r="O1473" s="10"/>
    </row>
    <row r="1474" spans="1:15" x14ac:dyDescent="0.25">
      <c r="A1474" s="11" t="s">
        <v>627</v>
      </c>
      <c r="B1474" s="248"/>
      <c r="C1474" s="11"/>
      <c r="D1474" s="7" t="s">
        <v>626</v>
      </c>
      <c r="E1474" s="273">
        <v>50</v>
      </c>
      <c r="F1474" s="245">
        <v>3.6000000000000004E-2</v>
      </c>
      <c r="G1474" s="244">
        <v>90</v>
      </c>
      <c r="H1474" s="7" t="s">
        <v>523</v>
      </c>
      <c r="I1474" s="7" t="s">
        <v>524</v>
      </c>
      <c r="J1474" s="12" t="s">
        <v>1699</v>
      </c>
      <c r="K1474" s="12" t="s">
        <v>1645</v>
      </c>
      <c r="L1474" s="12" t="s">
        <v>1646</v>
      </c>
      <c r="M1474" s="246">
        <f t="shared" si="53"/>
        <v>3.6000000000000004E-2</v>
      </c>
      <c r="N1474" s="247" t="str">
        <f t="shared" si="54"/>
        <v>Oxycodone</v>
      </c>
      <c r="O1474" s="10"/>
    </row>
    <row r="1475" spans="1:15" x14ac:dyDescent="0.25">
      <c r="A1475" s="11" t="s">
        <v>628</v>
      </c>
      <c r="B1475" s="248"/>
      <c r="C1475" s="11"/>
      <c r="D1475" s="7" t="s">
        <v>626</v>
      </c>
      <c r="E1475" s="273">
        <v>98</v>
      </c>
      <c r="F1475" s="245">
        <v>3.6000000000000004E-2</v>
      </c>
      <c r="G1475" s="244">
        <v>90</v>
      </c>
      <c r="H1475" s="7" t="s">
        <v>523</v>
      </c>
      <c r="I1475" s="7" t="s">
        <v>524</v>
      </c>
      <c r="J1475" s="12" t="s">
        <v>1699</v>
      </c>
      <c r="K1475" s="12" t="s">
        <v>1645</v>
      </c>
      <c r="L1475" s="12" t="s">
        <v>1646</v>
      </c>
      <c r="M1475" s="246">
        <f t="shared" si="53"/>
        <v>3.6000000000000004E-2</v>
      </c>
      <c r="N1475" s="247" t="str">
        <f t="shared" si="54"/>
        <v>Oxycodone</v>
      </c>
      <c r="O1475" s="10"/>
    </row>
    <row r="1476" spans="1:15" x14ac:dyDescent="0.25">
      <c r="A1476" s="11" t="s">
        <v>629</v>
      </c>
      <c r="B1476" s="248"/>
      <c r="C1476" s="11"/>
      <c r="D1476" s="7" t="s">
        <v>630</v>
      </c>
      <c r="E1476" s="273">
        <v>30</v>
      </c>
      <c r="F1476" s="245">
        <v>4.5000000000000005E-3</v>
      </c>
      <c r="G1476" s="244">
        <v>90</v>
      </c>
      <c r="H1476" s="7" t="s">
        <v>523</v>
      </c>
      <c r="I1476" s="7" t="s">
        <v>524</v>
      </c>
      <c r="J1476" s="12" t="s">
        <v>1699</v>
      </c>
      <c r="K1476" s="12" t="s">
        <v>1645</v>
      </c>
      <c r="L1476" s="12" t="s">
        <v>1646</v>
      </c>
      <c r="M1476" s="246">
        <f t="shared" si="53"/>
        <v>4.5000000000000005E-3</v>
      </c>
      <c r="N1476" s="247" t="str">
        <f t="shared" si="54"/>
        <v>Oxycodone</v>
      </c>
      <c r="O1476" s="10"/>
    </row>
    <row r="1477" spans="1:15" x14ac:dyDescent="0.25">
      <c r="A1477" s="11" t="s">
        <v>631</v>
      </c>
      <c r="B1477" s="248"/>
      <c r="C1477" s="11"/>
      <c r="D1477" s="7" t="s">
        <v>632</v>
      </c>
      <c r="E1477" s="273">
        <v>28</v>
      </c>
      <c r="F1477" s="245">
        <v>4.5000000000000005E-3</v>
      </c>
      <c r="G1477" s="244">
        <v>90</v>
      </c>
      <c r="H1477" s="7" t="s">
        <v>523</v>
      </c>
      <c r="I1477" s="7" t="s">
        <v>524</v>
      </c>
      <c r="J1477" s="12" t="s">
        <v>1699</v>
      </c>
      <c r="K1477" s="12" t="s">
        <v>1645</v>
      </c>
      <c r="L1477" s="12" t="s">
        <v>1646</v>
      </c>
      <c r="M1477" s="246">
        <f t="shared" si="53"/>
        <v>4.5000000000000005E-3</v>
      </c>
      <c r="N1477" s="247" t="str">
        <f t="shared" si="54"/>
        <v>Oxycodone</v>
      </c>
      <c r="O1477" s="10"/>
    </row>
    <row r="1478" spans="1:15" x14ac:dyDescent="0.25">
      <c r="A1478" s="11" t="s">
        <v>633</v>
      </c>
      <c r="B1478" s="248"/>
      <c r="C1478" s="11"/>
      <c r="D1478" s="7" t="s">
        <v>634</v>
      </c>
      <c r="E1478" s="273">
        <v>30</v>
      </c>
      <c r="F1478" s="245">
        <v>4.4999999999999997E-3</v>
      </c>
      <c r="G1478" s="244">
        <v>90</v>
      </c>
      <c r="H1478" s="7" t="s">
        <v>523</v>
      </c>
      <c r="I1478" s="7" t="s">
        <v>524</v>
      </c>
      <c r="J1478" s="12" t="s">
        <v>1699</v>
      </c>
      <c r="K1478" s="12" t="s">
        <v>1645</v>
      </c>
      <c r="L1478" s="12" t="s">
        <v>1646</v>
      </c>
      <c r="M1478" s="246">
        <f t="shared" si="53"/>
        <v>4.4999999999999997E-3</v>
      </c>
      <c r="N1478" s="247" t="str">
        <f t="shared" si="54"/>
        <v>Oxycodone</v>
      </c>
      <c r="O1478" s="10"/>
    </row>
    <row r="1479" spans="1:15" x14ac:dyDescent="0.25">
      <c r="A1479" s="11" t="s">
        <v>635</v>
      </c>
      <c r="B1479" s="248"/>
      <c r="C1479" s="11"/>
      <c r="D1479" s="7" t="s">
        <v>636</v>
      </c>
      <c r="E1479" s="273">
        <v>28</v>
      </c>
      <c r="F1479" s="245">
        <v>4.5000000000000005E-3</v>
      </c>
      <c r="G1479" s="244">
        <v>90</v>
      </c>
      <c r="H1479" s="7" t="s">
        <v>523</v>
      </c>
      <c r="I1479" s="7" t="s">
        <v>524</v>
      </c>
      <c r="J1479" s="12" t="s">
        <v>1699</v>
      </c>
      <c r="K1479" s="12" t="s">
        <v>1645</v>
      </c>
      <c r="L1479" s="12" t="s">
        <v>1646</v>
      </c>
      <c r="M1479" s="246">
        <f t="shared" si="53"/>
        <v>4.5000000000000005E-3</v>
      </c>
      <c r="N1479" s="247" t="str">
        <f t="shared" si="54"/>
        <v>Oxycodone</v>
      </c>
      <c r="O1479" s="10"/>
    </row>
    <row r="1480" spans="1:15" x14ac:dyDescent="0.25">
      <c r="A1480" s="11" t="s">
        <v>637</v>
      </c>
      <c r="B1480" s="248"/>
      <c r="C1480" s="11"/>
      <c r="D1480" s="7" t="s">
        <v>638</v>
      </c>
      <c r="E1480" s="273">
        <v>60</v>
      </c>
      <c r="F1480" s="245">
        <v>7.2000000000000008E-2</v>
      </c>
      <c r="G1480" s="244">
        <v>90</v>
      </c>
      <c r="H1480" s="7" t="s">
        <v>523</v>
      </c>
      <c r="I1480" s="7" t="s">
        <v>524</v>
      </c>
      <c r="J1480" s="12" t="s">
        <v>1699</v>
      </c>
      <c r="K1480" s="12" t="s">
        <v>1645</v>
      </c>
      <c r="L1480" s="12" t="s">
        <v>1646</v>
      </c>
      <c r="M1480" s="246">
        <f t="shared" si="53"/>
        <v>7.2000000000000008E-2</v>
      </c>
      <c r="N1480" s="247" t="str">
        <f t="shared" si="54"/>
        <v>Oxycodone</v>
      </c>
      <c r="O1480" s="10"/>
    </row>
    <row r="1481" spans="1:15" x14ac:dyDescent="0.25">
      <c r="A1481" s="11" t="s">
        <v>639</v>
      </c>
      <c r="B1481" s="248"/>
      <c r="C1481" s="11"/>
      <c r="D1481" s="7" t="s">
        <v>640</v>
      </c>
      <c r="E1481" s="273">
        <v>28</v>
      </c>
      <c r="F1481" s="245">
        <v>7.2000000000000008E-2</v>
      </c>
      <c r="G1481" s="244">
        <v>90</v>
      </c>
      <c r="H1481" s="7" t="s">
        <v>523</v>
      </c>
      <c r="I1481" s="7" t="s">
        <v>524</v>
      </c>
      <c r="J1481" s="12" t="s">
        <v>1699</v>
      </c>
      <c r="K1481" s="12" t="s">
        <v>1645</v>
      </c>
      <c r="L1481" s="12" t="s">
        <v>1646</v>
      </c>
      <c r="M1481" s="246">
        <f t="shared" si="53"/>
        <v>7.2000000000000008E-2</v>
      </c>
      <c r="N1481" s="247" t="str">
        <f t="shared" si="54"/>
        <v>Oxycodone</v>
      </c>
      <c r="O1481" s="10"/>
    </row>
    <row r="1482" spans="1:15" x14ac:dyDescent="0.25">
      <c r="A1482" s="11" t="s">
        <v>641</v>
      </c>
      <c r="B1482" s="248"/>
      <c r="C1482" s="11"/>
      <c r="D1482" s="7" t="s">
        <v>640</v>
      </c>
      <c r="E1482" s="273">
        <v>50</v>
      </c>
      <c r="F1482" s="245">
        <v>7.2000000000000008E-2</v>
      </c>
      <c r="G1482" s="244">
        <v>90</v>
      </c>
      <c r="H1482" s="7" t="s">
        <v>523</v>
      </c>
      <c r="I1482" s="7" t="s">
        <v>524</v>
      </c>
      <c r="J1482" s="12" t="s">
        <v>1699</v>
      </c>
      <c r="K1482" s="12" t="s">
        <v>1645</v>
      </c>
      <c r="L1482" s="12" t="s">
        <v>1646</v>
      </c>
      <c r="M1482" s="246">
        <f t="shared" si="53"/>
        <v>7.2000000000000008E-2</v>
      </c>
      <c r="N1482" s="247" t="str">
        <f t="shared" si="54"/>
        <v>Oxycodone</v>
      </c>
      <c r="O1482" s="10"/>
    </row>
    <row r="1483" spans="1:15" x14ac:dyDescent="0.25">
      <c r="A1483" s="11" t="s">
        <v>642</v>
      </c>
      <c r="B1483" s="248"/>
      <c r="C1483" s="11"/>
      <c r="D1483" s="7" t="s">
        <v>640</v>
      </c>
      <c r="E1483" s="273">
        <v>98</v>
      </c>
      <c r="F1483" s="245">
        <v>7.2000000000000008E-2</v>
      </c>
      <c r="G1483" s="244">
        <v>90</v>
      </c>
      <c r="H1483" s="7" t="s">
        <v>523</v>
      </c>
      <c r="I1483" s="7" t="s">
        <v>524</v>
      </c>
      <c r="J1483" s="12" t="s">
        <v>1699</v>
      </c>
      <c r="K1483" s="12" t="s">
        <v>1645</v>
      </c>
      <c r="L1483" s="12" t="s">
        <v>1646</v>
      </c>
      <c r="M1483" s="246">
        <f t="shared" si="53"/>
        <v>7.2000000000000008E-2</v>
      </c>
      <c r="N1483" s="247" t="str">
        <f t="shared" si="54"/>
        <v>Oxycodone</v>
      </c>
      <c r="O1483" s="10"/>
    </row>
    <row r="1484" spans="1:15" x14ac:dyDescent="0.25">
      <c r="A1484" s="11" t="s">
        <v>643</v>
      </c>
      <c r="B1484" s="248"/>
      <c r="C1484" s="11"/>
      <c r="D1484" s="7" t="s">
        <v>644</v>
      </c>
      <c r="E1484" s="273">
        <v>30</v>
      </c>
      <c r="F1484" s="245">
        <v>7.2000000000000008E-2</v>
      </c>
      <c r="G1484" s="244">
        <v>90</v>
      </c>
      <c r="H1484" s="7" t="s">
        <v>523</v>
      </c>
      <c r="I1484" s="7" t="s">
        <v>524</v>
      </c>
      <c r="J1484" s="12" t="s">
        <v>1699</v>
      </c>
      <c r="K1484" s="12" t="s">
        <v>1645</v>
      </c>
      <c r="L1484" s="12" t="s">
        <v>1646</v>
      </c>
      <c r="M1484" s="246">
        <f t="shared" si="53"/>
        <v>7.2000000000000008E-2</v>
      </c>
      <c r="N1484" s="247" t="str">
        <f t="shared" si="54"/>
        <v>Oxycodone</v>
      </c>
      <c r="O1484" s="10"/>
    </row>
    <row r="1485" spans="1:15" x14ac:dyDescent="0.25">
      <c r="A1485" s="11" t="s">
        <v>645</v>
      </c>
      <c r="B1485" s="248"/>
      <c r="C1485" s="11"/>
      <c r="D1485" s="7" t="s">
        <v>646</v>
      </c>
      <c r="E1485" s="273">
        <v>28</v>
      </c>
      <c r="F1485" s="245">
        <v>7.2000000000000008E-2</v>
      </c>
      <c r="G1485" s="244">
        <v>90</v>
      </c>
      <c r="H1485" s="7" t="s">
        <v>523</v>
      </c>
      <c r="I1485" s="7" t="s">
        <v>524</v>
      </c>
      <c r="J1485" s="12" t="s">
        <v>1699</v>
      </c>
      <c r="K1485" s="12" t="s">
        <v>1645</v>
      </c>
      <c r="L1485" s="12" t="s">
        <v>1646</v>
      </c>
      <c r="M1485" s="246">
        <f t="shared" si="53"/>
        <v>7.2000000000000008E-2</v>
      </c>
      <c r="N1485" s="247" t="str">
        <f t="shared" si="54"/>
        <v>Oxycodone</v>
      </c>
      <c r="O1485" s="10"/>
    </row>
    <row r="1486" spans="1:15" x14ac:dyDescent="0.25">
      <c r="A1486" s="11" t="s">
        <v>647</v>
      </c>
      <c r="B1486" s="248"/>
      <c r="C1486" s="11"/>
      <c r="D1486" s="7" t="s">
        <v>646</v>
      </c>
      <c r="E1486" s="273">
        <v>50</v>
      </c>
      <c r="F1486" s="245">
        <v>7.2000000000000008E-2</v>
      </c>
      <c r="G1486" s="244">
        <v>90</v>
      </c>
      <c r="H1486" s="7" t="s">
        <v>523</v>
      </c>
      <c r="I1486" s="7" t="s">
        <v>524</v>
      </c>
      <c r="J1486" s="12" t="s">
        <v>1699</v>
      </c>
      <c r="K1486" s="12" t="s">
        <v>1645</v>
      </c>
      <c r="L1486" s="12" t="s">
        <v>1646</v>
      </c>
      <c r="M1486" s="246">
        <f t="shared" si="53"/>
        <v>7.2000000000000008E-2</v>
      </c>
      <c r="N1486" s="247" t="str">
        <f t="shared" si="54"/>
        <v>Oxycodone</v>
      </c>
      <c r="O1486" s="10"/>
    </row>
    <row r="1487" spans="1:15" x14ac:dyDescent="0.25">
      <c r="A1487" s="11" t="s">
        <v>648</v>
      </c>
      <c r="B1487" s="248"/>
      <c r="C1487" s="11"/>
      <c r="D1487" s="7" t="s">
        <v>646</v>
      </c>
      <c r="E1487" s="273">
        <v>98</v>
      </c>
      <c r="F1487" s="245">
        <v>7.2000000000000008E-2</v>
      </c>
      <c r="G1487" s="244">
        <v>90</v>
      </c>
      <c r="H1487" s="7" t="s">
        <v>523</v>
      </c>
      <c r="I1487" s="7" t="s">
        <v>524</v>
      </c>
      <c r="J1487" s="12" t="s">
        <v>1699</v>
      </c>
      <c r="K1487" s="12" t="s">
        <v>1645</v>
      </c>
      <c r="L1487" s="12" t="s">
        <v>1646</v>
      </c>
      <c r="M1487" s="246">
        <f t="shared" si="53"/>
        <v>7.2000000000000008E-2</v>
      </c>
      <c r="N1487" s="247" t="str">
        <f t="shared" si="54"/>
        <v>Oxycodone</v>
      </c>
      <c r="O1487" s="10"/>
    </row>
    <row r="1488" spans="1:15" x14ac:dyDescent="0.25">
      <c r="A1488" s="339" t="s">
        <v>649</v>
      </c>
      <c r="B1488" s="248"/>
      <c r="C1488" s="11"/>
      <c r="D1488" s="323" t="s">
        <v>650</v>
      </c>
      <c r="E1488" s="325">
        <v>30</v>
      </c>
      <c r="F1488" s="326">
        <v>9.0000000000000011E-3</v>
      </c>
      <c r="G1488" s="327">
        <v>90</v>
      </c>
      <c r="H1488" s="7" t="s">
        <v>523</v>
      </c>
      <c r="I1488" s="7" t="s">
        <v>524</v>
      </c>
      <c r="J1488" s="12" t="s">
        <v>1699</v>
      </c>
      <c r="K1488" s="12" t="s">
        <v>1645</v>
      </c>
      <c r="L1488" s="12" t="s">
        <v>1646</v>
      </c>
      <c r="M1488" s="246">
        <f t="shared" si="53"/>
        <v>9.0000000000000011E-3</v>
      </c>
      <c r="N1488" s="247" t="str">
        <f t="shared" si="54"/>
        <v>Oxycodone</v>
      </c>
      <c r="O1488" s="10"/>
    </row>
    <row r="1489" spans="1:16" x14ac:dyDescent="0.25">
      <c r="A1489" s="339" t="s">
        <v>651</v>
      </c>
      <c r="B1489" s="248"/>
      <c r="C1489" s="11"/>
      <c r="D1489" s="323" t="s">
        <v>652</v>
      </c>
      <c r="E1489" s="325">
        <v>60</v>
      </c>
      <c r="F1489" s="326">
        <v>9.0000000000000011E-3</v>
      </c>
      <c r="G1489" s="327">
        <v>90</v>
      </c>
      <c r="H1489" s="7" t="s">
        <v>523</v>
      </c>
      <c r="I1489" s="7" t="s">
        <v>524</v>
      </c>
      <c r="J1489" s="12" t="s">
        <v>1699</v>
      </c>
      <c r="K1489" s="12" t="s">
        <v>1645</v>
      </c>
      <c r="L1489" s="12" t="s">
        <v>1646</v>
      </c>
      <c r="M1489" s="246">
        <f t="shared" si="53"/>
        <v>9.0000000000000011E-3</v>
      </c>
      <c r="N1489" s="247" t="str">
        <f t="shared" si="54"/>
        <v>Oxycodone</v>
      </c>
      <c r="O1489" s="10"/>
      <c r="P1489" s="284"/>
    </row>
    <row r="1490" spans="1:16" x14ac:dyDescent="0.25">
      <c r="A1490" s="339" t="s">
        <v>653</v>
      </c>
      <c r="B1490" s="248"/>
      <c r="C1490" s="11"/>
      <c r="D1490" s="323" t="s">
        <v>654</v>
      </c>
      <c r="E1490" s="325">
        <v>30</v>
      </c>
      <c r="F1490" s="326">
        <v>1.8000000000000002E-2</v>
      </c>
      <c r="G1490" s="327">
        <v>90</v>
      </c>
      <c r="H1490" s="7" t="s">
        <v>523</v>
      </c>
      <c r="I1490" s="7" t="s">
        <v>524</v>
      </c>
      <c r="J1490" s="12" t="s">
        <v>1699</v>
      </c>
      <c r="K1490" s="12" t="s">
        <v>1645</v>
      </c>
      <c r="L1490" s="12" t="s">
        <v>1646</v>
      </c>
      <c r="M1490" s="246">
        <f t="shared" si="53"/>
        <v>1.8000000000000002E-2</v>
      </c>
      <c r="N1490" s="247" t="str">
        <f t="shared" si="54"/>
        <v>Oxycodone</v>
      </c>
      <c r="O1490" s="10"/>
    </row>
    <row r="1491" spans="1:16" x14ac:dyDescent="0.25">
      <c r="A1491" s="339" t="s">
        <v>655</v>
      </c>
      <c r="B1491" s="248"/>
      <c r="C1491" s="11"/>
      <c r="D1491" s="323" t="s">
        <v>656</v>
      </c>
      <c r="E1491" s="325">
        <v>60</v>
      </c>
      <c r="F1491" s="326">
        <v>1.8000000000000002E-2</v>
      </c>
      <c r="G1491" s="327">
        <v>90</v>
      </c>
      <c r="H1491" s="7" t="s">
        <v>523</v>
      </c>
      <c r="I1491" s="7" t="s">
        <v>524</v>
      </c>
      <c r="J1491" s="12" t="s">
        <v>1699</v>
      </c>
      <c r="K1491" s="12" t="s">
        <v>1645</v>
      </c>
      <c r="L1491" s="12" t="s">
        <v>1646</v>
      </c>
      <c r="M1491" s="246">
        <f t="shared" si="53"/>
        <v>1.8000000000000002E-2</v>
      </c>
      <c r="N1491" s="247" t="str">
        <f t="shared" si="54"/>
        <v>Oxycodone</v>
      </c>
      <c r="O1491" s="10"/>
    </row>
    <row r="1492" spans="1:16" x14ac:dyDescent="0.25">
      <c r="A1492" s="339" t="s">
        <v>657</v>
      </c>
      <c r="B1492" s="248"/>
      <c r="C1492" s="11"/>
      <c r="D1492" s="323" t="s">
        <v>658</v>
      </c>
      <c r="E1492" s="325">
        <v>30</v>
      </c>
      <c r="F1492" s="326">
        <v>3.6000000000000004E-2</v>
      </c>
      <c r="G1492" s="327">
        <v>90</v>
      </c>
      <c r="H1492" s="7" t="s">
        <v>523</v>
      </c>
      <c r="I1492" s="7" t="s">
        <v>524</v>
      </c>
      <c r="J1492" s="12" t="s">
        <v>1699</v>
      </c>
      <c r="K1492" s="12" t="s">
        <v>1645</v>
      </c>
      <c r="L1492" s="12" t="s">
        <v>1646</v>
      </c>
      <c r="M1492" s="246">
        <f t="shared" si="53"/>
        <v>3.6000000000000004E-2</v>
      </c>
      <c r="N1492" s="247" t="str">
        <f t="shared" si="54"/>
        <v>Oxycodone</v>
      </c>
      <c r="O1492" s="10"/>
    </row>
    <row r="1493" spans="1:16" x14ac:dyDescent="0.25">
      <c r="A1493" s="339" t="s">
        <v>659</v>
      </c>
      <c r="B1493" s="248"/>
      <c r="C1493" s="11"/>
      <c r="D1493" s="323" t="s">
        <v>660</v>
      </c>
      <c r="E1493" s="325">
        <v>60</v>
      </c>
      <c r="F1493" s="326">
        <v>3.6000000000000004E-2</v>
      </c>
      <c r="G1493" s="327">
        <v>90</v>
      </c>
      <c r="H1493" s="7" t="s">
        <v>523</v>
      </c>
      <c r="I1493" s="7" t="s">
        <v>524</v>
      </c>
      <c r="J1493" s="12" t="s">
        <v>1699</v>
      </c>
      <c r="K1493" s="12" t="s">
        <v>1645</v>
      </c>
      <c r="L1493" s="12" t="s">
        <v>1646</v>
      </c>
      <c r="M1493" s="246">
        <f t="shared" si="53"/>
        <v>3.6000000000000004E-2</v>
      </c>
      <c r="N1493" s="247" t="str">
        <f t="shared" si="54"/>
        <v>Oxycodone</v>
      </c>
      <c r="O1493" s="10"/>
    </row>
    <row r="1494" spans="1:16" x14ac:dyDescent="0.25">
      <c r="A1494" s="339" t="s">
        <v>661</v>
      </c>
      <c r="B1494" s="248"/>
      <c r="C1494" s="11"/>
      <c r="D1494" s="323" t="s">
        <v>662</v>
      </c>
      <c r="E1494" s="325">
        <v>30</v>
      </c>
      <c r="F1494" s="326">
        <v>4.5000000000000005E-3</v>
      </c>
      <c r="G1494" s="327">
        <v>90</v>
      </c>
      <c r="H1494" s="7" t="s">
        <v>523</v>
      </c>
      <c r="I1494" s="7" t="s">
        <v>524</v>
      </c>
      <c r="J1494" s="12" t="s">
        <v>1699</v>
      </c>
      <c r="K1494" s="12" t="s">
        <v>1645</v>
      </c>
      <c r="L1494" s="12" t="s">
        <v>1646</v>
      </c>
      <c r="M1494" s="246">
        <f t="shared" si="53"/>
        <v>4.5000000000000005E-3</v>
      </c>
      <c r="N1494" s="247" t="str">
        <f t="shared" si="54"/>
        <v>Oxycodone</v>
      </c>
      <c r="O1494" s="10"/>
    </row>
    <row r="1495" spans="1:16" x14ac:dyDescent="0.25">
      <c r="A1495" s="339" t="s">
        <v>663</v>
      </c>
      <c r="B1495" s="248"/>
      <c r="C1495" s="11"/>
      <c r="D1495" s="323" t="s">
        <v>664</v>
      </c>
      <c r="E1495" s="325">
        <v>60</v>
      </c>
      <c r="F1495" s="326">
        <v>4.5000000000000005E-3</v>
      </c>
      <c r="G1495" s="327">
        <v>90</v>
      </c>
      <c r="H1495" s="7" t="s">
        <v>523</v>
      </c>
      <c r="I1495" s="7" t="s">
        <v>524</v>
      </c>
      <c r="J1495" s="12" t="s">
        <v>1699</v>
      </c>
      <c r="K1495" s="12" t="s">
        <v>1645</v>
      </c>
      <c r="L1495" s="12" t="s">
        <v>1646</v>
      </c>
      <c r="M1495" s="246">
        <f t="shared" ref="M1495:M1558" si="55">F1495</f>
        <v>4.5000000000000005E-3</v>
      </c>
      <c r="N1495" s="247" t="str">
        <f t="shared" ref="N1495:N1558" si="56">I1495</f>
        <v>Oxycodone</v>
      </c>
      <c r="O1495" s="10"/>
    </row>
    <row r="1496" spans="1:16" x14ac:dyDescent="0.25">
      <c r="A1496" s="339" t="s">
        <v>665</v>
      </c>
      <c r="B1496" s="248"/>
      <c r="C1496" s="11"/>
      <c r="D1496" s="323" t="s">
        <v>666</v>
      </c>
      <c r="E1496" s="325">
        <v>30</v>
      </c>
      <c r="F1496" s="326">
        <v>7.2000000000000008E-2</v>
      </c>
      <c r="G1496" s="327">
        <v>90</v>
      </c>
      <c r="H1496" s="7" t="s">
        <v>523</v>
      </c>
      <c r="I1496" s="7" t="s">
        <v>524</v>
      </c>
      <c r="J1496" s="12" t="s">
        <v>1699</v>
      </c>
      <c r="K1496" s="12" t="s">
        <v>1645</v>
      </c>
      <c r="L1496" s="12" t="s">
        <v>1646</v>
      </c>
      <c r="M1496" s="246">
        <f t="shared" si="55"/>
        <v>7.2000000000000008E-2</v>
      </c>
      <c r="N1496" s="247" t="str">
        <f t="shared" si="56"/>
        <v>Oxycodone</v>
      </c>
      <c r="O1496" s="10"/>
    </row>
    <row r="1497" spans="1:16" x14ac:dyDescent="0.25">
      <c r="A1497" s="339" t="s">
        <v>667</v>
      </c>
      <c r="B1497" s="248"/>
      <c r="C1497" s="11"/>
      <c r="D1497" s="323" t="s">
        <v>668</v>
      </c>
      <c r="E1497" s="325">
        <v>60</v>
      </c>
      <c r="F1497" s="326">
        <v>7.2000000000000008E-2</v>
      </c>
      <c r="G1497" s="327">
        <v>90</v>
      </c>
      <c r="H1497" s="7" t="s">
        <v>523</v>
      </c>
      <c r="I1497" s="7" t="s">
        <v>524</v>
      </c>
      <c r="J1497" s="12" t="s">
        <v>1699</v>
      </c>
      <c r="K1497" s="12" t="s">
        <v>1645</v>
      </c>
      <c r="L1497" s="12" t="s">
        <v>1646</v>
      </c>
      <c r="M1497" s="246">
        <f t="shared" si="55"/>
        <v>7.2000000000000008E-2</v>
      </c>
      <c r="N1497" s="247" t="str">
        <f t="shared" si="56"/>
        <v>Oxycodone</v>
      </c>
      <c r="O1497" s="10"/>
    </row>
    <row r="1498" spans="1:16" ht="25.5" x14ac:dyDescent="0.25">
      <c r="A1498" s="13" t="s">
        <v>5130</v>
      </c>
      <c r="B1498" s="275"/>
      <c r="C1498" s="13" t="s">
        <v>5130</v>
      </c>
      <c r="D1498" s="13" t="s">
        <v>5131</v>
      </c>
      <c r="E1498" s="145">
        <v>20</v>
      </c>
      <c r="F1498" s="277">
        <v>8.9999999999999993E-3</v>
      </c>
      <c r="G1498" s="272">
        <v>90</v>
      </c>
      <c r="H1498" s="9" t="s">
        <v>523</v>
      </c>
      <c r="I1498" s="303" t="s">
        <v>524</v>
      </c>
      <c r="J1498" s="12" t="s">
        <v>1699</v>
      </c>
      <c r="K1498" s="12" t="s">
        <v>1645</v>
      </c>
      <c r="L1498" s="12" t="s">
        <v>1646</v>
      </c>
      <c r="M1498" s="246">
        <f t="shared" si="55"/>
        <v>8.9999999999999993E-3</v>
      </c>
      <c r="N1498" s="247" t="str">
        <f t="shared" si="56"/>
        <v>Oxycodone</v>
      </c>
      <c r="O1498" s="10"/>
    </row>
    <row r="1499" spans="1:16" ht="25.5" x14ac:dyDescent="0.25">
      <c r="A1499" s="13" t="s">
        <v>5132</v>
      </c>
      <c r="B1499" s="275"/>
      <c r="C1499" s="13" t="s">
        <v>5132</v>
      </c>
      <c r="D1499" s="13" t="s">
        <v>5131</v>
      </c>
      <c r="E1499" s="145">
        <v>50</v>
      </c>
      <c r="F1499" s="277">
        <v>8.9999999999999993E-3</v>
      </c>
      <c r="G1499" s="272">
        <v>90</v>
      </c>
      <c r="H1499" s="9" t="s">
        <v>523</v>
      </c>
      <c r="I1499" s="303" t="s">
        <v>524</v>
      </c>
      <c r="J1499" s="12" t="s">
        <v>1699</v>
      </c>
      <c r="K1499" s="12" t="s">
        <v>1645</v>
      </c>
      <c r="L1499" s="12" t="s">
        <v>1646</v>
      </c>
      <c r="M1499" s="246">
        <f t="shared" si="55"/>
        <v>8.9999999999999993E-3</v>
      </c>
      <c r="N1499" s="247" t="str">
        <f t="shared" si="56"/>
        <v>Oxycodone</v>
      </c>
      <c r="O1499" s="10"/>
    </row>
    <row r="1500" spans="1:16" ht="25.5" x14ac:dyDescent="0.25">
      <c r="A1500" s="13" t="s">
        <v>5133</v>
      </c>
      <c r="B1500" s="275"/>
      <c r="C1500" s="13" t="s">
        <v>5133</v>
      </c>
      <c r="D1500" s="13" t="s">
        <v>5131</v>
      </c>
      <c r="E1500" s="145">
        <v>100</v>
      </c>
      <c r="F1500" s="277">
        <v>8.9999999999999993E-3</v>
      </c>
      <c r="G1500" s="272">
        <v>90</v>
      </c>
      <c r="H1500" s="9" t="s">
        <v>523</v>
      </c>
      <c r="I1500" s="303" t="s">
        <v>524</v>
      </c>
      <c r="J1500" s="12" t="s">
        <v>1699</v>
      </c>
      <c r="K1500" s="12" t="s">
        <v>1645</v>
      </c>
      <c r="L1500" s="12" t="s">
        <v>1646</v>
      </c>
      <c r="M1500" s="246">
        <f t="shared" si="55"/>
        <v>8.9999999999999993E-3</v>
      </c>
      <c r="N1500" s="247" t="str">
        <f t="shared" si="56"/>
        <v>Oxycodone</v>
      </c>
      <c r="O1500" s="10"/>
    </row>
    <row r="1501" spans="1:16" ht="25.5" x14ac:dyDescent="0.25">
      <c r="A1501" s="13" t="s">
        <v>5134</v>
      </c>
      <c r="B1501" s="275"/>
      <c r="C1501" s="13" t="s">
        <v>5134</v>
      </c>
      <c r="D1501" s="13" t="s">
        <v>5135</v>
      </c>
      <c r="E1501" s="145">
        <v>20</v>
      </c>
      <c r="F1501" s="277">
        <v>1.7999999999999999E-2</v>
      </c>
      <c r="G1501" s="272">
        <v>90</v>
      </c>
      <c r="H1501" s="9" t="s">
        <v>523</v>
      </c>
      <c r="I1501" s="303" t="s">
        <v>524</v>
      </c>
      <c r="J1501" s="12" t="s">
        <v>1699</v>
      </c>
      <c r="K1501" s="12" t="s">
        <v>1645</v>
      </c>
      <c r="L1501" s="12" t="s">
        <v>1646</v>
      </c>
      <c r="M1501" s="246">
        <f t="shared" si="55"/>
        <v>1.7999999999999999E-2</v>
      </c>
      <c r="N1501" s="247" t="str">
        <f t="shared" si="56"/>
        <v>Oxycodone</v>
      </c>
      <c r="O1501" s="10"/>
    </row>
    <row r="1502" spans="1:16" ht="25.5" x14ac:dyDescent="0.25">
      <c r="A1502" s="13" t="s">
        <v>5136</v>
      </c>
      <c r="B1502" s="275"/>
      <c r="C1502" s="13" t="s">
        <v>5136</v>
      </c>
      <c r="D1502" s="13" t="s">
        <v>5135</v>
      </c>
      <c r="E1502" s="145">
        <v>50</v>
      </c>
      <c r="F1502" s="277">
        <v>1.7999999999999999E-2</v>
      </c>
      <c r="G1502" s="272">
        <v>90</v>
      </c>
      <c r="H1502" s="9" t="s">
        <v>523</v>
      </c>
      <c r="I1502" s="303" t="s">
        <v>524</v>
      </c>
      <c r="J1502" s="12" t="s">
        <v>1699</v>
      </c>
      <c r="K1502" s="12" t="s">
        <v>1645</v>
      </c>
      <c r="L1502" s="12" t="s">
        <v>1646</v>
      </c>
      <c r="M1502" s="246">
        <f t="shared" si="55"/>
        <v>1.7999999999999999E-2</v>
      </c>
      <c r="N1502" s="247" t="str">
        <f t="shared" si="56"/>
        <v>Oxycodone</v>
      </c>
      <c r="O1502" s="10"/>
    </row>
    <row r="1503" spans="1:16" ht="25.5" x14ac:dyDescent="0.25">
      <c r="A1503" s="13" t="s">
        <v>5137</v>
      </c>
      <c r="B1503" s="275"/>
      <c r="C1503" s="13" t="s">
        <v>5137</v>
      </c>
      <c r="D1503" s="13" t="s">
        <v>5135</v>
      </c>
      <c r="E1503" s="145">
        <v>100</v>
      </c>
      <c r="F1503" s="277">
        <v>1.7999999999999999E-2</v>
      </c>
      <c r="G1503" s="272">
        <v>90</v>
      </c>
      <c r="H1503" s="9" t="s">
        <v>523</v>
      </c>
      <c r="I1503" s="303" t="s">
        <v>524</v>
      </c>
      <c r="J1503" s="12" t="s">
        <v>1699</v>
      </c>
      <c r="K1503" s="12" t="s">
        <v>1645</v>
      </c>
      <c r="L1503" s="12" t="s">
        <v>1646</v>
      </c>
      <c r="M1503" s="246">
        <f t="shared" si="55"/>
        <v>1.7999999999999999E-2</v>
      </c>
      <c r="N1503" s="247" t="str">
        <f t="shared" si="56"/>
        <v>Oxycodone</v>
      </c>
      <c r="O1503" s="10"/>
    </row>
    <row r="1504" spans="1:16" ht="25.5" x14ac:dyDescent="0.25">
      <c r="A1504" s="13" t="s">
        <v>5138</v>
      </c>
      <c r="B1504" s="275"/>
      <c r="C1504" s="13" t="s">
        <v>5138</v>
      </c>
      <c r="D1504" s="13" t="s">
        <v>5139</v>
      </c>
      <c r="E1504" s="145">
        <v>20</v>
      </c>
      <c r="F1504" s="277">
        <v>2.7E-2</v>
      </c>
      <c r="G1504" s="272">
        <v>90</v>
      </c>
      <c r="H1504" s="9" t="s">
        <v>523</v>
      </c>
      <c r="I1504" s="303" t="s">
        <v>524</v>
      </c>
      <c r="J1504" s="12" t="s">
        <v>1699</v>
      </c>
      <c r="K1504" s="12" t="s">
        <v>1645</v>
      </c>
      <c r="L1504" s="12" t="s">
        <v>1646</v>
      </c>
      <c r="M1504" s="246">
        <f t="shared" si="55"/>
        <v>2.7E-2</v>
      </c>
      <c r="N1504" s="247" t="str">
        <f t="shared" si="56"/>
        <v>Oxycodone</v>
      </c>
      <c r="O1504" s="10"/>
    </row>
    <row r="1505" spans="1:15" ht="25.5" x14ac:dyDescent="0.25">
      <c r="A1505" s="13" t="s">
        <v>5140</v>
      </c>
      <c r="B1505" s="275"/>
      <c r="C1505" s="13" t="s">
        <v>5140</v>
      </c>
      <c r="D1505" s="13" t="s">
        <v>5139</v>
      </c>
      <c r="E1505" s="145">
        <v>50</v>
      </c>
      <c r="F1505" s="277">
        <v>2.7E-2</v>
      </c>
      <c r="G1505" s="272">
        <v>90</v>
      </c>
      <c r="H1505" s="9" t="s">
        <v>523</v>
      </c>
      <c r="I1505" s="303" t="s">
        <v>524</v>
      </c>
      <c r="J1505" s="12" t="s">
        <v>1699</v>
      </c>
      <c r="K1505" s="12" t="s">
        <v>1645</v>
      </c>
      <c r="L1505" s="12" t="s">
        <v>1646</v>
      </c>
      <c r="M1505" s="246">
        <f t="shared" si="55"/>
        <v>2.7E-2</v>
      </c>
      <c r="N1505" s="247" t="str">
        <f t="shared" si="56"/>
        <v>Oxycodone</v>
      </c>
      <c r="O1505" s="10"/>
    </row>
    <row r="1506" spans="1:15" ht="25.5" x14ac:dyDescent="0.25">
      <c r="A1506" s="13" t="s">
        <v>5141</v>
      </c>
      <c r="B1506" s="275"/>
      <c r="C1506" s="13" t="s">
        <v>5141</v>
      </c>
      <c r="D1506" s="13" t="s">
        <v>5139</v>
      </c>
      <c r="E1506" s="145">
        <v>100</v>
      </c>
      <c r="F1506" s="277">
        <v>2.7E-2</v>
      </c>
      <c r="G1506" s="272">
        <v>90</v>
      </c>
      <c r="H1506" s="9" t="s">
        <v>523</v>
      </c>
      <c r="I1506" s="303" t="s">
        <v>524</v>
      </c>
      <c r="J1506" s="12" t="s">
        <v>1699</v>
      </c>
      <c r="K1506" s="12" t="s">
        <v>1645</v>
      </c>
      <c r="L1506" s="12" t="s">
        <v>1646</v>
      </c>
      <c r="M1506" s="246">
        <f t="shared" si="55"/>
        <v>2.7E-2</v>
      </c>
      <c r="N1506" s="247" t="str">
        <f t="shared" si="56"/>
        <v>Oxycodone</v>
      </c>
      <c r="O1506" s="10"/>
    </row>
    <row r="1507" spans="1:15" ht="25.5" x14ac:dyDescent="0.25">
      <c r="A1507" s="13" t="s">
        <v>5142</v>
      </c>
      <c r="B1507" s="275"/>
      <c r="C1507" s="13" t="s">
        <v>5142</v>
      </c>
      <c r="D1507" s="13" t="s">
        <v>5143</v>
      </c>
      <c r="E1507" s="145">
        <v>20</v>
      </c>
      <c r="F1507" s="277">
        <v>3.5999999999999997E-2</v>
      </c>
      <c r="G1507" s="272">
        <v>90</v>
      </c>
      <c r="H1507" s="9" t="s">
        <v>523</v>
      </c>
      <c r="I1507" s="303" t="s">
        <v>524</v>
      </c>
      <c r="J1507" s="12" t="s">
        <v>1699</v>
      </c>
      <c r="K1507" s="12" t="s">
        <v>1645</v>
      </c>
      <c r="L1507" s="12" t="s">
        <v>1646</v>
      </c>
      <c r="M1507" s="246">
        <f t="shared" si="55"/>
        <v>3.5999999999999997E-2</v>
      </c>
      <c r="N1507" s="247" t="str">
        <f t="shared" si="56"/>
        <v>Oxycodone</v>
      </c>
      <c r="O1507" s="10"/>
    </row>
    <row r="1508" spans="1:15" ht="25.5" x14ac:dyDescent="0.25">
      <c r="A1508" s="13" t="s">
        <v>5144</v>
      </c>
      <c r="B1508" s="275"/>
      <c r="C1508" s="13" t="s">
        <v>5144</v>
      </c>
      <c r="D1508" s="13" t="s">
        <v>5143</v>
      </c>
      <c r="E1508" s="145">
        <v>50</v>
      </c>
      <c r="F1508" s="277">
        <v>3.5999999999999997E-2</v>
      </c>
      <c r="G1508" s="272">
        <v>90</v>
      </c>
      <c r="H1508" s="9" t="s">
        <v>523</v>
      </c>
      <c r="I1508" s="303" t="s">
        <v>524</v>
      </c>
      <c r="J1508" s="12" t="s">
        <v>1699</v>
      </c>
      <c r="K1508" s="12" t="s">
        <v>1645</v>
      </c>
      <c r="L1508" s="12" t="s">
        <v>1646</v>
      </c>
      <c r="M1508" s="246">
        <f t="shared" si="55"/>
        <v>3.5999999999999997E-2</v>
      </c>
      <c r="N1508" s="247" t="str">
        <f t="shared" si="56"/>
        <v>Oxycodone</v>
      </c>
      <c r="O1508" s="10"/>
    </row>
    <row r="1509" spans="1:15" ht="25.5" x14ac:dyDescent="0.25">
      <c r="A1509" s="13" t="s">
        <v>5145</v>
      </c>
      <c r="B1509" s="275"/>
      <c r="C1509" s="13" t="s">
        <v>5145</v>
      </c>
      <c r="D1509" s="13" t="s">
        <v>5143</v>
      </c>
      <c r="E1509" s="145">
        <v>100</v>
      </c>
      <c r="F1509" s="277">
        <v>3.5999999999999997E-2</v>
      </c>
      <c r="G1509" s="272">
        <v>90</v>
      </c>
      <c r="H1509" s="9" t="s">
        <v>523</v>
      </c>
      <c r="I1509" s="303" t="s">
        <v>524</v>
      </c>
      <c r="J1509" s="12" t="s">
        <v>1699</v>
      </c>
      <c r="K1509" s="12" t="s">
        <v>1645</v>
      </c>
      <c r="L1509" s="12" t="s">
        <v>1646</v>
      </c>
      <c r="M1509" s="246">
        <f t="shared" si="55"/>
        <v>3.5999999999999997E-2</v>
      </c>
      <c r="N1509" s="247" t="str">
        <f t="shared" si="56"/>
        <v>Oxycodone</v>
      </c>
      <c r="O1509" s="10"/>
    </row>
    <row r="1510" spans="1:15" ht="25.5" x14ac:dyDescent="0.25">
      <c r="A1510" s="13" t="s">
        <v>5146</v>
      </c>
      <c r="B1510" s="275"/>
      <c r="C1510" s="13" t="s">
        <v>5146</v>
      </c>
      <c r="D1510" s="13" t="s">
        <v>5147</v>
      </c>
      <c r="E1510" s="145">
        <v>20</v>
      </c>
      <c r="F1510" s="277">
        <v>4.4999999999999997E-3</v>
      </c>
      <c r="G1510" s="272">
        <v>90</v>
      </c>
      <c r="H1510" s="9" t="s">
        <v>523</v>
      </c>
      <c r="I1510" s="303" t="s">
        <v>524</v>
      </c>
      <c r="J1510" s="12" t="s">
        <v>1699</v>
      </c>
      <c r="K1510" s="12" t="s">
        <v>1645</v>
      </c>
      <c r="L1510" s="12" t="s">
        <v>1646</v>
      </c>
      <c r="M1510" s="246">
        <f t="shared" si="55"/>
        <v>4.4999999999999997E-3</v>
      </c>
      <c r="N1510" s="247" t="str">
        <f t="shared" si="56"/>
        <v>Oxycodone</v>
      </c>
      <c r="O1510" s="10"/>
    </row>
    <row r="1511" spans="1:15" ht="25.5" x14ac:dyDescent="0.25">
      <c r="A1511" s="13" t="s">
        <v>5148</v>
      </c>
      <c r="B1511" s="275"/>
      <c r="C1511" s="13" t="s">
        <v>5148</v>
      </c>
      <c r="D1511" s="13" t="s">
        <v>5147</v>
      </c>
      <c r="E1511" s="145">
        <v>50</v>
      </c>
      <c r="F1511" s="277">
        <v>4.4999999999999997E-3</v>
      </c>
      <c r="G1511" s="272">
        <v>90</v>
      </c>
      <c r="H1511" s="9" t="s">
        <v>523</v>
      </c>
      <c r="I1511" s="303" t="s">
        <v>524</v>
      </c>
      <c r="J1511" s="12" t="s">
        <v>1699</v>
      </c>
      <c r="K1511" s="12" t="s">
        <v>1645</v>
      </c>
      <c r="L1511" s="12" t="s">
        <v>1646</v>
      </c>
      <c r="M1511" s="246">
        <f t="shared" si="55"/>
        <v>4.4999999999999997E-3</v>
      </c>
      <c r="N1511" s="247" t="str">
        <f t="shared" si="56"/>
        <v>Oxycodone</v>
      </c>
      <c r="O1511" s="10"/>
    </row>
    <row r="1512" spans="1:15" ht="25.5" x14ac:dyDescent="0.25">
      <c r="A1512" s="13" t="s">
        <v>5149</v>
      </c>
      <c r="B1512" s="275"/>
      <c r="C1512" s="13" t="s">
        <v>5149</v>
      </c>
      <c r="D1512" s="13" t="s">
        <v>5147</v>
      </c>
      <c r="E1512" s="145">
        <v>100</v>
      </c>
      <c r="F1512" s="277">
        <v>4.4999999999999997E-3</v>
      </c>
      <c r="G1512" s="272">
        <v>90</v>
      </c>
      <c r="H1512" s="9" t="s">
        <v>523</v>
      </c>
      <c r="I1512" s="303" t="s">
        <v>524</v>
      </c>
      <c r="J1512" s="12" t="s">
        <v>1699</v>
      </c>
      <c r="K1512" s="12" t="s">
        <v>1645</v>
      </c>
      <c r="L1512" s="12" t="s">
        <v>1646</v>
      </c>
      <c r="M1512" s="246">
        <f t="shared" si="55"/>
        <v>4.4999999999999997E-3</v>
      </c>
      <c r="N1512" s="247" t="str">
        <f t="shared" si="56"/>
        <v>Oxycodone</v>
      </c>
      <c r="O1512" s="10"/>
    </row>
    <row r="1513" spans="1:15" x14ac:dyDescent="0.25">
      <c r="A1513" s="286" t="s">
        <v>6138</v>
      </c>
      <c r="B1513" s="256"/>
      <c r="C1513" s="286" t="s">
        <v>6138</v>
      </c>
      <c r="D1513" s="286" t="s">
        <v>6139</v>
      </c>
      <c r="E1513" s="281">
        <v>20</v>
      </c>
      <c r="F1513" s="282">
        <v>8.9999999999999993E-3</v>
      </c>
      <c r="G1513" s="260">
        <v>90</v>
      </c>
      <c r="H1513" s="261" t="s">
        <v>523</v>
      </c>
      <c r="I1513" s="261" t="s">
        <v>524</v>
      </c>
      <c r="J1513" s="324" t="s">
        <v>1699</v>
      </c>
      <c r="K1513" s="324" t="s">
        <v>1645</v>
      </c>
      <c r="L1513" s="324" t="s">
        <v>1646</v>
      </c>
      <c r="M1513" s="246">
        <f t="shared" si="55"/>
        <v>8.9999999999999993E-3</v>
      </c>
      <c r="N1513" s="247" t="str">
        <f t="shared" si="56"/>
        <v>Oxycodone</v>
      </c>
      <c r="O1513" s="262"/>
    </row>
    <row r="1514" spans="1:15" x14ac:dyDescent="0.25">
      <c r="A1514" s="286" t="s">
        <v>6140</v>
      </c>
      <c r="B1514" s="256"/>
      <c r="C1514" s="286" t="s">
        <v>6140</v>
      </c>
      <c r="D1514" s="286" t="s">
        <v>6139</v>
      </c>
      <c r="E1514" s="281">
        <v>50</v>
      </c>
      <c r="F1514" s="282">
        <v>8.9999999999999993E-3</v>
      </c>
      <c r="G1514" s="260">
        <v>90</v>
      </c>
      <c r="H1514" s="261" t="s">
        <v>523</v>
      </c>
      <c r="I1514" s="261" t="s">
        <v>524</v>
      </c>
      <c r="J1514" s="324" t="s">
        <v>1699</v>
      </c>
      <c r="K1514" s="324" t="s">
        <v>1645</v>
      </c>
      <c r="L1514" s="324" t="s">
        <v>1646</v>
      </c>
      <c r="M1514" s="246">
        <f t="shared" si="55"/>
        <v>8.9999999999999993E-3</v>
      </c>
      <c r="N1514" s="247" t="str">
        <f t="shared" si="56"/>
        <v>Oxycodone</v>
      </c>
      <c r="O1514" s="262"/>
    </row>
    <row r="1515" spans="1:15" x14ac:dyDescent="0.25">
      <c r="A1515" s="286" t="s">
        <v>6145</v>
      </c>
      <c r="B1515" s="256"/>
      <c r="C1515" s="286" t="s">
        <v>6145</v>
      </c>
      <c r="D1515" s="286" t="s">
        <v>6139</v>
      </c>
      <c r="E1515" s="281">
        <v>100</v>
      </c>
      <c r="F1515" s="282">
        <v>8.9999999999999993E-3</v>
      </c>
      <c r="G1515" s="260">
        <v>90</v>
      </c>
      <c r="H1515" s="261" t="s">
        <v>523</v>
      </c>
      <c r="I1515" s="261" t="s">
        <v>524</v>
      </c>
      <c r="J1515" s="324" t="s">
        <v>1699</v>
      </c>
      <c r="K1515" s="324" t="s">
        <v>1645</v>
      </c>
      <c r="L1515" s="324" t="s">
        <v>1646</v>
      </c>
      <c r="M1515" s="246">
        <f t="shared" si="55"/>
        <v>8.9999999999999993E-3</v>
      </c>
      <c r="N1515" s="247" t="str">
        <f t="shared" si="56"/>
        <v>Oxycodone</v>
      </c>
      <c r="O1515" s="262"/>
    </row>
    <row r="1516" spans="1:15" x14ac:dyDescent="0.25">
      <c r="A1516" s="255" t="s">
        <v>6148</v>
      </c>
      <c r="B1516" s="256"/>
      <c r="C1516" s="286" t="s">
        <v>6148</v>
      </c>
      <c r="D1516" s="286" t="s">
        <v>6149</v>
      </c>
      <c r="E1516" s="281">
        <v>20</v>
      </c>
      <c r="F1516" s="282">
        <v>1.7999999999999999E-2</v>
      </c>
      <c r="G1516" s="260">
        <v>90</v>
      </c>
      <c r="H1516" s="261" t="s">
        <v>523</v>
      </c>
      <c r="I1516" s="261" t="s">
        <v>524</v>
      </c>
      <c r="J1516" s="324" t="s">
        <v>1699</v>
      </c>
      <c r="K1516" s="324" t="s">
        <v>1645</v>
      </c>
      <c r="L1516" s="324" t="s">
        <v>1646</v>
      </c>
      <c r="M1516" s="246">
        <f t="shared" si="55"/>
        <v>1.7999999999999999E-2</v>
      </c>
      <c r="N1516" s="247" t="str">
        <f t="shared" si="56"/>
        <v>Oxycodone</v>
      </c>
      <c r="O1516" s="262"/>
    </row>
    <row r="1517" spans="1:15" x14ac:dyDescent="0.25">
      <c r="A1517" s="286" t="s">
        <v>6150</v>
      </c>
      <c r="B1517" s="256"/>
      <c r="C1517" s="286" t="s">
        <v>6150</v>
      </c>
      <c r="D1517" s="286" t="s">
        <v>6149</v>
      </c>
      <c r="E1517" s="281">
        <v>50</v>
      </c>
      <c r="F1517" s="282">
        <v>1.7999999999999999E-2</v>
      </c>
      <c r="G1517" s="260">
        <v>90</v>
      </c>
      <c r="H1517" s="261" t="s">
        <v>523</v>
      </c>
      <c r="I1517" s="261" t="s">
        <v>524</v>
      </c>
      <c r="J1517" s="324" t="s">
        <v>1699</v>
      </c>
      <c r="K1517" s="324" t="s">
        <v>1645</v>
      </c>
      <c r="L1517" s="324" t="s">
        <v>1646</v>
      </c>
      <c r="M1517" s="246">
        <f t="shared" si="55"/>
        <v>1.7999999999999999E-2</v>
      </c>
      <c r="N1517" s="247" t="str">
        <f t="shared" si="56"/>
        <v>Oxycodone</v>
      </c>
      <c r="O1517" s="262"/>
    </row>
    <row r="1518" spans="1:15" x14ac:dyDescent="0.25">
      <c r="A1518" s="286" t="s">
        <v>6155</v>
      </c>
      <c r="B1518" s="256"/>
      <c r="C1518" s="286" t="s">
        <v>6155</v>
      </c>
      <c r="D1518" s="286" t="s">
        <v>6149</v>
      </c>
      <c r="E1518" s="281">
        <v>100</v>
      </c>
      <c r="F1518" s="282">
        <v>1.7999999999999999E-2</v>
      </c>
      <c r="G1518" s="260">
        <v>90</v>
      </c>
      <c r="H1518" s="261" t="s">
        <v>523</v>
      </c>
      <c r="I1518" s="261" t="s">
        <v>524</v>
      </c>
      <c r="J1518" s="324" t="s">
        <v>1699</v>
      </c>
      <c r="K1518" s="324" t="s">
        <v>1645</v>
      </c>
      <c r="L1518" s="324" t="s">
        <v>1646</v>
      </c>
      <c r="M1518" s="246">
        <f t="shared" si="55"/>
        <v>1.7999999999999999E-2</v>
      </c>
      <c r="N1518" s="247" t="str">
        <f t="shared" si="56"/>
        <v>Oxycodone</v>
      </c>
      <c r="O1518" s="262"/>
    </row>
    <row r="1519" spans="1:15" x14ac:dyDescent="0.25">
      <c r="A1519" s="255" t="s">
        <v>6158</v>
      </c>
      <c r="B1519" s="256"/>
      <c r="C1519" s="286" t="s">
        <v>6158</v>
      </c>
      <c r="D1519" s="286" t="s">
        <v>6159</v>
      </c>
      <c r="E1519" s="281">
        <v>20</v>
      </c>
      <c r="F1519" s="282">
        <v>2.7E-2</v>
      </c>
      <c r="G1519" s="260">
        <v>90</v>
      </c>
      <c r="H1519" s="261" t="s">
        <v>523</v>
      </c>
      <c r="I1519" s="261" t="s">
        <v>524</v>
      </c>
      <c r="J1519" s="324" t="s">
        <v>1699</v>
      </c>
      <c r="K1519" s="324" t="s">
        <v>1645</v>
      </c>
      <c r="L1519" s="324" t="s">
        <v>1646</v>
      </c>
      <c r="M1519" s="246">
        <f t="shared" si="55"/>
        <v>2.7E-2</v>
      </c>
      <c r="N1519" s="247" t="str">
        <f t="shared" si="56"/>
        <v>Oxycodone</v>
      </c>
      <c r="O1519" s="262"/>
    </row>
    <row r="1520" spans="1:15" x14ac:dyDescent="0.25">
      <c r="A1520" s="286" t="s">
        <v>6164</v>
      </c>
      <c r="B1520" s="256"/>
      <c r="C1520" s="286" t="s">
        <v>6164</v>
      </c>
      <c r="D1520" s="286" t="s">
        <v>6159</v>
      </c>
      <c r="E1520" s="281">
        <v>50</v>
      </c>
      <c r="F1520" s="282">
        <v>2.7E-2</v>
      </c>
      <c r="G1520" s="260">
        <v>90</v>
      </c>
      <c r="H1520" s="261" t="s">
        <v>523</v>
      </c>
      <c r="I1520" s="261" t="s">
        <v>524</v>
      </c>
      <c r="J1520" s="324" t="s">
        <v>1699</v>
      </c>
      <c r="K1520" s="324" t="s">
        <v>1645</v>
      </c>
      <c r="L1520" s="324" t="s">
        <v>1646</v>
      </c>
      <c r="M1520" s="246">
        <f t="shared" si="55"/>
        <v>2.7E-2</v>
      </c>
      <c r="N1520" s="247" t="str">
        <f t="shared" si="56"/>
        <v>Oxycodone</v>
      </c>
      <c r="O1520" s="262"/>
    </row>
    <row r="1521" spans="1:15" x14ac:dyDescent="0.25">
      <c r="A1521" s="286" t="s">
        <v>6165</v>
      </c>
      <c r="B1521" s="256"/>
      <c r="C1521" s="286" t="s">
        <v>6165</v>
      </c>
      <c r="D1521" s="286" t="s">
        <v>6159</v>
      </c>
      <c r="E1521" s="281">
        <v>100</v>
      </c>
      <c r="F1521" s="282">
        <v>2.7E-2</v>
      </c>
      <c r="G1521" s="260">
        <v>90</v>
      </c>
      <c r="H1521" s="261" t="s">
        <v>523</v>
      </c>
      <c r="I1521" s="261" t="s">
        <v>524</v>
      </c>
      <c r="J1521" s="324" t="s">
        <v>1699</v>
      </c>
      <c r="K1521" s="324" t="s">
        <v>1645</v>
      </c>
      <c r="L1521" s="324" t="s">
        <v>1646</v>
      </c>
      <c r="M1521" s="246">
        <f t="shared" si="55"/>
        <v>2.7E-2</v>
      </c>
      <c r="N1521" s="247" t="str">
        <f t="shared" si="56"/>
        <v>Oxycodone</v>
      </c>
      <c r="O1521" s="262"/>
    </row>
    <row r="1522" spans="1:15" x14ac:dyDescent="0.25">
      <c r="A1522" s="286" t="s">
        <v>6166</v>
      </c>
      <c r="B1522" s="256"/>
      <c r="C1522" s="286" t="s">
        <v>6166</v>
      </c>
      <c r="D1522" s="286" t="s">
        <v>6167</v>
      </c>
      <c r="E1522" s="281">
        <v>20</v>
      </c>
      <c r="F1522" s="282">
        <v>3.5999999999999997E-2</v>
      </c>
      <c r="G1522" s="260">
        <v>90</v>
      </c>
      <c r="H1522" s="261" t="s">
        <v>523</v>
      </c>
      <c r="I1522" s="261" t="s">
        <v>524</v>
      </c>
      <c r="J1522" s="324" t="s">
        <v>1699</v>
      </c>
      <c r="K1522" s="324" t="s">
        <v>1645</v>
      </c>
      <c r="L1522" s="324" t="s">
        <v>1646</v>
      </c>
      <c r="M1522" s="246">
        <f t="shared" si="55"/>
        <v>3.5999999999999997E-2</v>
      </c>
      <c r="N1522" s="247" t="str">
        <f t="shared" si="56"/>
        <v>Oxycodone</v>
      </c>
      <c r="O1522" s="262"/>
    </row>
    <row r="1523" spans="1:15" x14ac:dyDescent="0.25">
      <c r="A1523" s="286" t="s">
        <v>6168</v>
      </c>
      <c r="B1523" s="256"/>
      <c r="C1523" s="286" t="s">
        <v>6168</v>
      </c>
      <c r="D1523" s="286" t="s">
        <v>6167</v>
      </c>
      <c r="E1523" s="281">
        <v>50</v>
      </c>
      <c r="F1523" s="282">
        <v>3.5999999999999997E-2</v>
      </c>
      <c r="G1523" s="260">
        <v>90</v>
      </c>
      <c r="H1523" s="261" t="s">
        <v>523</v>
      </c>
      <c r="I1523" s="261" t="s">
        <v>524</v>
      </c>
      <c r="J1523" s="324" t="s">
        <v>1699</v>
      </c>
      <c r="K1523" s="324" t="s">
        <v>1645</v>
      </c>
      <c r="L1523" s="324" t="s">
        <v>1646</v>
      </c>
      <c r="M1523" s="246">
        <f t="shared" si="55"/>
        <v>3.5999999999999997E-2</v>
      </c>
      <c r="N1523" s="247" t="str">
        <f t="shared" si="56"/>
        <v>Oxycodone</v>
      </c>
      <c r="O1523" s="262"/>
    </row>
    <row r="1524" spans="1:15" x14ac:dyDescent="0.25">
      <c r="A1524" s="286" t="s">
        <v>6173</v>
      </c>
      <c r="B1524" s="256"/>
      <c r="C1524" s="286" t="s">
        <v>6173</v>
      </c>
      <c r="D1524" s="286" t="s">
        <v>6167</v>
      </c>
      <c r="E1524" s="281">
        <v>100</v>
      </c>
      <c r="F1524" s="282">
        <v>3.5999999999999997E-2</v>
      </c>
      <c r="G1524" s="260">
        <v>90</v>
      </c>
      <c r="H1524" s="261" t="s">
        <v>523</v>
      </c>
      <c r="I1524" s="261" t="s">
        <v>524</v>
      </c>
      <c r="J1524" s="324" t="s">
        <v>1699</v>
      </c>
      <c r="K1524" s="324" t="s">
        <v>1645</v>
      </c>
      <c r="L1524" s="324" t="s">
        <v>1646</v>
      </c>
      <c r="M1524" s="246">
        <f t="shared" si="55"/>
        <v>3.5999999999999997E-2</v>
      </c>
      <c r="N1524" s="247" t="str">
        <f t="shared" si="56"/>
        <v>Oxycodone</v>
      </c>
      <c r="O1524" s="262"/>
    </row>
    <row r="1525" spans="1:15" x14ac:dyDescent="0.25">
      <c r="A1525" s="286" t="s">
        <v>6128</v>
      </c>
      <c r="B1525" s="256"/>
      <c r="C1525" s="286" t="s">
        <v>6128</v>
      </c>
      <c r="D1525" s="286" t="s">
        <v>6129</v>
      </c>
      <c r="E1525" s="281">
        <v>20</v>
      </c>
      <c r="F1525" s="282">
        <v>4.4999999999999997E-3</v>
      </c>
      <c r="G1525" s="260">
        <v>90</v>
      </c>
      <c r="H1525" s="261" t="s">
        <v>523</v>
      </c>
      <c r="I1525" s="261" t="s">
        <v>524</v>
      </c>
      <c r="J1525" s="324" t="s">
        <v>1699</v>
      </c>
      <c r="K1525" s="324" t="s">
        <v>1645</v>
      </c>
      <c r="L1525" s="324" t="s">
        <v>1646</v>
      </c>
      <c r="M1525" s="246">
        <f t="shared" si="55"/>
        <v>4.4999999999999997E-3</v>
      </c>
      <c r="N1525" s="247" t="str">
        <f t="shared" si="56"/>
        <v>Oxycodone</v>
      </c>
      <c r="O1525" s="262"/>
    </row>
    <row r="1526" spans="1:15" x14ac:dyDescent="0.25">
      <c r="A1526" s="286" t="s">
        <v>6136</v>
      </c>
      <c r="B1526" s="256"/>
      <c r="C1526" s="286" t="s">
        <v>6136</v>
      </c>
      <c r="D1526" s="286" t="s">
        <v>6129</v>
      </c>
      <c r="E1526" s="281">
        <v>50</v>
      </c>
      <c r="F1526" s="282">
        <v>4.4999999999999997E-3</v>
      </c>
      <c r="G1526" s="260">
        <v>90</v>
      </c>
      <c r="H1526" s="261" t="s">
        <v>523</v>
      </c>
      <c r="I1526" s="261" t="s">
        <v>524</v>
      </c>
      <c r="J1526" s="324" t="s">
        <v>1699</v>
      </c>
      <c r="K1526" s="324" t="s">
        <v>1645</v>
      </c>
      <c r="L1526" s="324" t="s">
        <v>1646</v>
      </c>
      <c r="M1526" s="246">
        <f t="shared" si="55"/>
        <v>4.4999999999999997E-3</v>
      </c>
      <c r="N1526" s="247" t="str">
        <f t="shared" si="56"/>
        <v>Oxycodone</v>
      </c>
      <c r="O1526" s="262"/>
    </row>
    <row r="1527" spans="1:15" x14ac:dyDescent="0.25">
      <c r="A1527" s="286" t="s">
        <v>6137</v>
      </c>
      <c r="B1527" s="256"/>
      <c r="C1527" s="286" t="s">
        <v>6137</v>
      </c>
      <c r="D1527" s="286" t="s">
        <v>6129</v>
      </c>
      <c r="E1527" s="281">
        <v>100</v>
      </c>
      <c r="F1527" s="282">
        <v>4.4999999999999997E-3</v>
      </c>
      <c r="G1527" s="260">
        <v>90</v>
      </c>
      <c r="H1527" s="261" t="s">
        <v>523</v>
      </c>
      <c r="I1527" s="261" t="s">
        <v>524</v>
      </c>
      <c r="J1527" s="324" t="s">
        <v>1699</v>
      </c>
      <c r="K1527" s="324" t="s">
        <v>1645</v>
      </c>
      <c r="L1527" s="324" t="s">
        <v>1646</v>
      </c>
      <c r="M1527" s="246">
        <f t="shared" si="55"/>
        <v>4.4999999999999997E-3</v>
      </c>
      <c r="N1527" s="247" t="str">
        <f t="shared" si="56"/>
        <v>Oxycodone</v>
      </c>
      <c r="O1527" s="262"/>
    </row>
    <row r="1528" spans="1:15" x14ac:dyDescent="0.25">
      <c r="A1528" s="409" t="s">
        <v>7263</v>
      </c>
      <c r="B1528" s="410"/>
      <c r="C1528" s="409" t="s">
        <v>7263</v>
      </c>
      <c r="D1528" s="300" t="s">
        <v>7264</v>
      </c>
      <c r="E1528" s="409">
        <v>28</v>
      </c>
      <c r="F1528" s="411">
        <v>8.9999999999999993E-3</v>
      </c>
      <c r="G1528" s="409">
        <v>90</v>
      </c>
      <c r="H1528" s="300" t="s">
        <v>523</v>
      </c>
      <c r="I1528" s="300" t="s">
        <v>524</v>
      </c>
      <c r="J1528" s="412" t="s">
        <v>1699</v>
      </c>
      <c r="K1528" s="412" t="s">
        <v>1645</v>
      </c>
      <c r="L1528" s="412" t="s">
        <v>1646</v>
      </c>
      <c r="M1528" s="246">
        <f t="shared" si="55"/>
        <v>8.9999999999999993E-3</v>
      </c>
      <c r="N1528" s="247" t="str">
        <f t="shared" si="56"/>
        <v>Oxycodone</v>
      </c>
      <c r="O1528" s="10"/>
    </row>
    <row r="1529" spans="1:15" x14ac:dyDescent="0.25">
      <c r="A1529" s="409" t="s">
        <v>7265</v>
      </c>
      <c r="B1529" s="410"/>
      <c r="C1529" s="409" t="s">
        <v>7265</v>
      </c>
      <c r="D1529" s="300" t="s">
        <v>7266</v>
      </c>
      <c r="E1529" s="409">
        <v>28</v>
      </c>
      <c r="F1529" s="411">
        <v>1.35E-2</v>
      </c>
      <c r="G1529" s="409">
        <v>90</v>
      </c>
      <c r="H1529" s="300" t="s">
        <v>523</v>
      </c>
      <c r="I1529" s="300" t="s">
        <v>524</v>
      </c>
      <c r="J1529" s="412" t="s">
        <v>1699</v>
      </c>
      <c r="K1529" s="412" t="s">
        <v>1645</v>
      </c>
      <c r="L1529" s="412" t="s">
        <v>1646</v>
      </c>
      <c r="M1529" s="246">
        <f t="shared" si="55"/>
        <v>1.35E-2</v>
      </c>
      <c r="N1529" s="247" t="str">
        <f t="shared" si="56"/>
        <v>Oxycodone</v>
      </c>
      <c r="O1529" s="10"/>
    </row>
    <row r="1530" spans="1:15" x14ac:dyDescent="0.25">
      <c r="A1530" s="409" t="s">
        <v>7267</v>
      </c>
      <c r="B1530" s="410"/>
      <c r="C1530" s="409" t="s">
        <v>7267</v>
      </c>
      <c r="D1530" s="300" t="s">
        <v>7268</v>
      </c>
      <c r="E1530" s="409">
        <v>28</v>
      </c>
      <c r="F1530" s="411">
        <v>1.7999999999999999E-2</v>
      </c>
      <c r="G1530" s="409">
        <v>90</v>
      </c>
      <c r="H1530" s="300" t="s">
        <v>523</v>
      </c>
      <c r="I1530" s="300" t="s">
        <v>524</v>
      </c>
      <c r="J1530" s="412" t="s">
        <v>1699</v>
      </c>
      <c r="K1530" s="412" t="s">
        <v>1645</v>
      </c>
      <c r="L1530" s="412" t="s">
        <v>1646</v>
      </c>
      <c r="M1530" s="246">
        <f t="shared" si="55"/>
        <v>1.7999999999999999E-2</v>
      </c>
      <c r="N1530" s="247" t="str">
        <f t="shared" si="56"/>
        <v>Oxycodone</v>
      </c>
      <c r="O1530" s="10"/>
    </row>
    <row r="1531" spans="1:15" x14ac:dyDescent="0.25">
      <c r="A1531" s="409" t="s">
        <v>7269</v>
      </c>
      <c r="B1531" s="410"/>
      <c r="C1531" s="409" t="s">
        <v>7269</v>
      </c>
      <c r="D1531" s="300" t="s">
        <v>7270</v>
      </c>
      <c r="E1531" s="409">
        <v>28</v>
      </c>
      <c r="F1531" s="411">
        <v>2.7E-2</v>
      </c>
      <c r="G1531" s="409">
        <v>90</v>
      </c>
      <c r="H1531" s="300" t="s">
        <v>523</v>
      </c>
      <c r="I1531" s="300" t="s">
        <v>524</v>
      </c>
      <c r="J1531" s="412" t="s">
        <v>1699</v>
      </c>
      <c r="K1531" s="412" t="s">
        <v>1645</v>
      </c>
      <c r="L1531" s="412" t="s">
        <v>1646</v>
      </c>
      <c r="M1531" s="246">
        <f t="shared" si="55"/>
        <v>2.7E-2</v>
      </c>
      <c r="N1531" s="247" t="str">
        <f t="shared" si="56"/>
        <v>Oxycodone</v>
      </c>
      <c r="O1531" s="10"/>
    </row>
    <row r="1532" spans="1:15" x14ac:dyDescent="0.25">
      <c r="A1532" s="409" t="s">
        <v>7271</v>
      </c>
      <c r="B1532" s="410"/>
      <c r="C1532" s="409" t="s">
        <v>7271</v>
      </c>
      <c r="D1532" s="300" t="s">
        <v>7272</v>
      </c>
      <c r="E1532" s="409">
        <v>28</v>
      </c>
      <c r="F1532" s="411">
        <v>3.5999999999999997E-2</v>
      </c>
      <c r="G1532" s="409">
        <v>90</v>
      </c>
      <c r="H1532" s="300" t="s">
        <v>523</v>
      </c>
      <c r="I1532" s="300" t="s">
        <v>524</v>
      </c>
      <c r="J1532" s="412" t="s">
        <v>1699</v>
      </c>
      <c r="K1532" s="412" t="s">
        <v>1645</v>
      </c>
      <c r="L1532" s="412" t="s">
        <v>1646</v>
      </c>
      <c r="M1532" s="246">
        <f t="shared" si="55"/>
        <v>3.5999999999999997E-2</v>
      </c>
      <c r="N1532" s="247" t="str">
        <f t="shared" si="56"/>
        <v>Oxycodone</v>
      </c>
      <c r="O1532" s="10"/>
    </row>
    <row r="1533" spans="1:15" x14ac:dyDescent="0.25">
      <c r="A1533" s="409" t="s">
        <v>7273</v>
      </c>
      <c r="B1533" s="410"/>
      <c r="C1533" s="409" t="s">
        <v>7273</v>
      </c>
      <c r="D1533" s="300" t="s">
        <v>7274</v>
      </c>
      <c r="E1533" s="409">
        <v>28</v>
      </c>
      <c r="F1533" s="411">
        <v>4.4999999999999997E-3</v>
      </c>
      <c r="G1533" s="409">
        <v>90</v>
      </c>
      <c r="H1533" s="300" t="s">
        <v>523</v>
      </c>
      <c r="I1533" s="300" t="s">
        <v>524</v>
      </c>
      <c r="J1533" s="412" t="s">
        <v>1699</v>
      </c>
      <c r="K1533" s="412" t="s">
        <v>1645</v>
      </c>
      <c r="L1533" s="412" t="s">
        <v>1646</v>
      </c>
      <c r="M1533" s="246">
        <f t="shared" si="55"/>
        <v>4.4999999999999997E-3</v>
      </c>
      <c r="N1533" s="247" t="str">
        <f t="shared" si="56"/>
        <v>Oxycodone</v>
      </c>
      <c r="O1533" s="10"/>
    </row>
    <row r="1534" spans="1:15" x14ac:dyDescent="0.25">
      <c r="A1534" s="409" t="s">
        <v>7275</v>
      </c>
      <c r="B1534" s="410"/>
      <c r="C1534" s="409" t="s">
        <v>7275</v>
      </c>
      <c r="D1534" s="300" t="s">
        <v>7276</v>
      </c>
      <c r="E1534" s="409">
        <v>28</v>
      </c>
      <c r="F1534" s="411">
        <v>5.3999999999999999E-2</v>
      </c>
      <c r="G1534" s="409">
        <v>90</v>
      </c>
      <c r="H1534" s="300" t="s">
        <v>523</v>
      </c>
      <c r="I1534" s="300" t="s">
        <v>524</v>
      </c>
      <c r="J1534" s="412" t="s">
        <v>1699</v>
      </c>
      <c r="K1534" s="412" t="s">
        <v>1645</v>
      </c>
      <c r="L1534" s="412" t="s">
        <v>1646</v>
      </c>
      <c r="M1534" s="246">
        <f t="shared" si="55"/>
        <v>5.3999999999999999E-2</v>
      </c>
      <c r="N1534" s="247" t="str">
        <f t="shared" si="56"/>
        <v>Oxycodone</v>
      </c>
      <c r="O1534" s="10"/>
    </row>
    <row r="1535" spans="1:15" x14ac:dyDescent="0.25">
      <c r="A1535" s="409" t="s">
        <v>7277</v>
      </c>
      <c r="B1535" s="410"/>
      <c r="C1535" s="409" t="s">
        <v>7277</v>
      </c>
      <c r="D1535" s="300" t="s">
        <v>7278</v>
      </c>
      <c r="E1535" s="409">
        <v>28</v>
      </c>
      <c r="F1535" s="411">
        <v>7.1999999999999995E-2</v>
      </c>
      <c r="G1535" s="409">
        <v>90</v>
      </c>
      <c r="H1535" s="300" t="s">
        <v>523</v>
      </c>
      <c r="I1535" s="300" t="s">
        <v>524</v>
      </c>
      <c r="J1535" s="412" t="s">
        <v>1699</v>
      </c>
      <c r="K1535" s="412" t="s">
        <v>1645</v>
      </c>
      <c r="L1535" s="412" t="s">
        <v>1646</v>
      </c>
      <c r="M1535" s="246">
        <f t="shared" si="55"/>
        <v>7.1999999999999995E-2</v>
      </c>
      <c r="N1535" s="247" t="str">
        <f t="shared" si="56"/>
        <v>Oxycodone</v>
      </c>
      <c r="O1535" s="10"/>
    </row>
    <row r="1536" spans="1:15" x14ac:dyDescent="0.25">
      <c r="A1536" s="11" t="s">
        <v>669</v>
      </c>
      <c r="B1536" s="248"/>
      <c r="C1536" s="11"/>
      <c r="D1536" s="7" t="s">
        <v>670</v>
      </c>
      <c r="E1536" s="244">
        <v>28</v>
      </c>
      <c r="F1536" s="245">
        <v>8.9999999999999993E-3</v>
      </c>
      <c r="G1536" s="244">
        <v>90</v>
      </c>
      <c r="H1536" s="7" t="s">
        <v>523</v>
      </c>
      <c r="I1536" s="7" t="s">
        <v>524</v>
      </c>
      <c r="J1536" s="12" t="s">
        <v>1699</v>
      </c>
      <c r="K1536" s="12" t="s">
        <v>1645</v>
      </c>
      <c r="L1536" s="12" t="s">
        <v>1646</v>
      </c>
      <c r="M1536" s="246">
        <f t="shared" si="55"/>
        <v>8.9999999999999993E-3</v>
      </c>
      <c r="N1536" s="247" t="str">
        <f t="shared" si="56"/>
        <v>Oxycodone</v>
      </c>
      <c r="O1536" s="10"/>
    </row>
    <row r="1537" spans="1:15" x14ac:dyDescent="0.25">
      <c r="A1537" s="11" t="s">
        <v>671</v>
      </c>
      <c r="B1537" s="248"/>
      <c r="C1537" s="11"/>
      <c r="D1537" s="7" t="s">
        <v>670</v>
      </c>
      <c r="E1537" s="244">
        <v>98</v>
      </c>
      <c r="F1537" s="245">
        <v>8.9999999999999993E-3</v>
      </c>
      <c r="G1537" s="244">
        <v>90</v>
      </c>
      <c r="H1537" s="7" t="s">
        <v>523</v>
      </c>
      <c r="I1537" s="7" t="s">
        <v>524</v>
      </c>
      <c r="J1537" s="12" t="s">
        <v>1699</v>
      </c>
      <c r="K1537" s="12" t="s">
        <v>1645</v>
      </c>
      <c r="L1537" s="12" t="s">
        <v>1646</v>
      </c>
      <c r="M1537" s="246">
        <f t="shared" si="55"/>
        <v>8.9999999999999993E-3</v>
      </c>
      <c r="N1537" s="247" t="str">
        <f t="shared" si="56"/>
        <v>Oxycodone</v>
      </c>
      <c r="O1537" s="10"/>
    </row>
    <row r="1538" spans="1:15" x14ac:dyDescent="0.25">
      <c r="A1538" s="13" t="s">
        <v>5150</v>
      </c>
      <c r="B1538" s="275"/>
      <c r="C1538" s="13" t="s">
        <v>5150</v>
      </c>
      <c r="D1538" s="13" t="s">
        <v>5151</v>
      </c>
      <c r="E1538" s="145">
        <v>98</v>
      </c>
      <c r="F1538" s="277">
        <v>1.7999999999999999E-2</v>
      </c>
      <c r="G1538" s="272">
        <v>90</v>
      </c>
      <c r="H1538" s="9" t="s">
        <v>523</v>
      </c>
      <c r="I1538" s="303" t="s">
        <v>524</v>
      </c>
      <c r="J1538" s="12" t="s">
        <v>1699</v>
      </c>
      <c r="K1538" s="12" t="s">
        <v>1645</v>
      </c>
      <c r="L1538" s="12" t="s">
        <v>1646</v>
      </c>
      <c r="M1538" s="246">
        <f t="shared" si="55"/>
        <v>1.7999999999999999E-2</v>
      </c>
      <c r="N1538" s="247" t="str">
        <f t="shared" si="56"/>
        <v>Oxycodone</v>
      </c>
      <c r="O1538" s="10"/>
    </row>
    <row r="1539" spans="1:15" x14ac:dyDescent="0.25">
      <c r="A1539" s="11" t="s">
        <v>672</v>
      </c>
      <c r="B1539" s="248"/>
      <c r="C1539" s="11"/>
      <c r="D1539" s="7" t="s">
        <v>673</v>
      </c>
      <c r="E1539" s="244">
        <v>14</v>
      </c>
      <c r="F1539" s="245">
        <v>4.4999999999999997E-3</v>
      </c>
      <c r="G1539" s="244">
        <v>90</v>
      </c>
      <c r="H1539" s="7" t="s">
        <v>523</v>
      </c>
      <c r="I1539" s="7" t="s">
        <v>524</v>
      </c>
      <c r="J1539" s="12" t="s">
        <v>1699</v>
      </c>
      <c r="K1539" s="12" t="s">
        <v>1645</v>
      </c>
      <c r="L1539" s="12" t="s">
        <v>1646</v>
      </c>
      <c r="M1539" s="246">
        <f t="shared" si="55"/>
        <v>4.4999999999999997E-3</v>
      </c>
      <c r="N1539" s="247" t="str">
        <f t="shared" si="56"/>
        <v>Oxycodone</v>
      </c>
      <c r="O1539" s="10"/>
    </row>
    <row r="1540" spans="1:15" x14ac:dyDescent="0.25">
      <c r="A1540" s="11" t="s">
        <v>674</v>
      </c>
      <c r="B1540" s="248"/>
      <c r="C1540" s="11"/>
      <c r="D1540" s="7" t="s">
        <v>673</v>
      </c>
      <c r="E1540" s="244">
        <v>28</v>
      </c>
      <c r="F1540" s="245">
        <v>4.4999999999999997E-3</v>
      </c>
      <c r="G1540" s="244">
        <v>90</v>
      </c>
      <c r="H1540" s="7" t="s">
        <v>523</v>
      </c>
      <c r="I1540" s="7" t="s">
        <v>524</v>
      </c>
      <c r="J1540" s="12" t="s">
        <v>1699</v>
      </c>
      <c r="K1540" s="12" t="s">
        <v>1645</v>
      </c>
      <c r="L1540" s="12" t="s">
        <v>1646</v>
      </c>
      <c r="M1540" s="246">
        <f t="shared" si="55"/>
        <v>4.4999999999999997E-3</v>
      </c>
      <c r="N1540" s="247" t="str">
        <f t="shared" si="56"/>
        <v>Oxycodone</v>
      </c>
      <c r="O1540" s="10"/>
    </row>
    <row r="1541" spans="1:15" x14ac:dyDescent="0.25">
      <c r="A1541" s="11" t="s">
        <v>675</v>
      </c>
      <c r="B1541" s="248"/>
      <c r="C1541" s="11"/>
      <c r="D1541" s="7" t="s">
        <v>673</v>
      </c>
      <c r="E1541" s="244">
        <v>98</v>
      </c>
      <c r="F1541" s="245">
        <v>4.4999999999999997E-3</v>
      </c>
      <c r="G1541" s="244">
        <v>90</v>
      </c>
      <c r="H1541" s="7" t="s">
        <v>523</v>
      </c>
      <c r="I1541" s="7" t="s">
        <v>524</v>
      </c>
      <c r="J1541" s="12" t="s">
        <v>1699</v>
      </c>
      <c r="K1541" s="12" t="s">
        <v>1645</v>
      </c>
      <c r="L1541" s="12" t="s">
        <v>1646</v>
      </c>
      <c r="M1541" s="246">
        <f t="shared" si="55"/>
        <v>4.4999999999999997E-3</v>
      </c>
      <c r="N1541" s="247" t="str">
        <f t="shared" si="56"/>
        <v>Oxycodone</v>
      </c>
      <c r="O1541" s="10"/>
    </row>
    <row r="1542" spans="1:15" x14ac:dyDescent="0.25">
      <c r="A1542" s="263" t="s">
        <v>5152</v>
      </c>
      <c r="B1542" s="264"/>
      <c r="C1542" s="278" t="s">
        <v>5152</v>
      </c>
      <c r="D1542" s="7" t="s">
        <v>5153</v>
      </c>
      <c r="E1542" s="252">
        <v>1</v>
      </c>
      <c r="F1542" s="253">
        <v>1.08</v>
      </c>
      <c r="G1542" s="252">
        <v>90</v>
      </c>
      <c r="H1542" s="9" t="s">
        <v>523</v>
      </c>
      <c r="I1542" s="303" t="s">
        <v>524</v>
      </c>
      <c r="J1542" s="12" t="s">
        <v>1699</v>
      </c>
      <c r="K1542" s="12" t="s">
        <v>1645</v>
      </c>
      <c r="L1542" s="12" t="s">
        <v>1646</v>
      </c>
      <c r="M1542" s="246">
        <f t="shared" si="55"/>
        <v>1.08</v>
      </c>
      <c r="N1542" s="247" t="str">
        <f t="shared" si="56"/>
        <v>Oxycodone</v>
      </c>
      <c r="O1542" s="10"/>
    </row>
    <row r="1543" spans="1:15" x14ac:dyDescent="0.25">
      <c r="A1543" s="278" t="s">
        <v>6357</v>
      </c>
      <c r="B1543" s="278"/>
      <c r="C1543" s="278" t="s">
        <v>6357</v>
      </c>
      <c r="D1543" s="278" t="s">
        <v>6358</v>
      </c>
      <c r="E1543" s="252">
        <v>10</v>
      </c>
      <c r="F1543" s="306">
        <v>8.9999999999999993E-3</v>
      </c>
      <c r="G1543" s="252">
        <v>90</v>
      </c>
      <c r="H1543" s="278" t="s">
        <v>523</v>
      </c>
      <c r="I1543" s="278" t="s">
        <v>524</v>
      </c>
      <c r="J1543" s="12" t="s">
        <v>1699</v>
      </c>
      <c r="K1543" s="12" t="s">
        <v>1645</v>
      </c>
      <c r="L1543" s="12" t="s">
        <v>1646</v>
      </c>
      <c r="M1543" s="246">
        <f t="shared" si="55"/>
        <v>8.9999999999999993E-3</v>
      </c>
      <c r="N1543" s="247" t="str">
        <f t="shared" si="56"/>
        <v>Oxycodone</v>
      </c>
      <c r="O1543" s="10"/>
    </row>
    <row r="1544" spans="1:15" x14ac:dyDescent="0.25">
      <c r="A1544" s="278" t="s">
        <v>6359</v>
      </c>
      <c r="B1544" s="278"/>
      <c r="C1544" s="278" t="s">
        <v>6359</v>
      </c>
      <c r="D1544" s="278" t="s">
        <v>6360</v>
      </c>
      <c r="E1544" s="252">
        <v>10</v>
      </c>
      <c r="F1544" s="306">
        <v>1.7999999999999999E-2</v>
      </c>
      <c r="G1544" s="252">
        <v>90</v>
      </c>
      <c r="H1544" s="278" t="s">
        <v>523</v>
      </c>
      <c r="I1544" s="278" t="s">
        <v>524</v>
      </c>
      <c r="J1544" s="12" t="s">
        <v>1699</v>
      </c>
      <c r="K1544" s="12" t="s">
        <v>1645</v>
      </c>
      <c r="L1544" s="12" t="s">
        <v>1646</v>
      </c>
      <c r="M1544" s="246">
        <f t="shared" si="55"/>
        <v>1.7999999999999999E-2</v>
      </c>
      <c r="N1544" s="247" t="str">
        <f t="shared" si="56"/>
        <v>Oxycodone</v>
      </c>
      <c r="O1544" s="10"/>
    </row>
    <row r="1545" spans="1:15" x14ac:dyDescent="0.25">
      <c r="A1545" s="263" t="s">
        <v>5154</v>
      </c>
      <c r="B1545" s="264"/>
      <c r="C1545" s="278" t="s">
        <v>5154</v>
      </c>
      <c r="D1545" s="7" t="s">
        <v>5155</v>
      </c>
      <c r="E1545" s="252">
        <v>1</v>
      </c>
      <c r="F1545" s="253">
        <v>0.22500000000000001</v>
      </c>
      <c r="G1545" s="252">
        <v>90</v>
      </c>
      <c r="H1545" s="9" t="s">
        <v>523</v>
      </c>
      <c r="I1545" s="303" t="s">
        <v>524</v>
      </c>
      <c r="J1545" s="12" t="s">
        <v>1699</v>
      </c>
      <c r="K1545" s="12" t="s">
        <v>1645</v>
      </c>
      <c r="L1545" s="12" t="s">
        <v>1646</v>
      </c>
      <c r="M1545" s="246">
        <f t="shared" si="55"/>
        <v>0.22500000000000001</v>
      </c>
      <c r="N1545" s="247" t="str">
        <f t="shared" si="56"/>
        <v>Oxycodone</v>
      </c>
      <c r="O1545" s="10"/>
    </row>
    <row r="1546" spans="1:15" x14ac:dyDescent="0.25">
      <c r="A1546" s="286" t="s">
        <v>6191</v>
      </c>
      <c r="B1546" s="256"/>
      <c r="C1546" s="286" t="s">
        <v>6191</v>
      </c>
      <c r="D1546" s="286" t="s">
        <v>6192</v>
      </c>
      <c r="E1546" s="281">
        <v>28</v>
      </c>
      <c r="F1546" s="282">
        <v>1.7999999999999999E-2</v>
      </c>
      <c r="G1546" s="260">
        <v>90</v>
      </c>
      <c r="H1546" s="261" t="s">
        <v>523</v>
      </c>
      <c r="I1546" s="261" t="s">
        <v>524</v>
      </c>
      <c r="J1546" s="324" t="s">
        <v>1699</v>
      </c>
      <c r="K1546" s="324" t="s">
        <v>1645</v>
      </c>
      <c r="L1546" s="324" t="s">
        <v>1646</v>
      </c>
      <c r="M1546" s="246">
        <f t="shared" si="55"/>
        <v>1.7999999999999999E-2</v>
      </c>
      <c r="N1546" s="247" t="str">
        <f t="shared" si="56"/>
        <v>Oxycodone</v>
      </c>
      <c r="O1546" s="262"/>
    </row>
    <row r="1547" spans="1:15" x14ac:dyDescent="0.25">
      <c r="A1547" s="263" t="s">
        <v>5156</v>
      </c>
      <c r="B1547" s="264"/>
      <c r="C1547" s="278" t="s">
        <v>5156</v>
      </c>
      <c r="D1547" s="7" t="s">
        <v>5157</v>
      </c>
      <c r="E1547" s="252">
        <v>1</v>
      </c>
      <c r="F1547" s="253">
        <v>1.08</v>
      </c>
      <c r="G1547" s="252">
        <v>90</v>
      </c>
      <c r="H1547" s="9" t="s">
        <v>523</v>
      </c>
      <c r="I1547" s="303" t="s">
        <v>524</v>
      </c>
      <c r="J1547" s="12" t="s">
        <v>1699</v>
      </c>
      <c r="K1547" s="12" t="s">
        <v>1645</v>
      </c>
      <c r="L1547" s="12" t="s">
        <v>1646</v>
      </c>
      <c r="M1547" s="246">
        <f t="shared" si="55"/>
        <v>1.08</v>
      </c>
      <c r="N1547" s="247" t="str">
        <f t="shared" si="56"/>
        <v>Oxycodone</v>
      </c>
      <c r="O1547" s="10"/>
    </row>
    <row r="1548" spans="1:15" x14ac:dyDescent="0.25">
      <c r="A1548" s="263" t="s">
        <v>5158</v>
      </c>
      <c r="B1548" s="264"/>
      <c r="C1548" s="278" t="s">
        <v>5158</v>
      </c>
      <c r="D1548" s="7" t="s">
        <v>5159</v>
      </c>
      <c r="E1548" s="252">
        <v>5</v>
      </c>
      <c r="F1548" s="253">
        <v>8.9999999999999993E-3</v>
      </c>
      <c r="G1548" s="252">
        <v>90</v>
      </c>
      <c r="H1548" s="9" t="s">
        <v>523</v>
      </c>
      <c r="I1548" s="303" t="s">
        <v>524</v>
      </c>
      <c r="J1548" s="12" t="s">
        <v>1699</v>
      </c>
      <c r="K1548" s="12" t="s">
        <v>1645</v>
      </c>
      <c r="L1548" s="12" t="s">
        <v>1646</v>
      </c>
      <c r="M1548" s="246">
        <f t="shared" si="55"/>
        <v>8.9999999999999993E-3</v>
      </c>
      <c r="N1548" s="247" t="str">
        <f t="shared" si="56"/>
        <v>Oxycodone</v>
      </c>
      <c r="O1548" s="10"/>
    </row>
    <row r="1549" spans="1:15" x14ac:dyDescent="0.25">
      <c r="A1549" s="263" t="s">
        <v>5160</v>
      </c>
      <c r="B1549" s="264"/>
      <c r="C1549" s="278" t="s">
        <v>5160</v>
      </c>
      <c r="D1549" s="7" t="s">
        <v>5161</v>
      </c>
      <c r="E1549" s="252">
        <v>5</v>
      </c>
      <c r="F1549" s="253">
        <v>1.7999999999999999E-2</v>
      </c>
      <c r="G1549" s="252">
        <v>90</v>
      </c>
      <c r="H1549" s="9" t="s">
        <v>523</v>
      </c>
      <c r="I1549" s="303" t="s">
        <v>524</v>
      </c>
      <c r="J1549" s="12" t="s">
        <v>1699</v>
      </c>
      <c r="K1549" s="12" t="s">
        <v>1645</v>
      </c>
      <c r="L1549" s="12" t="s">
        <v>1646</v>
      </c>
      <c r="M1549" s="246">
        <f t="shared" si="55"/>
        <v>1.7999999999999999E-2</v>
      </c>
      <c r="N1549" s="247" t="str">
        <f t="shared" si="56"/>
        <v>Oxycodone</v>
      </c>
      <c r="O1549" s="10"/>
    </row>
    <row r="1550" spans="1:15" x14ac:dyDescent="0.25">
      <c r="A1550" s="263" t="s">
        <v>5162</v>
      </c>
      <c r="B1550" s="264"/>
      <c r="C1550" s="278" t="s">
        <v>5162</v>
      </c>
      <c r="D1550" s="7" t="s">
        <v>5163</v>
      </c>
      <c r="E1550" s="252">
        <v>1</v>
      </c>
      <c r="F1550" s="253">
        <v>0.22500000000000001</v>
      </c>
      <c r="G1550" s="252">
        <v>90</v>
      </c>
      <c r="H1550" s="9" t="s">
        <v>523</v>
      </c>
      <c r="I1550" s="303" t="s">
        <v>524</v>
      </c>
      <c r="J1550" s="12" t="s">
        <v>1699</v>
      </c>
      <c r="K1550" s="12" t="s">
        <v>1645</v>
      </c>
      <c r="L1550" s="12" t="s">
        <v>1646</v>
      </c>
      <c r="M1550" s="246">
        <f t="shared" si="55"/>
        <v>0.22500000000000001</v>
      </c>
      <c r="N1550" s="247" t="str">
        <f t="shared" si="56"/>
        <v>Oxycodone</v>
      </c>
      <c r="O1550" s="12"/>
    </row>
    <row r="1551" spans="1:15" x14ac:dyDescent="0.25">
      <c r="A1551" s="409" t="s">
        <v>7279</v>
      </c>
      <c r="B1551" s="410"/>
      <c r="C1551" s="409" t="s">
        <v>7279</v>
      </c>
      <c r="D1551" s="300" t="s">
        <v>7280</v>
      </c>
      <c r="E1551" s="409">
        <v>1</v>
      </c>
      <c r="F1551" s="411">
        <v>0.22500000000000001</v>
      </c>
      <c r="G1551" s="409">
        <v>90</v>
      </c>
      <c r="H1551" s="300" t="s">
        <v>523</v>
      </c>
      <c r="I1551" s="300" t="s">
        <v>524</v>
      </c>
      <c r="J1551" s="412" t="s">
        <v>1699</v>
      </c>
      <c r="K1551" s="412" t="s">
        <v>1645</v>
      </c>
      <c r="L1551" s="412" t="s">
        <v>1646</v>
      </c>
      <c r="M1551" s="246">
        <f t="shared" si="55"/>
        <v>0.22500000000000001</v>
      </c>
      <c r="N1551" s="247" t="str">
        <f t="shared" si="56"/>
        <v>Oxycodone</v>
      </c>
      <c r="O1551" s="10"/>
    </row>
    <row r="1552" spans="1:15" x14ac:dyDescent="0.25">
      <c r="A1552" s="171" t="s">
        <v>5411</v>
      </c>
      <c r="B1552" s="264"/>
      <c r="C1552" s="171" t="s">
        <v>5411</v>
      </c>
      <c r="D1552" s="13" t="s">
        <v>5412</v>
      </c>
      <c r="E1552" s="182">
        <v>50</v>
      </c>
      <c r="F1552" s="253">
        <v>9.0000000000000011E-3</v>
      </c>
      <c r="G1552" s="265">
        <v>90</v>
      </c>
      <c r="H1552" s="11" t="s">
        <v>523</v>
      </c>
      <c r="I1552" s="303" t="s">
        <v>524</v>
      </c>
      <c r="J1552" s="12" t="s">
        <v>1699</v>
      </c>
      <c r="K1552" s="12" t="s">
        <v>1645</v>
      </c>
      <c r="L1552" s="12" t="s">
        <v>1646</v>
      </c>
      <c r="M1552" s="246">
        <f t="shared" si="55"/>
        <v>9.0000000000000011E-3</v>
      </c>
      <c r="N1552" s="247" t="str">
        <f t="shared" si="56"/>
        <v>Oxycodone</v>
      </c>
      <c r="O1552" s="12"/>
    </row>
    <row r="1553" spans="1:15" x14ac:dyDescent="0.25">
      <c r="A1553" s="171" t="s">
        <v>5409</v>
      </c>
      <c r="B1553" s="264"/>
      <c r="C1553" s="171" t="s">
        <v>5409</v>
      </c>
      <c r="D1553" s="13" t="s">
        <v>5410</v>
      </c>
      <c r="E1553" s="182">
        <v>50</v>
      </c>
      <c r="F1553" s="277">
        <v>4.4999999999999997E-3</v>
      </c>
      <c r="G1553" s="265">
        <v>90</v>
      </c>
      <c r="H1553" s="11" t="s">
        <v>523</v>
      </c>
      <c r="I1553" s="303" t="s">
        <v>524</v>
      </c>
      <c r="J1553" s="12" t="s">
        <v>1699</v>
      </c>
      <c r="K1553" s="12" t="s">
        <v>1645</v>
      </c>
      <c r="L1553" s="12" t="s">
        <v>1646</v>
      </c>
      <c r="M1553" s="246">
        <f t="shared" si="55"/>
        <v>4.4999999999999997E-3</v>
      </c>
      <c r="N1553" s="247" t="str">
        <f t="shared" si="56"/>
        <v>Oxycodone</v>
      </c>
      <c r="O1553" s="12"/>
    </row>
    <row r="1554" spans="1:15" x14ac:dyDescent="0.25">
      <c r="A1554" s="171" t="s">
        <v>5429</v>
      </c>
      <c r="B1554" s="264"/>
      <c r="C1554" s="171" t="s">
        <v>5429</v>
      </c>
      <c r="D1554" s="13" t="s">
        <v>5430</v>
      </c>
      <c r="E1554" s="182">
        <v>50</v>
      </c>
      <c r="F1554" s="253">
        <v>9.0000000000000011E-3</v>
      </c>
      <c r="G1554" s="265">
        <v>90</v>
      </c>
      <c r="H1554" s="11" t="s">
        <v>523</v>
      </c>
      <c r="I1554" s="303" t="s">
        <v>524</v>
      </c>
      <c r="J1554" s="12" t="s">
        <v>1699</v>
      </c>
      <c r="K1554" s="12" t="s">
        <v>1645</v>
      </c>
      <c r="L1554" s="12" t="s">
        <v>1646</v>
      </c>
      <c r="M1554" s="246">
        <f t="shared" si="55"/>
        <v>9.0000000000000011E-3</v>
      </c>
      <c r="N1554" s="247" t="str">
        <f t="shared" si="56"/>
        <v>Oxycodone</v>
      </c>
      <c r="O1554" s="12"/>
    </row>
    <row r="1555" spans="1:15" x14ac:dyDescent="0.25">
      <c r="A1555" s="171" t="s">
        <v>5472</v>
      </c>
      <c r="B1555" s="264"/>
      <c r="C1555" s="171" t="s">
        <v>5472</v>
      </c>
      <c r="D1555" s="13" t="s">
        <v>5473</v>
      </c>
      <c r="E1555" s="182">
        <v>50</v>
      </c>
      <c r="F1555" s="277">
        <v>4.4999999999999997E-3</v>
      </c>
      <c r="G1555" s="265">
        <v>90</v>
      </c>
      <c r="H1555" s="11" t="s">
        <v>523</v>
      </c>
      <c r="I1555" s="303" t="s">
        <v>524</v>
      </c>
      <c r="J1555" s="12" t="s">
        <v>1699</v>
      </c>
      <c r="K1555" s="12" t="s">
        <v>1645</v>
      </c>
      <c r="L1555" s="12" t="s">
        <v>1646</v>
      </c>
      <c r="M1555" s="246">
        <f t="shared" si="55"/>
        <v>4.4999999999999997E-3</v>
      </c>
      <c r="N1555" s="247" t="str">
        <f t="shared" si="56"/>
        <v>Oxycodone</v>
      </c>
      <c r="O1555" s="10"/>
    </row>
    <row r="1556" spans="1:15" x14ac:dyDescent="0.25">
      <c r="A1556" s="249" t="s">
        <v>5683</v>
      </c>
      <c r="B1556" s="264"/>
      <c r="C1556" s="171" t="s">
        <v>5683</v>
      </c>
      <c r="D1556" s="171" t="s">
        <v>5684</v>
      </c>
      <c r="E1556" s="182">
        <v>100</v>
      </c>
      <c r="F1556" s="337">
        <v>8.9999999999999993E-3</v>
      </c>
      <c r="G1556" s="182">
        <v>90</v>
      </c>
      <c r="H1556" s="171" t="s">
        <v>523</v>
      </c>
      <c r="I1556" s="303" t="s">
        <v>524</v>
      </c>
      <c r="J1556" s="12" t="s">
        <v>1699</v>
      </c>
      <c r="K1556" s="12" t="s">
        <v>1645</v>
      </c>
      <c r="L1556" s="12" t="s">
        <v>1646</v>
      </c>
      <c r="M1556" s="246">
        <f t="shared" si="55"/>
        <v>8.9999999999999993E-3</v>
      </c>
      <c r="N1556" s="247" t="str">
        <f t="shared" si="56"/>
        <v>Oxycodone</v>
      </c>
      <c r="O1556" s="10"/>
    </row>
    <row r="1557" spans="1:15" x14ac:dyDescent="0.25">
      <c r="A1557" s="249" t="s">
        <v>5681</v>
      </c>
      <c r="B1557" s="264"/>
      <c r="C1557" s="171" t="s">
        <v>5681</v>
      </c>
      <c r="D1557" s="171" t="s">
        <v>5682</v>
      </c>
      <c r="E1557" s="182">
        <v>100</v>
      </c>
      <c r="F1557" s="337">
        <v>1.7999999999999999E-2</v>
      </c>
      <c r="G1557" s="182">
        <v>90</v>
      </c>
      <c r="H1557" s="171" t="s">
        <v>523</v>
      </c>
      <c r="I1557" s="303" t="s">
        <v>524</v>
      </c>
      <c r="J1557" s="12" t="s">
        <v>1699</v>
      </c>
      <c r="K1557" s="12" t="s">
        <v>1645</v>
      </c>
      <c r="L1557" s="12" t="s">
        <v>1646</v>
      </c>
      <c r="M1557" s="246">
        <f t="shared" si="55"/>
        <v>1.7999999999999999E-2</v>
      </c>
      <c r="N1557" s="247" t="str">
        <f t="shared" si="56"/>
        <v>Oxycodone</v>
      </c>
      <c r="O1557" s="10"/>
    </row>
    <row r="1558" spans="1:15" x14ac:dyDescent="0.25">
      <c r="A1558" s="249" t="s">
        <v>5685</v>
      </c>
      <c r="B1558" s="264"/>
      <c r="C1558" s="171" t="s">
        <v>5685</v>
      </c>
      <c r="D1558" s="171" t="s">
        <v>5686</v>
      </c>
      <c r="E1558" s="182">
        <v>98</v>
      </c>
      <c r="F1558" s="337">
        <v>4.4999999999999997E-3</v>
      </c>
      <c r="G1558" s="182">
        <v>90</v>
      </c>
      <c r="H1558" s="171" t="s">
        <v>523</v>
      </c>
      <c r="I1558" s="303" t="s">
        <v>524</v>
      </c>
      <c r="J1558" s="12" t="s">
        <v>1699</v>
      </c>
      <c r="K1558" s="12" t="s">
        <v>1645</v>
      </c>
      <c r="L1558" s="12" t="s">
        <v>1646</v>
      </c>
      <c r="M1558" s="246">
        <f t="shared" si="55"/>
        <v>4.4999999999999997E-3</v>
      </c>
      <c r="N1558" s="247" t="str">
        <f t="shared" si="56"/>
        <v>Oxycodone</v>
      </c>
      <c r="O1558" s="10"/>
    </row>
    <row r="1559" spans="1:15" x14ac:dyDescent="0.25">
      <c r="A1559" s="143" t="s">
        <v>5829</v>
      </c>
      <c r="B1559" s="144"/>
      <c r="C1559" s="143" t="s">
        <v>5829</v>
      </c>
      <c r="D1559" s="143" t="s">
        <v>5686</v>
      </c>
      <c r="E1559" s="145">
        <v>100</v>
      </c>
      <c r="F1559" s="337">
        <v>4.4999999999999997E-3</v>
      </c>
      <c r="G1559" s="182">
        <v>90</v>
      </c>
      <c r="H1559" s="171" t="s">
        <v>523</v>
      </c>
      <c r="I1559" s="303" t="s">
        <v>524</v>
      </c>
      <c r="J1559" s="12" t="s">
        <v>1699</v>
      </c>
      <c r="K1559" s="12" t="s">
        <v>1645</v>
      </c>
      <c r="L1559" s="12" t="s">
        <v>1646</v>
      </c>
      <c r="M1559" s="246">
        <f t="shared" ref="M1559:M1622" si="57">F1559</f>
        <v>4.4999999999999997E-3</v>
      </c>
      <c r="N1559" s="247" t="str">
        <f t="shared" ref="N1559:N1622" si="58">I1559</f>
        <v>Oxycodone</v>
      </c>
      <c r="O1559" s="10"/>
    </row>
    <row r="1560" spans="1:15" x14ac:dyDescent="0.25">
      <c r="A1560" s="286" t="s">
        <v>6180</v>
      </c>
      <c r="B1560" s="256"/>
      <c r="C1560" s="286" t="s">
        <v>6180</v>
      </c>
      <c r="D1560" s="286" t="s">
        <v>5686</v>
      </c>
      <c r="E1560" s="281">
        <v>14</v>
      </c>
      <c r="F1560" s="337">
        <v>4.4999999999999997E-3</v>
      </c>
      <c r="G1560" s="260">
        <v>90</v>
      </c>
      <c r="H1560" s="261" t="s">
        <v>523</v>
      </c>
      <c r="I1560" s="261" t="s">
        <v>524</v>
      </c>
      <c r="J1560" s="324" t="s">
        <v>1699</v>
      </c>
      <c r="K1560" s="324" t="s">
        <v>1645</v>
      </c>
      <c r="L1560" s="324" t="s">
        <v>1646</v>
      </c>
      <c r="M1560" s="246">
        <f t="shared" si="57"/>
        <v>4.4999999999999997E-3</v>
      </c>
      <c r="N1560" s="247" t="str">
        <f t="shared" si="58"/>
        <v>Oxycodone</v>
      </c>
      <c r="O1560" s="262"/>
    </row>
    <row r="1561" spans="1:15" x14ac:dyDescent="0.25">
      <c r="A1561" s="409" t="s">
        <v>7281</v>
      </c>
      <c r="B1561" s="410"/>
      <c r="C1561" s="409" t="s">
        <v>7281</v>
      </c>
      <c r="D1561" s="300" t="s">
        <v>5686</v>
      </c>
      <c r="E1561" s="409">
        <v>30</v>
      </c>
      <c r="F1561" s="411">
        <v>4.4999999999999997E-3</v>
      </c>
      <c r="G1561" s="409">
        <v>90</v>
      </c>
      <c r="H1561" s="300" t="s">
        <v>523</v>
      </c>
      <c r="I1561" s="300" t="s">
        <v>524</v>
      </c>
      <c r="J1561" s="412" t="s">
        <v>1699</v>
      </c>
      <c r="K1561" s="412" t="s">
        <v>1645</v>
      </c>
      <c r="L1561" s="412" t="s">
        <v>1646</v>
      </c>
      <c r="M1561" s="246">
        <f t="shared" si="57"/>
        <v>4.4999999999999997E-3</v>
      </c>
      <c r="N1561" s="247" t="str">
        <f t="shared" si="58"/>
        <v>Oxycodone</v>
      </c>
      <c r="O1561" s="10"/>
    </row>
    <row r="1562" spans="1:15" x14ac:dyDescent="0.25">
      <c r="A1562" s="11" t="s">
        <v>676</v>
      </c>
      <c r="B1562" s="248"/>
      <c r="C1562" s="11"/>
      <c r="D1562" s="7" t="s">
        <v>677</v>
      </c>
      <c r="E1562" s="244">
        <v>28</v>
      </c>
      <c r="F1562" s="245">
        <v>8.9999999999999993E-3</v>
      </c>
      <c r="G1562" s="244">
        <v>90</v>
      </c>
      <c r="H1562" s="7" t="s">
        <v>523</v>
      </c>
      <c r="I1562" s="7" t="s">
        <v>524</v>
      </c>
      <c r="J1562" s="12" t="s">
        <v>1699</v>
      </c>
      <c r="K1562" s="12" t="s">
        <v>1645</v>
      </c>
      <c r="L1562" s="12" t="s">
        <v>1646</v>
      </c>
      <c r="M1562" s="246">
        <f t="shared" si="57"/>
        <v>8.9999999999999993E-3</v>
      </c>
      <c r="N1562" s="247" t="str">
        <f t="shared" si="58"/>
        <v>Oxycodone</v>
      </c>
      <c r="O1562" s="10"/>
    </row>
    <row r="1563" spans="1:15" x14ac:dyDescent="0.25">
      <c r="A1563" s="11" t="s">
        <v>678</v>
      </c>
      <c r="B1563" s="248"/>
      <c r="C1563" s="11"/>
      <c r="D1563" s="7" t="s">
        <v>679</v>
      </c>
      <c r="E1563" s="244">
        <v>28</v>
      </c>
      <c r="F1563" s="245">
        <v>1.7999999999999999E-2</v>
      </c>
      <c r="G1563" s="244">
        <v>90</v>
      </c>
      <c r="H1563" s="7" t="s">
        <v>523</v>
      </c>
      <c r="I1563" s="7" t="s">
        <v>524</v>
      </c>
      <c r="J1563" s="12" t="s">
        <v>1699</v>
      </c>
      <c r="K1563" s="12" t="s">
        <v>1645</v>
      </c>
      <c r="L1563" s="12" t="s">
        <v>1646</v>
      </c>
      <c r="M1563" s="246">
        <f t="shared" si="57"/>
        <v>1.7999999999999999E-2</v>
      </c>
      <c r="N1563" s="247" t="str">
        <f t="shared" si="58"/>
        <v>Oxycodone</v>
      </c>
      <c r="O1563" s="10"/>
    </row>
    <row r="1564" spans="1:15" x14ac:dyDescent="0.25">
      <c r="A1564" s="11" t="s">
        <v>680</v>
      </c>
      <c r="B1564" s="248"/>
      <c r="C1564" s="11"/>
      <c r="D1564" s="7" t="s">
        <v>681</v>
      </c>
      <c r="E1564" s="244">
        <v>28</v>
      </c>
      <c r="F1564" s="245">
        <v>3.5999999999999997E-2</v>
      </c>
      <c r="G1564" s="244">
        <v>90</v>
      </c>
      <c r="H1564" s="7" t="s">
        <v>523</v>
      </c>
      <c r="I1564" s="7" t="s">
        <v>524</v>
      </c>
      <c r="J1564" s="12" t="s">
        <v>1699</v>
      </c>
      <c r="K1564" s="12" t="s">
        <v>1645</v>
      </c>
      <c r="L1564" s="12" t="s">
        <v>1646</v>
      </c>
      <c r="M1564" s="246">
        <f t="shared" si="57"/>
        <v>3.5999999999999997E-2</v>
      </c>
      <c r="N1564" s="247" t="str">
        <f t="shared" si="58"/>
        <v>Oxycodone</v>
      </c>
      <c r="O1564" s="10"/>
    </row>
    <row r="1565" spans="1:15" x14ac:dyDescent="0.25">
      <c r="A1565" s="11" t="s">
        <v>682</v>
      </c>
      <c r="B1565" s="248"/>
      <c r="C1565" s="11"/>
      <c r="D1565" s="7" t="s">
        <v>683</v>
      </c>
      <c r="E1565" s="244">
        <v>28</v>
      </c>
      <c r="F1565" s="245">
        <v>4.4999999999999997E-3</v>
      </c>
      <c r="G1565" s="244">
        <v>90</v>
      </c>
      <c r="H1565" s="7" t="s">
        <v>523</v>
      </c>
      <c r="I1565" s="7" t="s">
        <v>524</v>
      </c>
      <c r="J1565" s="12" t="s">
        <v>1699</v>
      </c>
      <c r="K1565" s="12" t="s">
        <v>1645</v>
      </c>
      <c r="L1565" s="12" t="s">
        <v>1646</v>
      </c>
      <c r="M1565" s="246">
        <f t="shared" si="57"/>
        <v>4.4999999999999997E-3</v>
      </c>
      <c r="N1565" s="247" t="str">
        <f t="shared" si="58"/>
        <v>Oxycodone</v>
      </c>
      <c r="O1565" s="10"/>
    </row>
    <row r="1566" spans="1:15" x14ac:dyDescent="0.25">
      <c r="A1566" s="11" t="s">
        <v>684</v>
      </c>
      <c r="B1566" s="248"/>
      <c r="C1566" s="11"/>
      <c r="D1566" s="7" t="s">
        <v>685</v>
      </c>
      <c r="E1566" s="244">
        <v>28</v>
      </c>
      <c r="F1566" s="245">
        <v>7.1999999999999995E-2</v>
      </c>
      <c r="G1566" s="244">
        <v>90</v>
      </c>
      <c r="H1566" s="7" t="s">
        <v>523</v>
      </c>
      <c r="I1566" s="7" t="s">
        <v>524</v>
      </c>
      <c r="J1566" s="12" t="s">
        <v>1699</v>
      </c>
      <c r="K1566" s="12" t="s">
        <v>1645</v>
      </c>
      <c r="L1566" s="12" t="s">
        <v>1646</v>
      </c>
      <c r="M1566" s="246">
        <f t="shared" si="57"/>
        <v>7.1999999999999995E-2</v>
      </c>
      <c r="N1566" s="247" t="str">
        <f t="shared" si="58"/>
        <v>Oxycodone</v>
      </c>
      <c r="O1566" s="12"/>
    </row>
    <row r="1567" spans="1:15" x14ac:dyDescent="0.25">
      <c r="A1567" s="286" t="s">
        <v>6181</v>
      </c>
      <c r="B1567" s="256"/>
      <c r="C1567" s="286" t="s">
        <v>6181</v>
      </c>
      <c r="D1567" s="286" t="s">
        <v>6182</v>
      </c>
      <c r="E1567" s="281">
        <v>28</v>
      </c>
      <c r="F1567" s="282">
        <v>8.9999999999999993E-3</v>
      </c>
      <c r="G1567" s="260">
        <v>90</v>
      </c>
      <c r="H1567" s="261" t="s">
        <v>523</v>
      </c>
      <c r="I1567" s="261" t="s">
        <v>524</v>
      </c>
      <c r="J1567" s="324" t="s">
        <v>1699</v>
      </c>
      <c r="K1567" s="324" t="s">
        <v>1645</v>
      </c>
      <c r="L1567" s="324" t="s">
        <v>1646</v>
      </c>
      <c r="M1567" s="246">
        <f t="shared" si="57"/>
        <v>8.9999999999999993E-3</v>
      </c>
      <c r="N1567" s="247" t="str">
        <f t="shared" si="58"/>
        <v>Oxycodone</v>
      </c>
      <c r="O1567" s="262"/>
    </row>
    <row r="1568" spans="1:15" x14ac:dyDescent="0.25">
      <c r="A1568" s="409" t="s">
        <v>7282</v>
      </c>
      <c r="B1568" s="410"/>
      <c r="C1568" s="409" t="s">
        <v>7282</v>
      </c>
      <c r="D1568" s="300" t="s">
        <v>7283</v>
      </c>
      <c r="E1568" s="409">
        <v>28</v>
      </c>
      <c r="F1568" s="411">
        <v>1.35E-2</v>
      </c>
      <c r="G1568" s="409">
        <v>90</v>
      </c>
      <c r="H1568" s="300" t="s">
        <v>523</v>
      </c>
      <c r="I1568" s="300" t="s">
        <v>524</v>
      </c>
      <c r="J1568" s="412" t="s">
        <v>1699</v>
      </c>
      <c r="K1568" s="412" t="s">
        <v>1645</v>
      </c>
      <c r="L1568" s="412" t="s">
        <v>1646</v>
      </c>
      <c r="M1568" s="246">
        <f t="shared" si="57"/>
        <v>1.35E-2</v>
      </c>
      <c r="N1568" s="247" t="str">
        <f t="shared" si="58"/>
        <v>Oxycodone</v>
      </c>
      <c r="O1568" s="10"/>
    </row>
    <row r="1569" spans="1:15" x14ac:dyDescent="0.25">
      <c r="A1569" s="286" t="s">
        <v>6183</v>
      </c>
      <c r="B1569" s="256"/>
      <c r="C1569" s="286" t="s">
        <v>6183</v>
      </c>
      <c r="D1569" s="286" t="s">
        <v>6184</v>
      </c>
      <c r="E1569" s="281">
        <v>28</v>
      </c>
      <c r="F1569" s="282">
        <v>1.7999999999999999E-2</v>
      </c>
      <c r="G1569" s="260">
        <v>90</v>
      </c>
      <c r="H1569" s="261" t="s">
        <v>523</v>
      </c>
      <c r="I1569" s="261" t="s">
        <v>524</v>
      </c>
      <c r="J1569" s="324" t="s">
        <v>1699</v>
      </c>
      <c r="K1569" s="324" t="s">
        <v>1645</v>
      </c>
      <c r="L1569" s="324" t="s">
        <v>1646</v>
      </c>
      <c r="M1569" s="246">
        <f t="shared" si="57"/>
        <v>1.7999999999999999E-2</v>
      </c>
      <c r="N1569" s="247" t="str">
        <f t="shared" si="58"/>
        <v>Oxycodone</v>
      </c>
      <c r="O1569" s="262"/>
    </row>
    <row r="1570" spans="1:15" x14ac:dyDescent="0.25">
      <c r="A1570" s="409" t="s">
        <v>7284</v>
      </c>
      <c r="B1570" s="410"/>
      <c r="C1570" s="409" t="s">
        <v>7284</v>
      </c>
      <c r="D1570" s="300" t="s">
        <v>7285</v>
      </c>
      <c r="E1570" s="409">
        <v>28</v>
      </c>
      <c r="F1570" s="411">
        <v>2.7E-2</v>
      </c>
      <c r="G1570" s="409">
        <v>90</v>
      </c>
      <c r="H1570" s="300" t="s">
        <v>523</v>
      </c>
      <c r="I1570" s="300" t="s">
        <v>524</v>
      </c>
      <c r="J1570" s="412" t="s">
        <v>1699</v>
      </c>
      <c r="K1570" s="412" t="s">
        <v>1645</v>
      </c>
      <c r="L1570" s="412" t="s">
        <v>1646</v>
      </c>
      <c r="M1570" s="246">
        <f t="shared" si="57"/>
        <v>2.7E-2</v>
      </c>
      <c r="N1570" s="247" t="str">
        <f t="shared" si="58"/>
        <v>Oxycodone</v>
      </c>
      <c r="O1570" s="10"/>
    </row>
    <row r="1571" spans="1:15" x14ac:dyDescent="0.25">
      <c r="A1571" s="286" t="s">
        <v>6185</v>
      </c>
      <c r="B1571" s="256"/>
      <c r="C1571" s="286" t="s">
        <v>6185</v>
      </c>
      <c r="D1571" s="286" t="s">
        <v>6186</v>
      </c>
      <c r="E1571" s="281">
        <v>28</v>
      </c>
      <c r="F1571" s="282">
        <v>3.5999999999999997E-2</v>
      </c>
      <c r="G1571" s="260">
        <v>90</v>
      </c>
      <c r="H1571" s="261" t="s">
        <v>523</v>
      </c>
      <c r="I1571" s="261" t="s">
        <v>524</v>
      </c>
      <c r="J1571" s="324" t="s">
        <v>1699</v>
      </c>
      <c r="K1571" s="324" t="s">
        <v>1645</v>
      </c>
      <c r="L1571" s="324" t="s">
        <v>1646</v>
      </c>
      <c r="M1571" s="246">
        <f t="shared" si="57"/>
        <v>3.5999999999999997E-2</v>
      </c>
      <c r="N1571" s="247" t="str">
        <f t="shared" si="58"/>
        <v>Oxycodone</v>
      </c>
      <c r="O1571" s="262"/>
    </row>
    <row r="1572" spans="1:15" x14ac:dyDescent="0.25">
      <c r="A1572" s="286" t="s">
        <v>6177</v>
      </c>
      <c r="B1572" s="256"/>
      <c r="C1572" s="286" t="s">
        <v>6177</v>
      </c>
      <c r="D1572" s="286" t="s">
        <v>6178</v>
      </c>
      <c r="E1572" s="281">
        <v>28</v>
      </c>
      <c r="F1572" s="282">
        <v>4.4999999999999997E-3</v>
      </c>
      <c r="G1572" s="260">
        <v>90</v>
      </c>
      <c r="H1572" s="261" t="s">
        <v>523</v>
      </c>
      <c r="I1572" s="261" t="s">
        <v>524</v>
      </c>
      <c r="J1572" s="324" t="s">
        <v>1699</v>
      </c>
      <c r="K1572" s="324" t="s">
        <v>1645</v>
      </c>
      <c r="L1572" s="324" t="s">
        <v>1646</v>
      </c>
      <c r="M1572" s="246">
        <f t="shared" si="57"/>
        <v>4.4999999999999997E-3</v>
      </c>
      <c r="N1572" s="247" t="str">
        <f t="shared" si="58"/>
        <v>Oxycodone</v>
      </c>
      <c r="O1572" s="262"/>
    </row>
    <row r="1573" spans="1:15" x14ac:dyDescent="0.25">
      <c r="A1573" s="409" t="s">
        <v>7286</v>
      </c>
      <c r="B1573" s="410"/>
      <c r="C1573" s="409" t="s">
        <v>7286</v>
      </c>
      <c r="D1573" s="300" t="s">
        <v>7287</v>
      </c>
      <c r="E1573" s="409">
        <v>28</v>
      </c>
      <c r="F1573" s="411">
        <v>5.3999999999999999E-2</v>
      </c>
      <c r="G1573" s="409">
        <v>90</v>
      </c>
      <c r="H1573" s="300" t="s">
        <v>523</v>
      </c>
      <c r="I1573" s="300" t="s">
        <v>524</v>
      </c>
      <c r="J1573" s="412" t="s">
        <v>1699</v>
      </c>
      <c r="K1573" s="412" t="s">
        <v>1645</v>
      </c>
      <c r="L1573" s="412" t="s">
        <v>1646</v>
      </c>
      <c r="M1573" s="246">
        <f t="shared" si="57"/>
        <v>5.3999999999999999E-2</v>
      </c>
      <c r="N1573" s="247" t="str">
        <f t="shared" si="58"/>
        <v>Oxycodone</v>
      </c>
      <c r="O1573" s="10"/>
    </row>
    <row r="1574" spans="1:15" x14ac:dyDescent="0.25">
      <c r="A1574" s="286" t="s">
        <v>6189</v>
      </c>
      <c r="B1574" s="256"/>
      <c r="C1574" s="286" t="s">
        <v>6189</v>
      </c>
      <c r="D1574" s="286" t="s">
        <v>6190</v>
      </c>
      <c r="E1574" s="281">
        <v>28</v>
      </c>
      <c r="F1574" s="282">
        <v>7.1999999999999995E-2</v>
      </c>
      <c r="G1574" s="260">
        <v>90</v>
      </c>
      <c r="H1574" s="261" t="s">
        <v>523</v>
      </c>
      <c r="I1574" s="261" t="s">
        <v>524</v>
      </c>
      <c r="J1574" s="324" t="s">
        <v>1699</v>
      </c>
      <c r="K1574" s="324" t="s">
        <v>1645</v>
      </c>
      <c r="L1574" s="324" t="s">
        <v>1646</v>
      </c>
      <c r="M1574" s="246">
        <f t="shared" si="57"/>
        <v>7.1999999999999995E-2</v>
      </c>
      <c r="N1574" s="247" t="str">
        <f t="shared" si="58"/>
        <v>Oxycodone</v>
      </c>
      <c r="O1574" s="262"/>
    </row>
    <row r="1575" spans="1:15" x14ac:dyDescent="0.25">
      <c r="A1575" s="171" t="s">
        <v>5459</v>
      </c>
      <c r="B1575" s="264"/>
      <c r="C1575" s="171" t="s">
        <v>5459</v>
      </c>
      <c r="D1575" s="13" t="s">
        <v>5460</v>
      </c>
      <c r="E1575" s="182">
        <v>14</v>
      </c>
      <c r="F1575" s="277">
        <v>8.9999999999999993E-3</v>
      </c>
      <c r="G1575" s="265">
        <v>90</v>
      </c>
      <c r="H1575" s="11" t="s">
        <v>523</v>
      </c>
      <c r="I1575" s="303" t="s">
        <v>524</v>
      </c>
      <c r="J1575" s="12" t="s">
        <v>1699</v>
      </c>
      <c r="K1575" s="12" t="s">
        <v>1645</v>
      </c>
      <c r="L1575" s="12" t="s">
        <v>1646</v>
      </c>
      <c r="M1575" s="246">
        <f t="shared" si="57"/>
        <v>8.9999999999999993E-3</v>
      </c>
      <c r="N1575" s="247" t="str">
        <f t="shared" si="58"/>
        <v>Oxycodone</v>
      </c>
      <c r="O1575" s="12"/>
    </row>
    <row r="1576" spans="1:15" x14ac:dyDescent="0.25">
      <c r="A1576" s="293" t="s">
        <v>5461</v>
      </c>
      <c r="B1576" s="279"/>
      <c r="C1576" s="293" t="s">
        <v>5461</v>
      </c>
      <c r="D1576" s="359" t="s">
        <v>5460</v>
      </c>
      <c r="E1576" s="294">
        <v>28</v>
      </c>
      <c r="F1576" s="360">
        <v>8.9999999999999993E-3</v>
      </c>
      <c r="G1576" s="281">
        <v>90</v>
      </c>
      <c r="H1576" s="341" t="s">
        <v>523</v>
      </c>
      <c r="I1576" s="287" t="s">
        <v>524</v>
      </c>
      <c r="J1576" s="324" t="s">
        <v>1699</v>
      </c>
      <c r="K1576" s="324" t="s">
        <v>1645</v>
      </c>
      <c r="L1576" s="324" t="s">
        <v>1646</v>
      </c>
      <c r="M1576" s="246">
        <f t="shared" si="57"/>
        <v>8.9999999999999993E-3</v>
      </c>
      <c r="N1576" s="247" t="str">
        <f t="shared" si="58"/>
        <v>Oxycodone</v>
      </c>
      <c r="O1576" s="262"/>
    </row>
    <row r="1577" spans="1:15" x14ac:dyDescent="0.25">
      <c r="A1577" s="171" t="s">
        <v>5462</v>
      </c>
      <c r="B1577" s="264"/>
      <c r="C1577" s="171" t="s">
        <v>5462</v>
      </c>
      <c r="D1577" s="13" t="s">
        <v>5460</v>
      </c>
      <c r="E1577" s="182">
        <v>100</v>
      </c>
      <c r="F1577" s="277">
        <v>8.9999999999999993E-3</v>
      </c>
      <c r="G1577" s="265">
        <v>90</v>
      </c>
      <c r="H1577" s="11" t="s">
        <v>523</v>
      </c>
      <c r="I1577" s="303" t="s">
        <v>524</v>
      </c>
      <c r="J1577" s="12" t="s">
        <v>1699</v>
      </c>
      <c r="K1577" s="12" t="s">
        <v>1645</v>
      </c>
      <c r="L1577" s="12" t="s">
        <v>1646</v>
      </c>
      <c r="M1577" s="246">
        <f t="shared" si="57"/>
        <v>8.9999999999999993E-3</v>
      </c>
      <c r="N1577" s="247" t="str">
        <f t="shared" si="58"/>
        <v>Oxycodone</v>
      </c>
      <c r="O1577" s="12"/>
    </row>
    <row r="1578" spans="1:15" x14ac:dyDescent="0.25">
      <c r="A1578" s="171" t="s">
        <v>5463</v>
      </c>
      <c r="B1578" s="264"/>
      <c r="C1578" s="171" t="s">
        <v>5463</v>
      </c>
      <c r="D1578" s="13" t="s">
        <v>5460</v>
      </c>
      <c r="E1578" s="182">
        <v>98</v>
      </c>
      <c r="F1578" s="277">
        <v>8.9999999999999993E-3</v>
      </c>
      <c r="G1578" s="265">
        <v>90</v>
      </c>
      <c r="H1578" s="11" t="s">
        <v>523</v>
      </c>
      <c r="I1578" s="303" t="s">
        <v>524</v>
      </c>
      <c r="J1578" s="12" t="s">
        <v>1699</v>
      </c>
      <c r="K1578" s="12" t="s">
        <v>1645</v>
      </c>
      <c r="L1578" s="12" t="s">
        <v>1646</v>
      </c>
      <c r="M1578" s="246">
        <f t="shared" si="57"/>
        <v>8.9999999999999993E-3</v>
      </c>
      <c r="N1578" s="247" t="str">
        <f t="shared" si="58"/>
        <v>Oxycodone</v>
      </c>
      <c r="O1578" s="12"/>
    </row>
    <row r="1579" spans="1:15" x14ac:dyDescent="0.25">
      <c r="A1579" s="171" t="s">
        <v>5464</v>
      </c>
      <c r="B1579" s="264"/>
      <c r="C1579" s="171" t="s">
        <v>5464</v>
      </c>
      <c r="D1579" s="13" t="s">
        <v>5465</v>
      </c>
      <c r="E1579" s="182">
        <v>28</v>
      </c>
      <c r="F1579" s="277">
        <v>1.7999999999999999E-2</v>
      </c>
      <c r="G1579" s="265">
        <v>90</v>
      </c>
      <c r="H1579" s="11" t="s">
        <v>523</v>
      </c>
      <c r="I1579" s="303" t="s">
        <v>524</v>
      </c>
      <c r="J1579" s="12" t="s">
        <v>1699</v>
      </c>
      <c r="K1579" s="12" t="s">
        <v>1645</v>
      </c>
      <c r="L1579" s="12" t="s">
        <v>1646</v>
      </c>
      <c r="M1579" s="246">
        <f t="shared" si="57"/>
        <v>1.7999999999999999E-2</v>
      </c>
      <c r="N1579" s="247" t="str">
        <f t="shared" si="58"/>
        <v>Oxycodone</v>
      </c>
      <c r="O1579" s="12"/>
    </row>
    <row r="1580" spans="1:15" x14ac:dyDescent="0.25">
      <c r="A1580" s="171" t="s">
        <v>5466</v>
      </c>
      <c r="B1580" s="264"/>
      <c r="C1580" s="171" t="s">
        <v>5466</v>
      </c>
      <c r="D1580" s="13" t="s">
        <v>5465</v>
      </c>
      <c r="E1580" s="182">
        <v>100</v>
      </c>
      <c r="F1580" s="277">
        <v>1.7999999999999999E-2</v>
      </c>
      <c r="G1580" s="265">
        <v>90</v>
      </c>
      <c r="H1580" s="11" t="s">
        <v>523</v>
      </c>
      <c r="I1580" s="303" t="s">
        <v>524</v>
      </c>
      <c r="J1580" s="12" t="s">
        <v>1699</v>
      </c>
      <c r="K1580" s="12" t="s">
        <v>1645</v>
      </c>
      <c r="L1580" s="12" t="s">
        <v>1646</v>
      </c>
      <c r="M1580" s="246">
        <f t="shared" si="57"/>
        <v>1.7999999999999999E-2</v>
      </c>
      <c r="N1580" s="247" t="str">
        <f t="shared" si="58"/>
        <v>Oxycodone</v>
      </c>
      <c r="O1580" s="12"/>
    </row>
    <row r="1581" spans="1:15" x14ac:dyDescent="0.25">
      <c r="A1581" s="171" t="s">
        <v>5467</v>
      </c>
      <c r="B1581" s="264"/>
      <c r="C1581" s="171" t="s">
        <v>5467</v>
      </c>
      <c r="D1581" s="13" t="s">
        <v>5465</v>
      </c>
      <c r="E1581" s="182">
        <v>98</v>
      </c>
      <c r="F1581" s="277">
        <v>1.7999999999999999E-2</v>
      </c>
      <c r="G1581" s="265">
        <v>90</v>
      </c>
      <c r="H1581" s="11" t="s">
        <v>523</v>
      </c>
      <c r="I1581" s="303" t="s">
        <v>524</v>
      </c>
      <c r="J1581" s="12" t="s">
        <v>1699</v>
      </c>
      <c r="K1581" s="12" t="s">
        <v>1645</v>
      </c>
      <c r="L1581" s="12" t="s">
        <v>1646</v>
      </c>
      <c r="M1581" s="246">
        <f t="shared" si="57"/>
        <v>1.7999999999999999E-2</v>
      </c>
      <c r="N1581" s="247" t="str">
        <f t="shared" si="58"/>
        <v>Oxycodone</v>
      </c>
      <c r="O1581" s="10"/>
    </row>
    <row r="1582" spans="1:15" x14ac:dyDescent="0.25">
      <c r="A1582" s="171" t="s">
        <v>5468</v>
      </c>
      <c r="B1582" s="264"/>
      <c r="C1582" s="171" t="s">
        <v>5468</v>
      </c>
      <c r="D1582" s="13" t="s">
        <v>5469</v>
      </c>
      <c r="E1582" s="182">
        <v>28</v>
      </c>
      <c r="F1582" s="277">
        <v>3.5999999999999997E-2</v>
      </c>
      <c r="G1582" s="265">
        <v>90</v>
      </c>
      <c r="H1582" s="11" t="s">
        <v>523</v>
      </c>
      <c r="I1582" s="303" t="s">
        <v>524</v>
      </c>
      <c r="J1582" s="12" t="s">
        <v>1699</v>
      </c>
      <c r="K1582" s="12" t="s">
        <v>1645</v>
      </c>
      <c r="L1582" s="12" t="s">
        <v>1646</v>
      </c>
      <c r="M1582" s="246">
        <f t="shared" si="57"/>
        <v>3.5999999999999997E-2</v>
      </c>
      <c r="N1582" s="247" t="str">
        <f t="shared" si="58"/>
        <v>Oxycodone</v>
      </c>
      <c r="O1582" s="12"/>
    </row>
    <row r="1583" spans="1:15" x14ac:dyDescent="0.25">
      <c r="A1583" s="171" t="s">
        <v>5470</v>
      </c>
      <c r="B1583" s="264"/>
      <c r="C1583" s="171" t="s">
        <v>5470</v>
      </c>
      <c r="D1583" s="13" t="s">
        <v>5469</v>
      </c>
      <c r="E1583" s="182">
        <v>100</v>
      </c>
      <c r="F1583" s="277">
        <v>3.5999999999999997E-2</v>
      </c>
      <c r="G1583" s="265">
        <v>90</v>
      </c>
      <c r="H1583" s="11" t="s">
        <v>523</v>
      </c>
      <c r="I1583" s="303" t="s">
        <v>524</v>
      </c>
      <c r="J1583" s="12" t="s">
        <v>1699</v>
      </c>
      <c r="K1583" s="12" t="s">
        <v>1645</v>
      </c>
      <c r="L1583" s="12" t="s">
        <v>1646</v>
      </c>
      <c r="M1583" s="246">
        <f t="shared" si="57"/>
        <v>3.5999999999999997E-2</v>
      </c>
      <c r="N1583" s="247" t="str">
        <f t="shared" si="58"/>
        <v>Oxycodone</v>
      </c>
      <c r="O1583" s="12"/>
    </row>
    <row r="1584" spans="1:15" x14ac:dyDescent="0.25">
      <c r="A1584" s="171" t="s">
        <v>5471</v>
      </c>
      <c r="B1584" s="264"/>
      <c r="C1584" s="171" t="s">
        <v>5471</v>
      </c>
      <c r="D1584" s="13" t="s">
        <v>5469</v>
      </c>
      <c r="E1584" s="182">
        <v>98</v>
      </c>
      <c r="F1584" s="277">
        <v>3.5999999999999997E-2</v>
      </c>
      <c r="G1584" s="265">
        <v>90</v>
      </c>
      <c r="H1584" s="11" t="s">
        <v>523</v>
      </c>
      <c r="I1584" s="303" t="s">
        <v>524</v>
      </c>
      <c r="J1584" s="12" t="s">
        <v>1699</v>
      </c>
      <c r="K1584" s="12" t="s">
        <v>1645</v>
      </c>
      <c r="L1584" s="12" t="s">
        <v>1646</v>
      </c>
      <c r="M1584" s="246">
        <f t="shared" si="57"/>
        <v>3.5999999999999997E-2</v>
      </c>
      <c r="N1584" s="247" t="str">
        <f t="shared" si="58"/>
        <v>Oxycodone</v>
      </c>
      <c r="O1584" s="12"/>
    </row>
    <row r="1585" spans="1:15" x14ac:dyDescent="0.25">
      <c r="A1585" s="171" t="s">
        <v>5454</v>
      </c>
      <c r="B1585" s="264"/>
      <c r="C1585" s="171" t="s">
        <v>5454</v>
      </c>
      <c r="D1585" s="13" t="s">
        <v>5455</v>
      </c>
      <c r="E1585" s="182">
        <v>14</v>
      </c>
      <c r="F1585" s="277">
        <v>4.4999999999999997E-3</v>
      </c>
      <c r="G1585" s="265">
        <v>90</v>
      </c>
      <c r="H1585" s="11" t="s">
        <v>523</v>
      </c>
      <c r="I1585" s="303" t="s">
        <v>524</v>
      </c>
      <c r="J1585" s="12" t="s">
        <v>1699</v>
      </c>
      <c r="K1585" s="12" t="s">
        <v>1645</v>
      </c>
      <c r="L1585" s="12" t="s">
        <v>1646</v>
      </c>
      <c r="M1585" s="246">
        <f t="shared" si="57"/>
        <v>4.4999999999999997E-3</v>
      </c>
      <c r="N1585" s="247" t="str">
        <f t="shared" si="58"/>
        <v>Oxycodone</v>
      </c>
      <c r="O1585" s="10"/>
    </row>
    <row r="1586" spans="1:15" x14ac:dyDescent="0.25">
      <c r="A1586" s="171" t="s">
        <v>5456</v>
      </c>
      <c r="B1586" s="264"/>
      <c r="C1586" s="171" t="s">
        <v>5456</v>
      </c>
      <c r="D1586" s="13" t="s">
        <v>5455</v>
      </c>
      <c r="E1586" s="182">
        <v>28</v>
      </c>
      <c r="F1586" s="277">
        <v>4.4999999999999997E-3</v>
      </c>
      <c r="G1586" s="265">
        <v>90</v>
      </c>
      <c r="H1586" s="11" t="s">
        <v>523</v>
      </c>
      <c r="I1586" s="303" t="s">
        <v>524</v>
      </c>
      <c r="J1586" s="12" t="s">
        <v>1699</v>
      </c>
      <c r="K1586" s="12" t="s">
        <v>1645</v>
      </c>
      <c r="L1586" s="12" t="s">
        <v>1646</v>
      </c>
      <c r="M1586" s="246">
        <f t="shared" si="57"/>
        <v>4.4999999999999997E-3</v>
      </c>
      <c r="N1586" s="247" t="str">
        <f t="shared" si="58"/>
        <v>Oxycodone</v>
      </c>
      <c r="O1586" s="12"/>
    </row>
    <row r="1587" spans="1:15" x14ac:dyDescent="0.25">
      <c r="A1587" s="171" t="s">
        <v>5457</v>
      </c>
      <c r="B1587" s="264"/>
      <c r="C1587" s="171" t="s">
        <v>5457</v>
      </c>
      <c r="D1587" s="13" t="s">
        <v>5455</v>
      </c>
      <c r="E1587" s="182">
        <v>100</v>
      </c>
      <c r="F1587" s="277">
        <v>4.4999999999999997E-3</v>
      </c>
      <c r="G1587" s="265">
        <v>90</v>
      </c>
      <c r="H1587" s="11" t="s">
        <v>523</v>
      </c>
      <c r="I1587" s="303" t="s">
        <v>524</v>
      </c>
      <c r="J1587" s="12" t="s">
        <v>1699</v>
      </c>
      <c r="K1587" s="12" t="s">
        <v>1645</v>
      </c>
      <c r="L1587" s="12" t="s">
        <v>1646</v>
      </c>
      <c r="M1587" s="246">
        <f t="shared" si="57"/>
        <v>4.4999999999999997E-3</v>
      </c>
      <c r="N1587" s="247" t="str">
        <f t="shared" si="58"/>
        <v>Oxycodone</v>
      </c>
      <c r="O1587" s="12"/>
    </row>
    <row r="1588" spans="1:15" x14ac:dyDescent="0.25">
      <c r="A1588" s="171" t="s">
        <v>5458</v>
      </c>
      <c r="B1588" s="264"/>
      <c r="C1588" s="171" t="s">
        <v>5458</v>
      </c>
      <c r="D1588" s="13" t="s">
        <v>5455</v>
      </c>
      <c r="E1588" s="182">
        <v>98</v>
      </c>
      <c r="F1588" s="277">
        <v>4.4999999999999997E-3</v>
      </c>
      <c r="G1588" s="265">
        <v>90</v>
      </c>
      <c r="H1588" s="11" t="s">
        <v>523</v>
      </c>
      <c r="I1588" s="303" t="s">
        <v>524</v>
      </c>
      <c r="J1588" s="12" t="s">
        <v>1699</v>
      </c>
      <c r="K1588" s="12" t="s">
        <v>1645</v>
      </c>
      <c r="L1588" s="12" t="s">
        <v>1646</v>
      </c>
      <c r="M1588" s="246">
        <f t="shared" si="57"/>
        <v>4.4999999999999997E-3</v>
      </c>
      <c r="N1588" s="247" t="str">
        <f t="shared" si="58"/>
        <v>Oxycodone</v>
      </c>
      <c r="O1588" s="10"/>
    </row>
    <row r="1589" spans="1:15" ht="25.5" x14ac:dyDescent="0.25">
      <c r="A1589" s="11">
        <v>9088884954252</v>
      </c>
      <c r="B1589" s="275">
        <v>4954251</v>
      </c>
      <c r="C1589" s="278"/>
      <c r="D1589" s="171" t="s">
        <v>5509</v>
      </c>
      <c r="E1589" s="182">
        <v>10</v>
      </c>
      <c r="F1589" s="337">
        <v>8.9999999999999993E-3</v>
      </c>
      <c r="G1589" s="182">
        <v>90</v>
      </c>
      <c r="H1589" s="11" t="s">
        <v>523</v>
      </c>
      <c r="I1589" s="303" t="s">
        <v>524</v>
      </c>
      <c r="J1589" s="12" t="s">
        <v>1699</v>
      </c>
      <c r="K1589" s="12" t="s">
        <v>1645</v>
      </c>
      <c r="L1589" s="12" t="s">
        <v>1646</v>
      </c>
      <c r="M1589" s="246">
        <f t="shared" si="57"/>
        <v>8.9999999999999993E-3</v>
      </c>
      <c r="N1589" s="247" t="str">
        <f t="shared" si="58"/>
        <v>Oxycodone</v>
      </c>
      <c r="O1589" s="12"/>
    </row>
    <row r="1590" spans="1:15" ht="25.5" x14ac:dyDescent="0.25">
      <c r="A1590" s="11">
        <v>9088884954269</v>
      </c>
      <c r="B1590" s="275">
        <v>4954268</v>
      </c>
      <c r="C1590" s="278"/>
      <c r="D1590" s="13" t="s">
        <v>5510</v>
      </c>
      <c r="E1590" s="182">
        <v>10</v>
      </c>
      <c r="F1590" s="337">
        <v>1.7999999999999999E-2</v>
      </c>
      <c r="G1590" s="182">
        <v>90</v>
      </c>
      <c r="H1590" s="11" t="s">
        <v>523</v>
      </c>
      <c r="I1590" s="303" t="s">
        <v>524</v>
      </c>
      <c r="J1590" s="12" t="s">
        <v>1699</v>
      </c>
      <c r="K1590" s="12" t="s">
        <v>1645</v>
      </c>
      <c r="L1590" s="12" t="s">
        <v>1646</v>
      </c>
      <c r="M1590" s="246">
        <f t="shared" si="57"/>
        <v>1.7999999999999999E-2</v>
      </c>
      <c r="N1590" s="247" t="str">
        <f t="shared" si="58"/>
        <v>Oxycodone</v>
      </c>
      <c r="O1590" s="10"/>
    </row>
    <row r="1591" spans="1:15" x14ac:dyDescent="0.25">
      <c r="A1591" s="278" t="s">
        <v>6452</v>
      </c>
      <c r="B1591" s="278"/>
      <c r="C1591" s="278" t="s">
        <v>6452</v>
      </c>
      <c r="D1591" s="278" t="s">
        <v>6453</v>
      </c>
      <c r="E1591" s="252">
        <v>50</v>
      </c>
      <c r="F1591" s="306">
        <v>8.9999999999999993E-3</v>
      </c>
      <c r="G1591" s="252">
        <v>90</v>
      </c>
      <c r="H1591" s="278" t="s">
        <v>523</v>
      </c>
      <c r="I1591" s="278" t="s">
        <v>524</v>
      </c>
      <c r="J1591" s="12" t="s">
        <v>1699</v>
      </c>
      <c r="K1591" s="12" t="s">
        <v>1645</v>
      </c>
      <c r="L1591" s="12" t="s">
        <v>1646</v>
      </c>
      <c r="M1591" s="246">
        <f t="shared" si="57"/>
        <v>8.9999999999999993E-3</v>
      </c>
      <c r="N1591" s="247" t="str">
        <f t="shared" si="58"/>
        <v>Oxycodone</v>
      </c>
      <c r="O1591" s="10"/>
    </row>
    <row r="1592" spans="1:15" x14ac:dyDescent="0.25">
      <c r="A1592" s="278" t="s">
        <v>6454</v>
      </c>
      <c r="B1592" s="278"/>
      <c r="C1592" s="278" t="s">
        <v>6454</v>
      </c>
      <c r="D1592" s="278" t="s">
        <v>6453</v>
      </c>
      <c r="E1592" s="252">
        <v>20</v>
      </c>
      <c r="F1592" s="306">
        <v>8.9999999999999993E-3</v>
      </c>
      <c r="G1592" s="252">
        <v>90</v>
      </c>
      <c r="H1592" s="278" t="s">
        <v>523</v>
      </c>
      <c r="I1592" s="278" t="s">
        <v>524</v>
      </c>
      <c r="J1592" s="12" t="s">
        <v>1699</v>
      </c>
      <c r="K1592" s="12" t="s">
        <v>1645</v>
      </c>
      <c r="L1592" s="12" t="s">
        <v>1646</v>
      </c>
      <c r="M1592" s="246">
        <f t="shared" si="57"/>
        <v>8.9999999999999993E-3</v>
      </c>
      <c r="N1592" s="247" t="str">
        <f t="shared" si="58"/>
        <v>Oxycodone</v>
      </c>
      <c r="O1592" s="10"/>
    </row>
    <row r="1593" spans="1:15" x14ac:dyDescent="0.25">
      <c r="A1593" s="278" t="s">
        <v>6455</v>
      </c>
      <c r="B1593" s="278"/>
      <c r="C1593" s="278" t="s">
        <v>6455</v>
      </c>
      <c r="D1593" s="278" t="s">
        <v>6453</v>
      </c>
      <c r="E1593" s="252">
        <v>100</v>
      </c>
      <c r="F1593" s="306">
        <v>8.9999999999999993E-3</v>
      </c>
      <c r="G1593" s="252">
        <v>90</v>
      </c>
      <c r="H1593" s="278" t="s">
        <v>523</v>
      </c>
      <c r="I1593" s="278" t="s">
        <v>524</v>
      </c>
      <c r="J1593" s="12" t="s">
        <v>1699</v>
      </c>
      <c r="K1593" s="12" t="s">
        <v>1645</v>
      </c>
      <c r="L1593" s="12" t="s">
        <v>1646</v>
      </c>
      <c r="M1593" s="246">
        <f t="shared" si="57"/>
        <v>8.9999999999999993E-3</v>
      </c>
      <c r="N1593" s="247" t="str">
        <f t="shared" si="58"/>
        <v>Oxycodone</v>
      </c>
      <c r="O1593" s="10"/>
    </row>
    <row r="1594" spans="1:15" x14ac:dyDescent="0.25">
      <c r="A1594" s="278" t="s">
        <v>6457</v>
      </c>
      <c r="B1594" s="278"/>
      <c r="C1594" s="278" t="s">
        <v>6457</v>
      </c>
      <c r="D1594" s="278" t="s">
        <v>6458</v>
      </c>
      <c r="E1594" s="252">
        <v>20</v>
      </c>
      <c r="F1594" s="306">
        <v>1.7999999999999999E-2</v>
      </c>
      <c r="G1594" s="252">
        <v>90</v>
      </c>
      <c r="H1594" s="278" t="s">
        <v>523</v>
      </c>
      <c r="I1594" s="278" t="s">
        <v>524</v>
      </c>
      <c r="J1594" s="12" t="s">
        <v>1699</v>
      </c>
      <c r="K1594" s="12" t="s">
        <v>1645</v>
      </c>
      <c r="L1594" s="12" t="s">
        <v>1646</v>
      </c>
      <c r="M1594" s="246">
        <f t="shared" si="57"/>
        <v>1.7999999999999999E-2</v>
      </c>
      <c r="N1594" s="247" t="str">
        <f t="shared" si="58"/>
        <v>Oxycodone</v>
      </c>
      <c r="O1594" s="10"/>
    </row>
    <row r="1595" spans="1:15" x14ac:dyDescent="0.25">
      <c r="A1595" s="278" t="s">
        <v>6459</v>
      </c>
      <c r="B1595" s="278"/>
      <c r="C1595" s="278" t="s">
        <v>6459</v>
      </c>
      <c r="D1595" s="278" t="s">
        <v>6458</v>
      </c>
      <c r="E1595" s="252">
        <v>50</v>
      </c>
      <c r="F1595" s="306">
        <v>1.7999999999999999E-2</v>
      </c>
      <c r="G1595" s="252">
        <v>90</v>
      </c>
      <c r="H1595" s="278" t="s">
        <v>523</v>
      </c>
      <c r="I1595" s="278" t="s">
        <v>524</v>
      </c>
      <c r="J1595" s="12" t="s">
        <v>1699</v>
      </c>
      <c r="K1595" s="12" t="s">
        <v>1645</v>
      </c>
      <c r="L1595" s="12" t="s">
        <v>1646</v>
      </c>
      <c r="M1595" s="246">
        <f t="shared" si="57"/>
        <v>1.7999999999999999E-2</v>
      </c>
      <c r="N1595" s="247" t="str">
        <f t="shared" si="58"/>
        <v>Oxycodone</v>
      </c>
      <c r="O1595" s="10"/>
    </row>
    <row r="1596" spans="1:15" x14ac:dyDescent="0.25">
      <c r="A1596" s="278" t="s">
        <v>6460</v>
      </c>
      <c r="B1596" s="278"/>
      <c r="C1596" s="278" t="s">
        <v>6460</v>
      </c>
      <c r="D1596" s="278" t="s">
        <v>6458</v>
      </c>
      <c r="E1596" s="252">
        <v>100</v>
      </c>
      <c r="F1596" s="306">
        <v>1.7999999999999999E-2</v>
      </c>
      <c r="G1596" s="252">
        <v>90</v>
      </c>
      <c r="H1596" s="278" t="s">
        <v>523</v>
      </c>
      <c r="I1596" s="278" t="s">
        <v>524</v>
      </c>
      <c r="J1596" s="12" t="s">
        <v>1699</v>
      </c>
      <c r="K1596" s="12" t="s">
        <v>1645</v>
      </c>
      <c r="L1596" s="12" t="s">
        <v>1646</v>
      </c>
      <c r="M1596" s="246">
        <f t="shared" si="57"/>
        <v>1.7999999999999999E-2</v>
      </c>
      <c r="N1596" s="247" t="str">
        <f t="shared" si="58"/>
        <v>Oxycodone</v>
      </c>
      <c r="O1596" s="10"/>
    </row>
    <row r="1597" spans="1:15" x14ac:dyDescent="0.25">
      <c r="A1597" s="278" t="s">
        <v>6443</v>
      </c>
      <c r="B1597" s="278"/>
      <c r="C1597" s="278" t="s">
        <v>6443</v>
      </c>
      <c r="D1597" s="278" t="s">
        <v>6444</v>
      </c>
      <c r="E1597" s="252">
        <v>50</v>
      </c>
      <c r="F1597" s="306">
        <v>4.4999999999999997E-3</v>
      </c>
      <c r="G1597" s="252">
        <v>90</v>
      </c>
      <c r="H1597" s="278" t="s">
        <v>523</v>
      </c>
      <c r="I1597" s="278" t="s">
        <v>524</v>
      </c>
      <c r="J1597" s="12" t="s">
        <v>1699</v>
      </c>
      <c r="K1597" s="12" t="s">
        <v>1645</v>
      </c>
      <c r="L1597" s="12" t="s">
        <v>1646</v>
      </c>
      <c r="M1597" s="246">
        <f t="shared" si="57"/>
        <v>4.4999999999999997E-3</v>
      </c>
      <c r="N1597" s="247" t="str">
        <f t="shared" si="58"/>
        <v>Oxycodone</v>
      </c>
      <c r="O1597" s="10"/>
    </row>
    <row r="1598" spans="1:15" x14ac:dyDescent="0.25">
      <c r="A1598" s="278" t="s">
        <v>6445</v>
      </c>
      <c r="B1598" s="278"/>
      <c r="C1598" s="278" t="s">
        <v>6445</v>
      </c>
      <c r="D1598" s="278" t="s">
        <v>6444</v>
      </c>
      <c r="E1598" s="252">
        <v>20</v>
      </c>
      <c r="F1598" s="306">
        <v>4.4999999999999997E-3</v>
      </c>
      <c r="G1598" s="252">
        <v>90</v>
      </c>
      <c r="H1598" s="278" t="s">
        <v>523</v>
      </c>
      <c r="I1598" s="278" t="s">
        <v>524</v>
      </c>
      <c r="J1598" s="12" t="s">
        <v>1699</v>
      </c>
      <c r="K1598" s="12" t="s">
        <v>1645</v>
      </c>
      <c r="L1598" s="12" t="s">
        <v>1646</v>
      </c>
      <c r="M1598" s="246">
        <f t="shared" si="57"/>
        <v>4.4999999999999997E-3</v>
      </c>
      <c r="N1598" s="247" t="str">
        <f t="shared" si="58"/>
        <v>Oxycodone</v>
      </c>
      <c r="O1598" s="10"/>
    </row>
    <row r="1599" spans="1:15" x14ac:dyDescent="0.25">
      <c r="A1599" s="278" t="s">
        <v>6447</v>
      </c>
      <c r="B1599" s="278"/>
      <c r="C1599" s="278" t="s">
        <v>6447</v>
      </c>
      <c r="D1599" s="278" t="s">
        <v>6444</v>
      </c>
      <c r="E1599" s="252">
        <v>100</v>
      </c>
      <c r="F1599" s="306">
        <v>4.4999999999999997E-3</v>
      </c>
      <c r="G1599" s="252">
        <v>90</v>
      </c>
      <c r="H1599" s="278" t="s">
        <v>523</v>
      </c>
      <c r="I1599" s="278" t="s">
        <v>524</v>
      </c>
      <c r="J1599" s="12" t="s">
        <v>1699</v>
      </c>
      <c r="K1599" s="12" t="s">
        <v>1645</v>
      </c>
      <c r="L1599" s="12" t="s">
        <v>1646</v>
      </c>
      <c r="M1599" s="246">
        <f t="shared" si="57"/>
        <v>4.4999999999999997E-3</v>
      </c>
      <c r="N1599" s="247" t="str">
        <f t="shared" si="58"/>
        <v>Oxycodone</v>
      </c>
      <c r="O1599" s="10"/>
    </row>
    <row r="1600" spans="1:15" x14ac:dyDescent="0.25">
      <c r="A1600" s="409" t="s">
        <v>7288</v>
      </c>
      <c r="B1600" s="410"/>
      <c r="C1600" s="409" t="s">
        <v>7288</v>
      </c>
      <c r="D1600" s="300" t="s">
        <v>7289</v>
      </c>
      <c r="E1600" s="409">
        <v>20</v>
      </c>
      <c r="F1600" s="411">
        <v>8.9999999999999993E-3</v>
      </c>
      <c r="G1600" s="409">
        <v>90</v>
      </c>
      <c r="H1600" s="300" t="s">
        <v>523</v>
      </c>
      <c r="I1600" s="300" t="s">
        <v>524</v>
      </c>
      <c r="J1600" s="412" t="s">
        <v>1699</v>
      </c>
      <c r="K1600" s="412" t="s">
        <v>1645</v>
      </c>
      <c r="L1600" s="412" t="s">
        <v>1646</v>
      </c>
      <c r="M1600" s="246">
        <f t="shared" si="57"/>
        <v>8.9999999999999993E-3</v>
      </c>
      <c r="N1600" s="247" t="str">
        <f t="shared" si="58"/>
        <v>Oxycodone</v>
      </c>
      <c r="O1600" s="10"/>
    </row>
    <row r="1601" spans="1:15" x14ac:dyDescent="0.25">
      <c r="A1601" s="409" t="s">
        <v>7290</v>
      </c>
      <c r="B1601" s="410"/>
      <c r="C1601" s="409" t="s">
        <v>7290</v>
      </c>
      <c r="D1601" s="300" t="s">
        <v>7289</v>
      </c>
      <c r="E1601" s="409">
        <v>50</v>
      </c>
      <c r="F1601" s="411">
        <v>8.9999999999999993E-3</v>
      </c>
      <c r="G1601" s="409">
        <v>90</v>
      </c>
      <c r="H1601" s="300" t="s">
        <v>523</v>
      </c>
      <c r="I1601" s="300" t="s">
        <v>524</v>
      </c>
      <c r="J1601" s="412" t="s">
        <v>1699</v>
      </c>
      <c r="K1601" s="412" t="s">
        <v>1645</v>
      </c>
      <c r="L1601" s="412" t="s">
        <v>1646</v>
      </c>
      <c r="M1601" s="246">
        <f t="shared" si="57"/>
        <v>8.9999999999999993E-3</v>
      </c>
      <c r="N1601" s="247" t="str">
        <f t="shared" si="58"/>
        <v>Oxycodone</v>
      </c>
      <c r="O1601" s="10"/>
    </row>
    <row r="1602" spans="1:15" x14ac:dyDescent="0.25">
      <c r="A1602" s="409" t="s">
        <v>7291</v>
      </c>
      <c r="B1602" s="410"/>
      <c r="C1602" s="409" t="s">
        <v>7291</v>
      </c>
      <c r="D1602" s="300" t="s">
        <v>7289</v>
      </c>
      <c r="E1602" s="409">
        <v>100</v>
      </c>
      <c r="F1602" s="411">
        <v>8.9999999999999993E-3</v>
      </c>
      <c r="G1602" s="409">
        <v>90</v>
      </c>
      <c r="H1602" s="300" t="s">
        <v>523</v>
      </c>
      <c r="I1602" s="300" t="s">
        <v>524</v>
      </c>
      <c r="J1602" s="412" t="s">
        <v>1699</v>
      </c>
      <c r="K1602" s="412" t="s">
        <v>1645</v>
      </c>
      <c r="L1602" s="412" t="s">
        <v>1646</v>
      </c>
      <c r="M1602" s="246">
        <f t="shared" si="57"/>
        <v>8.9999999999999993E-3</v>
      </c>
      <c r="N1602" s="247" t="str">
        <f t="shared" si="58"/>
        <v>Oxycodone</v>
      </c>
      <c r="O1602" s="10"/>
    </row>
    <row r="1603" spans="1:15" x14ac:dyDescent="0.25">
      <c r="A1603" s="409" t="s">
        <v>7292</v>
      </c>
      <c r="B1603" s="410"/>
      <c r="C1603" s="409" t="s">
        <v>7292</v>
      </c>
      <c r="D1603" s="300" t="s">
        <v>7293</v>
      </c>
      <c r="E1603" s="409">
        <v>20</v>
      </c>
      <c r="F1603" s="411">
        <v>1.7999999999999999E-2</v>
      </c>
      <c r="G1603" s="409">
        <v>90</v>
      </c>
      <c r="H1603" s="300" t="s">
        <v>523</v>
      </c>
      <c r="I1603" s="300" t="s">
        <v>524</v>
      </c>
      <c r="J1603" s="412" t="s">
        <v>1699</v>
      </c>
      <c r="K1603" s="412" t="s">
        <v>1645</v>
      </c>
      <c r="L1603" s="412" t="s">
        <v>1646</v>
      </c>
      <c r="M1603" s="246">
        <f t="shared" si="57"/>
        <v>1.7999999999999999E-2</v>
      </c>
      <c r="N1603" s="247" t="str">
        <f t="shared" si="58"/>
        <v>Oxycodone</v>
      </c>
      <c r="O1603" s="10"/>
    </row>
    <row r="1604" spans="1:15" x14ac:dyDescent="0.25">
      <c r="A1604" s="409" t="s">
        <v>7294</v>
      </c>
      <c r="B1604" s="410"/>
      <c r="C1604" s="409" t="s">
        <v>7294</v>
      </c>
      <c r="D1604" s="300" t="s">
        <v>7293</v>
      </c>
      <c r="E1604" s="409">
        <v>50</v>
      </c>
      <c r="F1604" s="411">
        <v>1.7999999999999999E-2</v>
      </c>
      <c r="G1604" s="409">
        <v>90</v>
      </c>
      <c r="H1604" s="300" t="s">
        <v>523</v>
      </c>
      <c r="I1604" s="300" t="s">
        <v>524</v>
      </c>
      <c r="J1604" s="412" t="s">
        <v>1699</v>
      </c>
      <c r="K1604" s="412" t="s">
        <v>1645</v>
      </c>
      <c r="L1604" s="412" t="s">
        <v>1646</v>
      </c>
      <c r="M1604" s="246">
        <f t="shared" si="57"/>
        <v>1.7999999999999999E-2</v>
      </c>
      <c r="N1604" s="247" t="str">
        <f t="shared" si="58"/>
        <v>Oxycodone</v>
      </c>
      <c r="O1604" s="10"/>
    </row>
    <row r="1605" spans="1:15" x14ac:dyDescent="0.25">
      <c r="A1605" s="409" t="s">
        <v>7295</v>
      </c>
      <c r="B1605" s="410"/>
      <c r="C1605" s="409" t="s">
        <v>7295</v>
      </c>
      <c r="D1605" s="300" t="s">
        <v>7293</v>
      </c>
      <c r="E1605" s="409">
        <v>100</v>
      </c>
      <c r="F1605" s="411">
        <v>1.7999999999999999E-2</v>
      </c>
      <c r="G1605" s="409">
        <v>90</v>
      </c>
      <c r="H1605" s="300" t="s">
        <v>523</v>
      </c>
      <c r="I1605" s="300" t="s">
        <v>524</v>
      </c>
      <c r="J1605" s="412" t="s">
        <v>1699</v>
      </c>
      <c r="K1605" s="412" t="s">
        <v>1645</v>
      </c>
      <c r="L1605" s="412" t="s">
        <v>1646</v>
      </c>
      <c r="M1605" s="246">
        <f t="shared" si="57"/>
        <v>1.7999999999999999E-2</v>
      </c>
      <c r="N1605" s="247" t="str">
        <f t="shared" si="58"/>
        <v>Oxycodone</v>
      </c>
      <c r="O1605" s="10"/>
    </row>
    <row r="1606" spans="1:15" x14ac:dyDescent="0.25">
      <c r="A1606" s="409" t="s">
        <v>7296</v>
      </c>
      <c r="B1606" s="410"/>
      <c r="C1606" s="409" t="s">
        <v>7296</v>
      </c>
      <c r="D1606" s="300" t="s">
        <v>7297</v>
      </c>
      <c r="E1606" s="409">
        <v>20</v>
      </c>
      <c r="F1606" s="411">
        <v>2.7E-2</v>
      </c>
      <c r="G1606" s="409">
        <v>90</v>
      </c>
      <c r="H1606" s="300" t="s">
        <v>523</v>
      </c>
      <c r="I1606" s="300" t="s">
        <v>524</v>
      </c>
      <c r="J1606" s="412" t="s">
        <v>1699</v>
      </c>
      <c r="K1606" s="412" t="s">
        <v>1645</v>
      </c>
      <c r="L1606" s="412" t="s">
        <v>1646</v>
      </c>
      <c r="M1606" s="246">
        <f t="shared" si="57"/>
        <v>2.7E-2</v>
      </c>
      <c r="N1606" s="247" t="str">
        <f t="shared" si="58"/>
        <v>Oxycodone</v>
      </c>
      <c r="O1606" s="10"/>
    </row>
    <row r="1607" spans="1:15" x14ac:dyDescent="0.25">
      <c r="A1607" s="409" t="s">
        <v>7298</v>
      </c>
      <c r="B1607" s="410"/>
      <c r="C1607" s="409" t="s">
        <v>7298</v>
      </c>
      <c r="D1607" s="300" t="s">
        <v>7297</v>
      </c>
      <c r="E1607" s="409">
        <v>50</v>
      </c>
      <c r="F1607" s="411">
        <v>2.7E-2</v>
      </c>
      <c r="G1607" s="409">
        <v>90</v>
      </c>
      <c r="H1607" s="300" t="s">
        <v>523</v>
      </c>
      <c r="I1607" s="300" t="s">
        <v>524</v>
      </c>
      <c r="J1607" s="412" t="s">
        <v>1699</v>
      </c>
      <c r="K1607" s="412" t="s">
        <v>1645</v>
      </c>
      <c r="L1607" s="412" t="s">
        <v>1646</v>
      </c>
      <c r="M1607" s="246">
        <f t="shared" si="57"/>
        <v>2.7E-2</v>
      </c>
      <c r="N1607" s="247" t="str">
        <f t="shared" si="58"/>
        <v>Oxycodone</v>
      </c>
      <c r="O1607" s="10"/>
    </row>
    <row r="1608" spans="1:15" x14ac:dyDescent="0.25">
      <c r="A1608" s="409" t="s">
        <v>7299</v>
      </c>
      <c r="B1608" s="410"/>
      <c r="C1608" s="409" t="s">
        <v>7299</v>
      </c>
      <c r="D1608" s="300" t="s">
        <v>7297</v>
      </c>
      <c r="E1608" s="409">
        <v>100</v>
      </c>
      <c r="F1608" s="411">
        <v>2.7E-2</v>
      </c>
      <c r="G1608" s="409">
        <v>90</v>
      </c>
      <c r="H1608" s="300" t="s">
        <v>523</v>
      </c>
      <c r="I1608" s="300" t="s">
        <v>524</v>
      </c>
      <c r="J1608" s="412" t="s">
        <v>1699</v>
      </c>
      <c r="K1608" s="412" t="s">
        <v>1645</v>
      </c>
      <c r="L1608" s="412" t="s">
        <v>1646</v>
      </c>
      <c r="M1608" s="246">
        <f t="shared" si="57"/>
        <v>2.7E-2</v>
      </c>
      <c r="N1608" s="247" t="str">
        <f t="shared" si="58"/>
        <v>Oxycodone</v>
      </c>
      <c r="O1608" s="10"/>
    </row>
    <row r="1609" spans="1:15" x14ac:dyDescent="0.25">
      <c r="A1609" s="409" t="s">
        <v>7300</v>
      </c>
      <c r="B1609" s="410"/>
      <c r="C1609" s="409" t="s">
        <v>7300</v>
      </c>
      <c r="D1609" s="300" t="s">
        <v>7301</v>
      </c>
      <c r="E1609" s="409">
        <v>20</v>
      </c>
      <c r="F1609" s="411">
        <v>3.5999999999999997E-2</v>
      </c>
      <c r="G1609" s="409">
        <v>90</v>
      </c>
      <c r="H1609" s="300" t="s">
        <v>523</v>
      </c>
      <c r="I1609" s="300" t="s">
        <v>524</v>
      </c>
      <c r="J1609" s="412" t="s">
        <v>1699</v>
      </c>
      <c r="K1609" s="412" t="s">
        <v>1645</v>
      </c>
      <c r="L1609" s="412" t="s">
        <v>1646</v>
      </c>
      <c r="M1609" s="246">
        <f t="shared" si="57"/>
        <v>3.5999999999999997E-2</v>
      </c>
      <c r="N1609" s="247" t="str">
        <f t="shared" si="58"/>
        <v>Oxycodone</v>
      </c>
      <c r="O1609" s="10"/>
    </row>
    <row r="1610" spans="1:15" x14ac:dyDescent="0.25">
      <c r="A1610" s="409" t="s">
        <v>7302</v>
      </c>
      <c r="B1610" s="410"/>
      <c r="C1610" s="409" t="s">
        <v>7302</v>
      </c>
      <c r="D1610" s="300" t="s">
        <v>7301</v>
      </c>
      <c r="E1610" s="409">
        <v>50</v>
      </c>
      <c r="F1610" s="411">
        <v>3.5999999999999997E-2</v>
      </c>
      <c r="G1610" s="409">
        <v>90</v>
      </c>
      <c r="H1610" s="300" t="s">
        <v>523</v>
      </c>
      <c r="I1610" s="300" t="s">
        <v>524</v>
      </c>
      <c r="J1610" s="412" t="s">
        <v>1699</v>
      </c>
      <c r="K1610" s="412" t="s">
        <v>1645</v>
      </c>
      <c r="L1610" s="412" t="s">
        <v>1646</v>
      </c>
      <c r="M1610" s="246">
        <f t="shared" si="57"/>
        <v>3.5999999999999997E-2</v>
      </c>
      <c r="N1610" s="247" t="str">
        <f t="shared" si="58"/>
        <v>Oxycodone</v>
      </c>
      <c r="O1610" s="10"/>
    </row>
    <row r="1611" spans="1:15" x14ac:dyDescent="0.25">
      <c r="A1611" s="409" t="s">
        <v>7303</v>
      </c>
      <c r="B1611" s="410"/>
      <c r="C1611" s="409" t="s">
        <v>7303</v>
      </c>
      <c r="D1611" s="300" t="s">
        <v>7301</v>
      </c>
      <c r="E1611" s="409">
        <v>100</v>
      </c>
      <c r="F1611" s="411">
        <v>3.5999999999999997E-2</v>
      </c>
      <c r="G1611" s="409">
        <v>90</v>
      </c>
      <c r="H1611" s="300" t="s">
        <v>523</v>
      </c>
      <c r="I1611" s="300" t="s">
        <v>524</v>
      </c>
      <c r="J1611" s="412" t="s">
        <v>1699</v>
      </c>
      <c r="K1611" s="412" t="s">
        <v>1645</v>
      </c>
      <c r="L1611" s="412" t="s">
        <v>1646</v>
      </c>
      <c r="M1611" s="246">
        <f t="shared" si="57"/>
        <v>3.5999999999999997E-2</v>
      </c>
      <c r="N1611" s="247" t="str">
        <f t="shared" si="58"/>
        <v>Oxycodone</v>
      </c>
      <c r="O1611" s="10"/>
    </row>
    <row r="1612" spans="1:15" x14ac:dyDescent="0.25">
      <c r="A1612" s="409" t="s">
        <v>7304</v>
      </c>
      <c r="B1612" s="410"/>
      <c r="C1612" s="409" t="s">
        <v>7304</v>
      </c>
      <c r="D1612" s="300" t="s">
        <v>7305</v>
      </c>
      <c r="E1612" s="409">
        <v>50</v>
      </c>
      <c r="F1612" s="411">
        <v>4.4999999999999997E-3</v>
      </c>
      <c r="G1612" s="409">
        <v>90</v>
      </c>
      <c r="H1612" s="300" t="s">
        <v>523</v>
      </c>
      <c r="I1612" s="300" t="s">
        <v>524</v>
      </c>
      <c r="J1612" s="412" t="s">
        <v>1699</v>
      </c>
      <c r="K1612" s="412" t="s">
        <v>1645</v>
      </c>
      <c r="L1612" s="412" t="s">
        <v>1646</v>
      </c>
      <c r="M1612" s="246">
        <f t="shared" si="57"/>
        <v>4.4999999999999997E-3</v>
      </c>
      <c r="N1612" s="247" t="str">
        <f t="shared" si="58"/>
        <v>Oxycodone</v>
      </c>
      <c r="O1612" s="10"/>
    </row>
    <row r="1613" spans="1:15" x14ac:dyDescent="0.25">
      <c r="A1613" s="409" t="s">
        <v>7306</v>
      </c>
      <c r="B1613" s="410"/>
      <c r="C1613" s="409" t="s">
        <v>7306</v>
      </c>
      <c r="D1613" s="300" t="s">
        <v>7305</v>
      </c>
      <c r="E1613" s="409">
        <v>20</v>
      </c>
      <c r="F1613" s="411">
        <v>4.4999999999999997E-3</v>
      </c>
      <c r="G1613" s="409">
        <v>90</v>
      </c>
      <c r="H1613" s="300" t="s">
        <v>523</v>
      </c>
      <c r="I1613" s="300" t="s">
        <v>524</v>
      </c>
      <c r="J1613" s="412" t="s">
        <v>1699</v>
      </c>
      <c r="K1613" s="412" t="s">
        <v>1645</v>
      </c>
      <c r="L1613" s="412" t="s">
        <v>1646</v>
      </c>
      <c r="M1613" s="246">
        <f t="shared" si="57"/>
        <v>4.4999999999999997E-3</v>
      </c>
      <c r="N1613" s="247" t="str">
        <f t="shared" si="58"/>
        <v>Oxycodone</v>
      </c>
      <c r="O1613" s="10"/>
    </row>
    <row r="1614" spans="1:15" x14ac:dyDescent="0.25">
      <c r="A1614" s="409" t="s">
        <v>7307</v>
      </c>
      <c r="B1614" s="410"/>
      <c r="C1614" s="409" t="s">
        <v>7307</v>
      </c>
      <c r="D1614" s="300" t="s">
        <v>7305</v>
      </c>
      <c r="E1614" s="409">
        <v>100</v>
      </c>
      <c r="F1614" s="411">
        <v>4.4999999999999997E-3</v>
      </c>
      <c r="G1614" s="409">
        <v>90</v>
      </c>
      <c r="H1614" s="300" t="s">
        <v>523</v>
      </c>
      <c r="I1614" s="300" t="s">
        <v>524</v>
      </c>
      <c r="J1614" s="412" t="s">
        <v>1699</v>
      </c>
      <c r="K1614" s="412" t="s">
        <v>1645</v>
      </c>
      <c r="L1614" s="412" t="s">
        <v>1646</v>
      </c>
      <c r="M1614" s="246">
        <f t="shared" si="57"/>
        <v>4.4999999999999997E-3</v>
      </c>
      <c r="N1614" s="247" t="str">
        <f t="shared" si="58"/>
        <v>Oxycodone</v>
      </c>
      <c r="O1614" s="10"/>
    </row>
    <row r="1615" spans="1:15" x14ac:dyDescent="0.25">
      <c r="A1615" s="409" t="s">
        <v>7308</v>
      </c>
      <c r="B1615" s="410"/>
      <c r="C1615" s="409" t="s">
        <v>7308</v>
      </c>
      <c r="D1615" s="300" t="s">
        <v>7309</v>
      </c>
      <c r="E1615" s="409">
        <v>20</v>
      </c>
      <c r="F1615" s="411">
        <v>5.3999999999999999E-2</v>
      </c>
      <c r="G1615" s="409">
        <v>90</v>
      </c>
      <c r="H1615" s="300" t="s">
        <v>523</v>
      </c>
      <c r="I1615" s="300" t="s">
        <v>524</v>
      </c>
      <c r="J1615" s="412" t="s">
        <v>1699</v>
      </c>
      <c r="K1615" s="412" t="s">
        <v>1645</v>
      </c>
      <c r="L1615" s="412" t="s">
        <v>1646</v>
      </c>
      <c r="M1615" s="246">
        <f t="shared" si="57"/>
        <v>5.3999999999999999E-2</v>
      </c>
      <c r="N1615" s="247" t="str">
        <f t="shared" si="58"/>
        <v>Oxycodone</v>
      </c>
      <c r="O1615" s="10"/>
    </row>
    <row r="1616" spans="1:15" x14ac:dyDescent="0.25">
      <c r="A1616" s="409" t="s">
        <v>7310</v>
      </c>
      <c r="B1616" s="410"/>
      <c r="C1616" s="409" t="s">
        <v>7310</v>
      </c>
      <c r="D1616" s="300" t="s">
        <v>7309</v>
      </c>
      <c r="E1616" s="409">
        <v>50</v>
      </c>
      <c r="F1616" s="411">
        <v>5.3999999999999999E-2</v>
      </c>
      <c r="G1616" s="409">
        <v>90</v>
      </c>
      <c r="H1616" s="300" t="s">
        <v>523</v>
      </c>
      <c r="I1616" s="300" t="s">
        <v>524</v>
      </c>
      <c r="J1616" s="412" t="s">
        <v>1699</v>
      </c>
      <c r="K1616" s="412" t="s">
        <v>1645</v>
      </c>
      <c r="L1616" s="412" t="s">
        <v>1646</v>
      </c>
      <c r="M1616" s="246">
        <f t="shared" si="57"/>
        <v>5.3999999999999999E-2</v>
      </c>
      <c r="N1616" s="247" t="str">
        <f t="shared" si="58"/>
        <v>Oxycodone</v>
      </c>
      <c r="O1616" s="10"/>
    </row>
    <row r="1617" spans="1:15" x14ac:dyDescent="0.25">
      <c r="A1617" s="409" t="s">
        <v>7311</v>
      </c>
      <c r="B1617" s="410"/>
      <c r="C1617" s="409" t="s">
        <v>7311</v>
      </c>
      <c r="D1617" s="300" t="s">
        <v>7309</v>
      </c>
      <c r="E1617" s="409">
        <v>100</v>
      </c>
      <c r="F1617" s="411">
        <v>5.3999999999999999E-2</v>
      </c>
      <c r="G1617" s="409">
        <v>90</v>
      </c>
      <c r="H1617" s="300" t="s">
        <v>523</v>
      </c>
      <c r="I1617" s="300" t="s">
        <v>524</v>
      </c>
      <c r="J1617" s="412" t="s">
        <v>1699</v>
      </c>
      <c r="K1617" s="412" t="s">
        <v>1645</v>
      </c>
      <c r="L1617" s="412" t="s">
        <v>1646</v>
      </c>
      <c r="M1617" s="246">
        <f t="shared" si="57"/>
        <v>5.3999999999999999E-2</v>
      </c>
      <c r="N1617" s="247" t="str">
        <f t="shared" si="58"/>
        <v>Oxycodone</v>
      </c>
      <c r="O1617" s="10"/>
    </row>
    <row r="1618" spans="1:15" x14ac:dyDescent="0.25">
      <c r="A1618" s="409" t="s">
        <v>7312</v>
      </c>
      <c r="B1618" s="410"/>
      <c r="C1618" s="409" t="s">
        <v>7312</v>
      </c>
      <c r="D1618" s="300" t="s">
        <v>7313</v>
      </c>
      <c r="E1618" s="409">
        <v>20</v>
      </c>
      <c r="F1618" s="411">
        <v>7.1999999999999995E-2</v>
      </c>
      <c r="G1618" s="409">
        <v>90</v>
      </c>
      <c r="H1618" s="300" t="s">
        <v>523</v>
      </c>
      <c r="I1618" s="300" t="s">
        <v>524</v>
      </c>
      <c r="J1618" s="412" t="s">
        <v>1699</v>
      </c>
      <c r="K1618" s="412" t="s">
        <v>1645</v>
      </c>
      <c r="L1618" s="412" t="s">
        <v>1646</v>
      </c>
      <c r="M1618" s="246">
        <f t="shared" si="57"/>
        <v>7.1999999999999995E-2</v>
      </c>
      <c r="N1618" s="247" t="str">
        <f t="shared" si="58"/>
        <v>Oxycodone</v>
      </c>
      <c r="O1618" s="10"/>
    </row>
    <row r="1619" spans="1:15" x14ac:dyDescent="0.25">
      <c r="A1619" s="409" t="s">
        <v>7314</v>
      </c>
      <c r="B1619" s="410"/>
      <c r="C1619" s="409" t="s">
        <v>7314</v>
      </c>
      <c r="D1619" s="300" t="s">
        <v>7313</v>
      </c>
      <c r="E1619" s="409">
        <v>50</v>
      </c>
      <c r="F1619" s="411">
        <v>7.1999999999999995E-2</v>
      </c>
      <c r="G1619" s="409">
        <v>90</v>
      </c>
      <c r="H1619" s="300" t="s">
        <v>523</v>
      </c>
      <c r="I1619" s="300" t="s">
        <v>524</v>
      </c>
      <c r="J1619" s="412" t="s">
        <v>1699</v>
      </c>
      <c r="K1619" s="412" t="s">
        <v>1645</v>
      </c>
      <c r="L1619" s="412" t="s">
        <v>1646</v>
      </c>
      <c r="M1619" s="246">
        <f t="shared" si="57"/>
        <v>7.1999999999999995E-2</v>
      </c>
      <c r="N1619" s="247" t="str">
        <f t="shared" si="58"/>
        <v>Oxycodone</v>
      </c>
      <c r="O1619" s="10"/>
    </row>
    <row r="1620" spans="1:15" x14ac:dyDescent="0.25">
      <c r="A1620" s="409" t="s">
        <v>7315</v>
      </c>
      <c r="B1620" s="410"/>
      <c r="C1620" s="409" t="s">
        <v>7315</v>
      </c>
      <c r="D1620" s="300" t="s">
        <v>7313</v>
      </c>
      <c r="E1620" s="409">
        <v>100</v>
      </c>
      <c r="F1620" s="411">
        <v>7.1999999999999995E-2</v>
      </c>
      <c r="G1620" s="409">
        <v>90</v>
      </c>
      <c r="H1620" s="300" t="s">
        <v>523</v>
      </c>
      <c r="I1620" s="300" t="s">
        <v>524</v>
      </c>
      <c r="J1620" s="412" t="s">
        <v>1699</v>
      </c>
      <c r="K1620" s="412" t="s">
        <v>1645</v>
      </c>
      <c r="L1620" s="412" t="s">
        <v>1646</v>
      </c>
      <c r="M1620" s="246">
        <f t="shared" si="57"/>
        <v>7.1999999999999995E-2</v>
      </c>
      <c r="N1620" s="247" t="str">
        <f t="shared" si="58"/>
        <v>Oxycodone</v>
      </c>
      <c r="O1620" s="10"/>
    </row>
    <row r="1621" spans="1:15" x14ac:dyDescent="0.25">
      <c r="A1621" s="11">
        <v>9088883538750</v>
      </c>
      <c r="B1621" s="248">
        <v>3538757</v>
      </c>
      <c r="C1621" s="11"/>
      <c r="D1621" s="7" t="s">
        <v>686</v>
      </c>
      <c r="E1621" s="244">
        <v>10</v>
      </c>
      <c r="F1621" s="245">
        <v>1.8000000000000002E-2</v>
      </c>
      <c r="G1621" s="244">
        <v>90</v>
      </c>
      <c r="H1621" s="7" t="s">
        <v>523</v>
      </c>
      <c r="I1621" s="7" t="s">
        <v>524</v>
      </c>
      <c r="J1621" s="12" t="s">
        <v>1699</v>
      </c>
      <c r="K1621" s="12" t="s">
        <v>1645</v>
      </c>
      <c r="L1621" s="12" t="s">
        <v>1646</v>
      </c>
      <c r="M1621" s="246">
        <f t="shared" si="57"/>
        <v>1.8000000000000002E-2</v>
      </c>
      <c r="N1621" s="247" t="str">
        <f t="shared" si="58"/>
        <v>Oxycodone</v>
      </c>
      <c r="O1621" s="10"/>
    </row>
    <row r="1622" spans="1:15" x14ac:dyDescent="0.25">
      <c r="A1622" s="11">
        <v>9088883538767</v>
      </c>
      <c r="B1622" s="248">
        <v>3538763</v>
      </c>
      <c r="C1622" s="11"/>
      <c r="D1622" s="7" t="s">
        <v>686</v>
      </c>
      <c r="E1622" s="244">
        <v>30</v>
      </c>
      <c r="F1622" s="245">
        <v>1.8000000000000002E-2</v>
      </c>
      <c r="G1622" s="244">
        <v>90</v>
      </c>
      <c r="H1622" s="7" t="s">
        <v>523</v>
      </c>
      <c r="I1622" s="7" t="s">
        <v>524</v>
      </c>
      <c r="J1622" s="12" t="s">
        <v>1699</v>
      </c>
      <c r="K1622" s="12" t="s">
        <v>1645</v>
      </c>
      <c r="L1622" s="12" t="s">
        <v>1646</v>
      </c>
      <c r="M1622" s="246">
        <f t="shared" si="57"/>
        <v>1.8000000000000002E-2</v>
      </c>
      <c r="N1622" s="247" t="str">
        <f t="shared" si="58"/>
        <v>Oxycodone</v>
      </c>
      <c r="O1622" s="10"/>
    </row>
    <row r="1623" spans="1:15" x14ac:dyDescent="0.25">
      <c r="A1623" s="11">
        <v>9088883903480</v>
      </c>
      <c r="B1623" s="248">
        <v>3903487</v>
      </c>
      <c r="C1623" s="11"/>
      <c r="D1623" s="7" t="s">
        <v>686</v>
      </c>
      <c r="E1623" s="244">
        <v>60</v>
      </c>
      <c r="F1623" s="245">
        <v>1.8000000000000002E-2</v>
      </c>
      <c r="G1623" s="244">
        <v>90</v>
      </c>
      <c r="H1623" s="7" t="s">
        <v>523</v>
      </c>
      <c r="I1623" s="7" t="s">
        <v>524</v>
      </c>
      <c r="J1623" s="12" t="s">
        <v>1699</v>
      </c>
      <c r="K1623" s="12" t="s">
        <v>1645</v>
      </c>
      <c r="L1623" s="12" t="s">
        <v>1646</v>
      </c>
      <c r="M1623" s="246">
        <f t="shared" ref="M1623:M1686" si="59">F1623</f>
        <v>1.8000000000000002E-2</v>
      </c>
      <c r="N1623" s="247" t="str">
        <f t="shared" ref="N1623:N1686" si="60">I1623</f>
        <v>Oxycodone</v>
      </c>
      <c r="O1623" s="10"/>
    </row>
    <row r="1624" spans="1:15" x14ac:dyDescent="0.25">
      <c r="A1624" s="11">
        <v>9088883538781</v>
      </c>
      <c r="B1624" s="248">
        <v>3538786</v>
      </c>
      <c r="C1624" s="11"/>
      <c r="D1624" s="7" t="s">
        <v>687</v>
      </c>
      <c r="E1624" s="244">
        <v>10</v>
      </c>
      <c r="F1624" s="245">
        <v>3.6000000000000004E-2</v>
      </c>
      <c r="G1624" s="244">
        <v>90</v>
      </c>
      <c r="H1624" s="7" t="s">
        <v>523</v>
      </c>
      <c r="I1624" s="7" t="s">
        <v>524</v>
      </c>
      <c r="J1624" s="12" t="s">
        <v>1699</v>
      </c>
      <c r="K1624" s="12" t="s">
        <v>1645</v>
      </c>
      <c r="L1624" s="12" t="s">
        <v>1646</v>
      </c>
      <c r="M1624" s="246">
        <f t="shared" si="59"/>
        <v>3.6000000000000004E-2</v>
      </c>
      <c r="N1624" s="247" t="str">
        <f t="shared" si="60"/>
        <v>Oxycodone</v>
      </c>
      <c r="O1624" s="10"/>
    </row>
    <row r="1625" spans="1:15" x14ac:dyDescent="0.25">
      <c r="A1625" s="11">
        <v>9088883538798</v>
      </c>
      <c r="B1625" s="248">
        <v>3538792</v>
      </c>
      <c r="C1625" s="11"/>
      <c r="D1625" s="7" t="s">
        <v>687</v>
      </c>
      <c r="E1625" s="244">
        <v>30</v>
      </c>
      <c r="F1625" s="245">
        <v>3.6000000000000004E-2</v>
      </c>
      <c r="G1625" s="244">
        <v>90</v>
      </c>
      <c r="H1625" s="7" t="s">
        <v>523</v>
      </c>
      <c r="I1625" s="7" t="s">
        <v>524</v>
      </c>
      <c r="J1625" s="12" t="s">
        <v>1699</v>
      </c>
      <c r="K1625" s="12" t="s">
        <v>1645</v>
      </c>
      <c r="L1625" s="12" t="s">
        <v>1646</v>
      </c>
      <c r="M1625" s="246">
        <f t="shared" si="59"/>
        <v>3.6000000000000004E-2</v>
      </c>
      <c r="N1625" s="247" t="str">
        <f t="shared" si="60"/>
        <v>Oxycodone</v>
      </c>
      <c r="O1625" s="10"/>
    </row>
    <row r="1626" spans="1:15" x14ac:dyDescent="0.25">
      <c r="A1626" s="11">
        <v>9088883903497</v>
      </c>
      <c r="B1626" s="248">
        <v>3903493</v>
      </c>
      <c r="C1626" s="11"/>
      <c r="D1626" s="7" t="s">
        <v>687</v>
      </c>
      <c r="E1626" s="244">
        <v>60</v>
      </c>
      <c r="F1626" s="245">
        <v>3.6000000000000004E-2</v>
      </c>
      <c r="G1626" s="244">
        <v>90</v>
      </c>
      <c r="H1626" s="7" t="s">
        <v>523</v>
      </c>
      <c r="I1626" s="7" t="s">
        <v>524</v>
      </c>
      <c r="J1626" s="12" t="s">
        <v>1699</v>
      </c>
      <c r="K1626" s="12" t="s">
        <v>1645</v>
      </c>
      <c r="L1626" s="12" t="s">
        <v>1646</v>
      </c>
      <c r="M1626" s="246">
        <f t="shared" si="59"/>
        <v>3.6000000000000004E-2</v>
      </c>
      <c r="N1626" s="247" t="str">
        <f t="shared" si="60"/>
        <v>Oxycodone</v>
      </c>
      <c r="O1626" s="10"/>
    </row>
    <row r="1627" spans="1:15" x14ac:dyDescent="0.25">
      <c r="A1627" s="11">
        <v>9088883538804</v>
      </c>
      <c r="B1627" s="248">
        <v>3538800</v>
      </c>
      <c r="C1627" s="11"/>
      <c r="D1627" s="7" t="s">
        <v>688</v>
      </c>
      <c r="E1627" s="244">
        <v>10</v>
      </c>
      <c r="F1627" s="245">
        <v>7.2000000000000008E-2</v>
      </c>
      <c r="G1627" s="244">
        <v>90</v>
      </c>
      <c r="H1627" s="7" t="s">
        <v>523</v>
      </c>
      <c r="I1627" s="7" t="s">
        <v>524</v>
      </c>
      <c r="J1627" s="12" t="s">
        <v>1699</v>
      </c>
      <c r="K1627" s="12" t="s">
        <v>1645</v>
      </c>
      <c r="L1627" s="12" t="s">
        <v>1646</v>
      </c>
      <c r="M1627" s="246">
        <f t="shared" si="59"/>
        <v>7.2000000000000008E-2</v>
      </c>
      <c r="N1627" s="247" t="str">
        <f t="shared" si="60"/>
        <v>Oxycodone</v>
      </c>
      <c r="O1627" s="10"/>
    </row>
    <row r="1628" spans="1:15" x14ac:dyDescent="0.25">
      <c r="A1628" s="11">
        <v>9088883538811</v>
      </c>
      <c r="B1628" s="248">
        <v>3538817</v>
      </c>
      <c r="C1628" s="11"/>
      <c r="D1628" s="7" t="s">
        <v>688</v>
      </c>
      <c r="E1628" s="244">
        <v>30</v>
      </c>
      <c r="F1628" s="245">
        <v>7.2000000000000008E-2</v>
      </c>
      <c r="G1628" s="244">
        <v>90</v>
      </c>
      <c r="H1628" s="7" t="s">
        <v>523</v>
      </c>
      <c r="I1628" s="7" t="s">
        <v>524</v>
      </c>
      <c r="J1628" s="12" t="s">
        <v>1699</v>
      </c>
      <c r="K1628" s="12" t="s">
        <v>1645</v>
      </c>
      <c r="L1628" s="12" t="s">
        <v>1646</v>
      </c>
      <c r="M1628" s="246">
        <f t="shared" si="59"/>
        <v>7.2000000000000008E-2</v>
      </c>
      <c r="N1628" s="247" t="str">
        <f t="shared" si="60"/>
        <v>Oxycodone</v>
      </c>
      <c r="O1628" s="10"/>
    </row>
    <row r="1629" spans="1:15" x14ac:dyDescent="0.25">
      <c r="A1629" s="11">
        <v>9088883903503</v>
      </c>
      <c r="B1629" s="248">
        <v>3903501</v>
      </c>
      <c r="C1629" s="11"/>
      <c r="D1629" s="7" t="s">
        <v>688</v>
      </c>
      <c r="E1629" s="244">
        <v>60</v>
      </c>
      <c r="F1629" s="245">
        <v>7.2000000000000008E-2</v>
      </c>
      <c r="G1629" s="244">
        <v>90</v>
      </c>
      <c r="H1629" s="7" t="s">
        <v>523</v>
      </c>
      <c r="I1629" s="7" t="s">
        <v>524</v>
      </c>
      <c r="J1629" s="12" t="s">
        <v>1699</v>
      </c>
      <c r="K1629" s="12" t="s">
        <v>1645</v>
      </c>
      <c r="L1629" s="12" t="s">
        <v>1646</v>
      </c>
      <c r="M1629" s="246">
        <f t="shared" si="59"/>
        <v>7.2000000000000008E-2</v>
      </c>
      <c r="N1629" s="247" t="str">
        <f t="shared" si="60"/>
        <v>Oxycodone</v>
      </c>
      <c r="O1629" s="12"/>
    </row>
    <row r="1630" spans="1:15" x14ac:dyDescent="0.25">
      <c r="A1630" s="249">
        <v>9088885503732</v>
      </c>
      <c r="B1630" s="264">
        <v>5503734</v>
      </c>
      <c r="C1630" s="278"/>
      <c r="D1630" s="7" t="s">
        <v>5942</v>
      </c>
      <c r="E1630" s="252">
        <v>10</v>
      </c>
      <c r="F1630" s="253">
        <v>8.9999999999999993E-3</v>
      </c>
      <c r="G1630" s="252">
        <v>90</v>
      </c>
      <c r="H1630" s="278" t="s">
        <v>523</v>
      </c>
      <c r="I1630" s="278" t="s">
        <v>524</v>
      </c>
      <c r="J1630" s="10" t="s">
        <v>1699</v>
      </c>
      <c r="K1630" s="10" t="s">
        <v>1645</v>
      </c>
      <c r="L1630" s="10" t="s">
        <v>1646</v>
      </c>
      <c r="M1630" s="246">
        <f t="shared" si="59"/>
        <v>8.9999999999999993E-3</v>
      </c>
      <c r="N1630" s="247" t="str">
        <f t="shared" si="60"/>
        <v>Oxycodone</v>
      </c>
      <c r="O1630" s="10"/>
    </row>
    <row r="1631" spans="1:15" x14ac:dyDescent="0.25">
      <c r="A1631" s="249">
        <v>9088885503749</v>
      </c>
      <c r="B1631" s="264">
        <v>5503740</v>
      </c>
      <c r="C1631" s="278"/>
      <c r="D1631" s="7" t="s">
        <v>5942</v>
      </c>
      <c r="E1631" s="252">
        <v>30</v>
      </c>
      <c r="F1631" s="253">
        <v>8.9999999999999993E-3</v>
      </c>
      <c r="G1631" s="252">
        <v>90</v>
      </c>
      <c r="H1631" s="278" t="s">
        <v>523</v>
      </c>
      <c r="I1631" s="278" t="s">
        <v>524</v>
      </c>
      <c r="J1631" s="10" t="s">
        <v>1699</v>
      </c>
      <c r="K1631" s="10" t="s">
        <v>1645</v>
      </c>
      <c r="L1631" s="10" t="s">
        <v>1646</v>
      </c>
      <c r="M1631" s="246">
        <f t="shared" si="59"/>
        <v>8.9999999999999993E-3</v>
      </c>
      <c r="N1631" s="247" t="str">
        <f t="shared" si="60"/>
        <v>Oxycodone</v>
      </c>
      <c r="O1631" s="10"/>
    </row>
    <row r="1632" spans="1:15" x14ac:dyDescent="0.25">
      <c r="A1632" s="249">
        <v>9088885503756</v>
      </c>
      <c r="B1632" s="264">
        <v>5503757</v>
      </c>
      <c r="C1632" s="278"/>
      <c r="D1632" s="7" t="s">
        <v>5943</v>
      </c>
      <c r="E1632" s="252">
        <v>10</v>
      </c>
      <c r="F1632" s="253">
        <v>1.7999999999999999E-2</v>
      </c>
      <c r="G1632" s="252">
        <v>90</v>
      </c>
      <c r="H1632" s="278" t="s">
        <v>523</v>
      </c>
      <c r="I1632" s="278" t="s">
        <v>524</v>
      </c>
      <c r="J1632" s="10" t="s">
        <v>1699</v>
      </c>
      <c r="K1632" s="10" t="s">
        <v>1645</v>
      </c>
      <c r="L1632" s="10" t="s">
        <v>1646</v>
      </c>
      <c r="M1632" s="246">
        <f t="shared" si="59"/>
        <v>1.7999999999999999E-2</v>
      </c>
      <c r="N1632" s="247" t="str">
        <f t="shared" si="60"/>
        <v>Oxycodone</v>
      </c>
      <c r="O1632" s="10"/>
    </row>
    <row r="1633" spans="1:15" x14ac:dyDescent="0.25">
      <c r="A1633" s="249">
        <v>9088885503763</v>
      </c>
      <c r="B1633" s="264">
        <v>5503763</v>
      </c>
      <c r="C1633" s="278"/>
      <c r="D1633" s="7" t="s">
        <v>5943</v>
      </c>
      <c r="E1633" s="252">
        <v>30</v>
      </c>
      <c r="F1633" s="253">
        <v>1.7999999999999999E-2</v>
      </c>
      <c r="G1633" s="252">
        <v>90</v>
      </c>
      <c r="H1633" s="278" t="s">
        <v>523</v>
      </c>
      <c r="I1633" s="278" t="s">
        <v>524</v>
      </c>
      <c r="J1633" s="10" t="s">
        <v>1699</v>
      </c>
      <c r="K1633" s="10" t="s">
        <v>1645</v>
      </c>
      <c r="L1633" s="10" t="s">
        <v>1646</v>
      </c>
      <c r="M1633" s="246">
        <f t="shared" si="59"/>
        <v>1.7999999999999999E-2</v>
      </c>
      <c r="N1633" s="247" t="str">
        <f t="shared" si="60"/>
        <v>Oxycodone</v>
      </c>
      <c r="O1633" s="10"/>
    </row>
    <row r="1634" spans="1:15" x14ac:dyDescent="0.25">
      <c r="A1634" s="249">
        <v>9088885503787</v>
      </c>
      <c r="B1634" s="264">
        <v>5503786</v>
      </c>
      <c r="C1634" s="278"/>
      <c r="D1634" s="7" t="s">
        <v>5944</v>
      </c>
      <c r="E1634" s="252">
        <v>10</v>
      </c>
      <c r="F1634" s="253">
        <v>3.5999999999999997E-2</v>
      </c>
      <c r="G1634" s="252">
        <v>90</v>
      </c>
      <c r="H1634" s="278" t="s">
        <v>523</v>
      </c>
      <c r="I1634" s="278" t="s">
        <v>524</v>
      </c>
      <c r="J1634" s="10" t="s">
        <v>1699</v>
      </c>
      <c r="K1634" s="10" t="s">
        <v>1645</v>
      </c>
      <c r="L1634" s="10" t="s">
        <v>1646</v>
      </c>
      <c r="M1634" s="246">
        <f t="shared" si="59"/>
        <v>3.5999999999999997E-2</v>
      </c>
      <c r="N1634" s="247" t="str">
        <f t="shared" si="60"/>
        <v>Oxycodone</v>
      </c>
      <c r="O1634" s="10"/>
    </row>
    <row r="1635" spans="1:15" x14ac:dyDescent="0.25">
      <c r="A1635" s="249">
        <v>9088885503794</v>
      </c>
      <c r="B1635" s="264">
        <v>5503792</v>
      </c>
      <c r="C1635" s="278"/>
      <c r="D1635" s="7" t="s">
        <v>5944</v>
      </c>
      <c r="E1635" s="252">
        <v>30</v>
      </c>
      <c r="F1635" s="253">
        <v>3.5999999999999997E-2</v>
      </c>
      <c r="G1635" s="252">
        <v>90</v>
      </c>
      <c r="H1635" s="278" t="s">
        <v>523</v>
      </c>
      <c r="I1635" s="278" t="s">
        <v>524</v>
      </c>
      <c r="J1635" s="10" t="s">
        <v>1699</v>
      </c>
      <c r="K1635" s="10" t="s">
        <v>1645</v>
      </c>
      <c r="L1635" s="10" t="s">
        <v>1646</v>
      </c>
      <c r="M1635" s="246">
        <f t="shared" si="59"/>
        <v>3.5999999999999997E-2</v>
      </c>
      <c r="N1635" s="247" t="str">
        <f t="shared" si="60"/>
        <v>Oxycodone</v>
      </c>
      <c r="O1635" s="10"/>
    </row>
    <row r="1636" spans="1:15" x14ac:dyDescent="0.25">
      <c r="A1636" s="249">
        <v>9088885503800</v>
      </c>
      <c r="B1636" s="264">
        <v>5503800</v>
      </c>
      <c r="C1636" s="278"/>
      <c r="D1636" s="7" t="s">
        <v>5945</v>
      </c>
      <c r="E1636" s="252">
        <v>10</v>
      </c>
      <c r="F1636" s="253">
        <v>7.1999999999999995E-2</v>
      </c>
      <c r="G1636" s="252">
        <v>90</v>
      </c>
      <c r="H1636" s="278" t="s">
        <v>523</v>
      </c>
      <c r="I1636" s="278" t="s">
        <v>524</v>
      </c>
      <c r="J1636" s="10" t="s">
        <v>1699</v>
      </c>
      <c r="K1636" s="10" t="s">
        <v>1645</v>
      </c>
      <c r="L1636" s="10" t="s">
        <v>1646</v>
      </c>
      <c r="M1636" s="246">
        <f t="shared" si="59"/>
        <v>7.1999999999999995E-2</v>
      </c>
      <c r="N1636" s="247" t="str">
        <f t="shared" si="60"/>
        <v>Oxycodone</v>
      </c>
      <c r="O1636" s="10"/>
    </row>
    <row r="1637" spans="1:15" x14ac:dyDescent="0.25">
      <c r="A1637" s="249">
        <v>9088885503817</v>
      </c>
      <c r="B1637" s="264">
        <v>5503817</v>
      </c>
      <c r="C1637" s="278"/>
      <c r="D1637" s="7" t="s">
        <v>5945</v>
      </c>
      <c r="E1637" s="252">
        <v>30</v>
      </c>
      <c r="F1637" s="253">
        <v>7.1999999999999995E-2</v>
      </c>
      <c r="G1637" s="252">
        <v>90</v>
      </c>
      <c r="H1637" s="278" t="s">
        <v>523</v>
      </c>
      <c r="I1637" s="278" t="s">
        <v>524</v>
      </c>
      <c r="J1637" s="10" t="s">
        <v>1699</v>
      </c>
      <c r="K1637" s="10" t="s">
        <v>1645</v>
      </c>
      <c r="L1637" s="10" t="s">
        <v>1646</v>
      </c>
      <c r="M1637" s="246">
        <f t="shared" si="59"/>
        <v>7.1999999999999995E-2</v>
      </c>
      <c r="N1637" s="247" t="str">
        <f t="shared" si="60"/>
        <v>Oxycodone</v>
      </c>
      <c r="O1637" s="10"/>
    </row>
    <row r="1638" spans="1:15" x14ac:dyDescent="0.25">
      <c r="A1638" s="171" t="s">
        <v>5360</v>
      </c>
      <c r="B1638" s="264"/>
      <c r="C1638" s="171" t="s">
        <v>5360</v>
      </c>
      <c r="D1638" s="13" t="s">
        <v>5361</v>
      </c>
      <c r="E1638" s="182">
        <v>20</v>
      </c>
      <c r="F1638" s="277">
        <v>8.9999999999999993E-3</v>
      </c>
      <c r="G1638" s="265">
        <v>90</v>
      </c>
      <c r="H1638" s="11" t="s">
        <v>523</v>
      </c>
      <c r="I1638" s="303" t="s">
        <v>524</v>
      </c>
      <c r="J1638" s="12" t="s">
        <v>1699</v>
      </c>
      <c r="K1638" s="12" t="s">
        <v>1645</v>
      </c>
      <c r="L1638" s="12" t="s">
        <v>1646</v>
      </c>
      <c r="M1638" s="246">
        <f t="shared" si="59"/>
        <v>8.9999999999999993E-3</v>
      </c>
      <c r="N1638" s="247" t="str">
        <f t="shared" si="60"/>
        <v>Oxycodone</v>
      </c>
      <c r="O1638" s="12"/>
    </row>
    <row r="1639" spans="1:15" x14ac:dyDescent="0.25">
      <c r="A1639" s="171" t="s">
        <v>5362</v>
      </c>
      <c r="B1639" s="264"/>
      <c r="C1639" s="171" t="s">
        <v>5362</v>
      </c>
      <c r="D1639" s="13" t="s">
        <v>5361</v>
      </c>
      <c r="E1639" s="182">
        <v>50</v>
      </c>
      <c r="F1639" s="277">
        <v>8.9999999999999993E-3</v>
      </c>
      <c r="G1639" s="265">
        <v>90</v>
      </c>
      <c r="H1639" s="11" t="s">
        <v>523</v>
      </c>
      <c r="I1639" s="303" t="s">
        <v>524</v>
      </c>
      <c r="J1639" s="12" t="s">
        <v>1699</v>
      </c>
      <c r="K1639" s="12" t="s">
        <v>1645</v>
      </c>
      <c r="L1639" s="12" t="s">
        <v>1646</v>
      </c>
      <c r="M1639" s="246">
        <f t="shared" si="59"/>
        <v>8.9999999999999993E-3</v>
      </c>
      <c r="N1639" s="247" t="str">
        <f t="shared" si="60"/>
        <v>Oxycodone</v>
      </c>
      <c r="O1639" s="12"/>
    </row>
    <row r="1640" spans="1:15" x14ac:dyDescent="0.25">
      <c r="A1640" s="171" t="s">
        <v>5363</v>
      </c>
      <c r="B1640" s="264"/>
      <c r="C1640" s="171" t="s">
        <v>5363</v>
      </c>
      <c r="D1640" s="13" t="s">
        <v>5361</v>
      </c>
      <c r="E1640" s="182">
        <v>100</v>
      </c>
      <c r="F1640" s="277">
        <v>8.9999999999999993E-3</v>
      </c>
      <c r="G1640" s="265">
        <v>90</v>
      </c>
      <c r="H1640" s="11" t="s">
        <v>523</v>
      </c>
      <c r="I1640" s="303" t="s">
        <v>524</v>
      </c>
      <c r="J1640" s="12" t="s">
        <v>1699</v>
      </c>
      <c r="K1640" s="12" t="s">
        <v>1645</v>
      </c>
      <c r="L1640" s="12" t="s">
        <v>1646</v>
      </c>
      <c r="M1640" s="246">
        <f t="shared" si="59"/>
        <v>8.9999999999999993E-3</v>
      </c>
      <c r="N1640" s="247" t="str">
        <f t="shared" si="60"/>
        <v>Oxycodone</v>
      </c>
      <c r="O1640" s="10"/>
    </row>
    <row r="1641" spans="1:15" x14ac:dyDescent="0.25">
      <c r="A1641" s="171" t="s">
        <v>5364</v>
      </c>
      <c r="B1641" s="264"/>
      <c r="C1641" s="171" t="s">
        <v>5364</v>
      </c>
      <c r="D1641" s="13" t="s">
        <v>5365</v>
      </c>
      <c r="E1641" s="182">
        <v>20</v>
      </c>
      <c r="F1641" s="277">
        <v>1.7999999999999999E-2</v>
      </c>
      <c r="G1641" s="265">
        <v>90</v>
      </c>
      <c r="H1641" s="11" t="s">
        <v>523</v>
      </c>
      <c r="I1641" s="303" t="s">
        <v>524</v>
      </c>
      <c r="J1641" s="12" t="s">
        <v>1699</v>
      </c>
      <c r="K1641" s="12" t="s">
        <v>1645</v>
      </c>
      <c r="L1641" s="12" t="s">
        <v>1646</v>
      </c>
      <c r="M1641" s="246">
        <f t="shared" si="59"/>
        <v>1.7999999999999999E-2</v>
      </c>
      <c r="N1641" s="247" t="str">
        <f t="shared" si="60"/>
        <v>Oxycodone</v>
      </c>
      <c r="O1641" s="12"/>
    </row>
    <row r="1642" spans="1:15" x14ac:dyDescent="0.25">
      <c r="A1642" s="171" t="s">
        <v>5366</v>
      </c>
      <c r="B1642" s="264"/>
      <c r="C1642" s="171" t="s">
        <v>5366</v>
      </c>
      <c r="D1642" s="13" t="s">
        <v>5365</v>
      </c>
      <c r="E1642" s="182">
        <v>50</v>
      </c>
      <c r="F1642" s="277">
        <v>1.7999999999999999E-2</v>
      </c>
      <c r="G1642" s="265">
        <v>90</v>
      </c>
      <c r="H1642" s="11" t="s">
        <v>523</v>
      </c>
      <c r="I1642" s="303" t="s">
        <v>524</v>
      </c>
      <c r="J1642" s="12" t="s">
        <v>1699</v>
      </c>
      <c r="K1642" s="12" t="s">
        <v>1645</v>
      </c>
      <c r="L1642" s="12" t="s">
        <v>1646</v>
      </c>
      <c r="M1642" s="246">
        <f t="shared" si="59"/>
        <v>1.7999999999999999E-2</v>
      </c>
      <c r="N1642" s="247" t="str">
        <f t="shared" si="60"/>
        <v>Oxycodone</v>
      </c>
      <c r="O1642" s="12"/>
    </row>
    <row r="1643" spans="1:15" x14ac:dyDescent="0.25">
      <c r="A1643" s="171" t="s">
        <v>5367</v>
      </c>
      <c r="B1643" s="264"/>
      <c r="C1643" s="171" t="s">
        <v>5367</v>
      </c>
      <c r="D1643" s="13" t="s">
        <v>5365</v>
      </c>
      <c r="E1643" s="182">
        <v>100</v>
      </c>
      <c r="F1643" s="277">
        <v>1.7999999999999999E-2</v>
      </c>
      <c r="G1643" s="265">
        <v>90</v>
      </c>
      <c r="H1643" s="11" t="s">
        <v>523</v>
      </c>
      <c r="I1643" s="303" t="s">
        <v>524</v>
      </c>
      <c r="J1643" s="12" t="s">
        <v>1699</v>
      </c>
      <c r="K1643" s="12" t="s">
        <v>1645</v>
      </c>
      <c r="L1643" s="12" t="s">
        <v>1646</v>
      </c>
      <c r="M1643" s="246">
        <f t="shared" si="59"/>
        <v>1.7999999999999999E-2</v>
      </c>
      <c r="N1643" s="247" t="str">
        <f t="shared" si="60"/>
        <v>Oxycodone</v>
      </c>
      <c r="O1643" s="12"/>
    </row>
    <row r="1644" spans="1:15" x14ac:dyDescent="0.25">
      <c r="A1644" s="171" t="s">
        <v>5368</v>
      </c>
      <c r="B1644" s="264"/>
      <c r="C1644" s="171" t="s">
        <v>5368</v>
      </c>
      <c r="D1644" s="13" t="s">
        <v>5369</v>
      </c>
      <c r="E1644" s="182">
        <v>20</v>
      </c>
      <c r="F1644" s="277">
        <v>2.7E-2</v>
      </c>
      <c r="G1644" s="265">
        <v>90</v>
      </c>
      <c r="H1644" s="11" t="s">
        <v>523</v>
      </c>
      <c r="I1644" s="303" t="s">
        <v>524</v>
      </c>
      <c r="J1644" s="12" t="s">
        <v>1699</v>
      </c>
      <c r="K1644" s="12" t="s">
        <v>1645</v>
      </c>
      <c r="L1644" s="12" t="s">
        <v>1646</v>
      </c>
      <c r="M1644" s="246">
        <f t="shared" si="59"/>
        <v>2.7E-2</v>
      </c>
      <c r="N1644" s="247" t="str">
        <f t="shared" si="60"/>
        <v>Oxycodone</v>
      </c>
      <c r="O1644" s="12"/>
    </row>
    <row r="1645" spans="1:15" x14ac:dyDescent="0.25">
      <c r="A1645" s="171" t="s">
        <v>5370</v>
      </c>
      <c r="B1645" s="264"/>
      <c r="C1645" s="171" t="s">
        <v>5370</v>
      </c>
      <c r="D1645" s="13" t="s">
        <v>5369</v>
      </c>
      <c r="E1645" s="182">
        <v>50</v>
      </c>
      <c r="F1645" s="277">
        <v>2.7E-2</v>
      </c>
      <c r="G1645" s="265">
        <v>90</v>
      </c>
      <c r="H1645" s="11" t="s">
        <v>523</v>
      </c>
      <c r="I1645" s="303" t="s">
        <v>524</v>
      </c>
      <c r="J1645" s="12" t="s">
        <v>1699</v>
      </c>
      <c r="K1645" s="12" t="s">
        <v>1645</v>
      </c>
      <c r="L1645" s="12" t="s">
        <v>1646</v>
      </c>
      <c r="M1645" s="246">
        <f t="shared" si="59"/>
        <v>2.7E-2</v>
      </c>
      <c r="N1645" s="247" t="str">
        <f t="shared" si="60"/>
        <v>Oxycodone</v>
      </c>
      <c r="O1645" s="10"/>
    </row>
    <row r="1646" spans="1:15" x14ac:dyDescent="0.25">
      <c r="A1646" s="171" t="s">
        <v>5371</v>
      </c>
      <c r="B1646" s="264"/>
      <c r="C1646" s="171" t="s">
        <v>5371</v>
      </c>
      <c r="D1646" s="13" t="s">
        <v>5369</v>
      </c>
      <c r="E1646" s="182">
        <v>100</v>
      </c>
      <c r="F1646" s="277">
        <v>2.7E-2</v>
      </c>
      <c r="G1646" s="265">
        <v>90</v>
      </c>
      <c r="H1646" s="11" t="s">
        <v>523</v>
      </c>
      <c r="I1646" s="303" t="s">
        <v>524</v>
      </c>
      <c r="J1646" s="12" t="s">
        <v>1699</v>
      </c>
      <c r="K1646" s="12" t="s">
        <v>1645</v>
      </c>
      <c r="L1646" s="12" t="s">
        <v>1646</v>
      </c>
      <c r="M1646" s="246">
        <f t="shared" si="59"/>
        <v>2.7E-2</v>
      </c>
      <c r="N1646" s="247" t="str">
        <f t="shared" si="60"/>
        <v>Oxycodone</v>
      </c>
      <c r="O1646" s="12"/>
    </row>
    <row r="1647" spans="1:15" x14ac:dyDescent="0.25">
      <c r="A1647" s="171" t="s">
        <v>5372</v>
      </c>
      <c r="B1647" s="264"/>
      <c r="C1647" s="171" t="s">
        <v>5372</v>
      </c>
      <c r="D1647" s="13" t="s">
        <v>5373</v>
      </c>
      <c r="E1647" s="182">
        <v>20</v>
      </c>
      <c r="F1647" s="277">
        <v>3.5999999999999997E-2</v>
      </c>
      <c r="G1647" s="265">
        <v>90</v>
      </c>
      <c r="H1647" s="11" t="s">
        <v>523</v>
      </c>
      <c r="I1647" s="303" t="s">
        <v>524</v>
      </c>
      <c r="J1647" s="12" t="s">
        <v>1699</v>
      </c>
      <c r="K1647" s="12" t="s">
        <v>1645</v>
      </c>
      <c r="L1647" s="12" t="s">
        <v>1646</v>
      </c>
      <c r="M1647" s="246">
        <f t="shared" si="59"/>
        <v>3.5999999999999997E-2</v>
      </c>
      <c r="N1647" s="247" t="str">
        <f t="shared" si="60"/>
        <v>Oxycodone</v>
      </c>
      <c r="O1647" s="12"/>
    </row>
    <row r="1648" spans="1:15" x14ac:dyDescent="0.25">
      <c r="A1648" s="171" t="s">
        <v>5374</v>
      </c>
      <c r="B1648" s="264"/>
      <c r="C1648" s="171" t="s">
        <v>5374</v>
      </c>
      <c r="D1648" s="13" t="s">
        <v>5373</v>
      </c>
      <c r="E1648" s="182">
        <v>50</v>
      </c>
      <c r="F1648" s="277">
        <v>3.5999999999999997E-2</v>
      </c>
      <c r="G1648" s="265">
        <v>90</v>
      </c>
      <c r="H1648" s="11" t="s">
        <v>523</v>
      </c>
      <c r="I1648" s="303" t="s">
        <v>524</v>
      </c>
      <c r="J1648" s="12" t="s">
        <v>1699</v>
      </c>
      <c r="K1648" s="12" t="s">
        <v>1645</v>
      </c>
      <c r="L1648" s="12" t="s">
        <v>1646</v>
      </c>
      <c r="M1648" s="246">
        <f t="shared" si="59"/>
        <v>3.5999999999999997E-2</v>
      </c>
      <c r="N1648" s="247" t="str">
        <f t="shared" si="60"/>
        <v>Oxycodone</v>
      </c>
      <c r="O1648" s="12"/>
    </row>
    <row r="1649" spans="1:19" x14ac:dyDescent="0.25">
      <c r="A1649" s="171" t="s">
        <v>5375</v>
      </c>
      <c r="B1649" s="264"/>
      <c r="C1649" s="171" t="s">
        <v>5375</v>
      </c>
      <c r="D1649" s="13" t="s">
        <v>5373</v>
      </c>
      <c r="E1649" s="182">
        <v>100</v>
      </c>
      <c r="F1649" s="277">
        <v>3.5999999999999997E-2</v>
      </c>
      <c r="G1649" s="265">
        <v>90</v>
      </c>
      <c r="H1649" s="11" t="s">
        <v>523</v>
      </c>
      <c r="I1649" s="303" t="s">
        <v>524</v>
      </c>
      <c r="J1649" s="12" t="s">
        <v>1699</v>
      </c>
      <c r="K1649" s="12" t="s">
        <v>1645</v>
      </c>
      <c r="L1649" s="12" t="s">
        <v>1646</v>
      </c>
      <c r="M1649" s="246">
        <f t="shared" si="59"/>
        <v>3.5999999999999997E-2</v>
      </c>
      <c r="N1649" s="247" t="str">
        <f t="shared" si="60"/>
        <v>Oxycodone</v>
      </c>
      <c r="O1649" s="12"/>
    </row>
    <row r="1650" spans="1:19" x14ac:dyDescent="0.25">
      <c r="A1650" s="171" t="s">
        <v>5356</v>
      </c>
      <c r="B1650" s="264"/>
      <c r="C1650" s="171" t="s">
        <v>5356</v>
      </c>
      <c r="D1650" s="13" t="s">
        <v>5357</v>
      </c>
      <c r="E1650" s="182">
        <v>20</v>
      </c>
      <c r="F1650" s="277">
        <v>4.4999999999999997E-3</v>
      </c>
      <c r="G1650" s="265">
        <v>90</v>
      </c>
      <c r="H1650" s="11" t="s">
        <v>523</v>
      </c>
      <c r="I1650" s="303" t="s">
        <v>524</v>
      </c>
      <c r="J1650" s="12" t="s">
        <v>1699</v>
      </c>
      <c r="K1650" s="12" t="s">
        <v>1645</v>
      </c>
      <c r="L1650" s="12" t="s">
        <v>1646</v>
      </c>
      <c r="M1650" s="246">
        <f t="shared" si="59"/>
        <v>4.4999999999999997E-3</v>
      </c>
      <c r="N1650" s="247" t="str">
        <f t="shared" si="60"/>
        <v>Oxycodone</v>
      </c>
      <c r="O1650" s="10"/>
    </row>
    <row r="1651" spans="1:19" x14ac:dyDescent="0.25">
      <c r="A1651" s="171" t="s">
        <v>5358</v>
      </c>
      <c r="B1651" s="264"/>
      <c r="C1651" s="171" t="s">
        <v>5358</v>
      </c>
      <c r="D1651" s="13" t="s">
        <v>5357</v>
      </c>
      <c r="E1651" s="182">
        <v>50</v>
      </c>
      <c r="F1651" s="277">
        <v>4.4999999999999997E-3</v>
      </c>
      <c r="G1651" s="265">
        <v>90</v>
      </c>
      <c r="H1651" s="11" t="s">
        <v>523</v>
      </c>
      <c r="I1651" s="303" t="s">
        <v>524</v>
      </c>
      <c r="J1651" s="12" t="s">
        <v>1699</v>
      </c>
      <c r="K1651" s="12" t="s">
        <v>1645</v>
      </c>
      <c r="L1651" s="12" t="s">
        <v>1646</v>
      </c>
      <c r="M1651" s="246">
        <f t="shared" si="59"/>
        <v>4.4999999999999997E-3</v>
      </c>
      <c r="N1651" s="247" t="str">
        <f t="shared" si="60"/>
        <v>Oxycodone</v>
      </c>
      <c r="O1651" s="12"/>
    </row>
    <row r="1652" spans="1:19" x14ac:dyDescent="0.25">
      <c r="A1652" s="171" t="s">
        <v>5359</v>
      </c>
      <c r="B1652" s="264"/>
      <c r="C1652" s="171" t="s">
        <v>5359</v>
      </c>
      <c r="D1652" s="13" t="s">
        <v>5357</v>
      </c>
      <c r="E1652" s="182">
        <v>100</v>
      </c>
      <c r="F1652" s="277">
        <v>4.4999999999999997E-3</v>
      </c>
      <c r="G1652" s="265">
        <v>90</v>
      </c>
      <c r="H1652" s="11" t="s">
        <v>523</v>
      </c>
      <c r="I1652" s="303" t="s">
        <v>524</v>
      </c>
      <c r="J1652" s="12" t="s">
        <v>1699</v>
      </c>
      <c r="K1652" s="12" t="s">
        <v>1645</v>
      </c>
      <c r="L1652" s="12" t="s">
        <v>1646</v>
      </c>
      <c r="M1652" s="246">
        <f t="shared" si="59"/>
        <v>4.4999999999999997E-3</v>
      </c>
      <c r="N1652" s="247" t="str">
        <f t="shared" si="60"/>
        <v>Oxycodone</v>
      </c>
      <c r="O1652" s="10"/>
    </row>
    <row r="1653" spans="1:19" x14ac:dyDescent="0.25">
      <c r="A1653" s="11" t="s">
        <v>689</v>
      </c>
      <c r="B1653" s="248"/>
      <c r="C1653" s="11"/>
      <c r="D1653" s="7" t="s">
        <v>690</v>
      </c>
      <c r="E1653" s="244">
        <v>28</v>
      </c>
      <c r="F1653" s="245">
        <v>8.9999999999999993E-3</v>
      </c>
      <c r="G1653" s="244">
        <v>90</v>
      </c>
      <c r="H1653" s="7" t="s">
        <v>523</v>
      </c>
      <c r="I1653" s="7" t="s">
        <v>524</v>
      </c>
      <c r="J1653" s="12" t="s">
        <v>1699</v>
      </c>
      <c r="K1653" s="12" t="s">
        <v>1645</v>
      </c>
      <c r="L1653" s="12" t="s">
        <v>1646</v>
      </c>
      <c r="M1653" s="246">
        <f t="shared" si="59"/>
        <v>8.9999999999999993E-3</v>
      </c>
      <c r="N1653" s="247" t="str">
        <f t="shared" si="60"/>
        <v>Oxycodone</v>
      </c>
      <c r="O1653" s="10"/>
    </row>
    <row r="1654" spans="1:19" x14ac:dyDescent="0.25">
      <c r="A1654" s="11" t="s">
        <v>691</v>
      </c>
      <c r="B1654" s="248"/>
      <c r="C1654" s="11"/>
      <c r="D1654" s="7" t="s">
        <v>690</v>
      </c>
      <c r="E1654" s="244">
        <v>98</v>
      </c>
      <c r="F1654" s="245">
        <v>8.9999999999999993E-3</v>
      </c>
      <c r="G1654" s="244">
        <v>90</v>
      </c>
      <c r="H1654" s="7" t="s">
        <v>523</v>
      </c>
      <c r="I1654" s="7" t="s">
        <v>524</v>
      </c>
      <c r="J1654" s="12" t="s">
        <v>1699</v>
      </c>
      <c r="K1654" s="12" t="s">
        <v>1645</v>
      </c>
      <c r="L1654" s="12" t="s">
        <v>1646</v>
      </c>
      <c r="M1654" s="246">
        <f t="shared" si="59"/>
        <v>8.9999999999999993E-3</v>
      </c>
      <c r="N1654" s="247" t="str">
        <f t="shared" si="60"/>
        <v>Oxycodone</v>
      </c>
      <c r="O1654" s="10"/>
    </row>
    <row r="1655" spans="1:19" x14ac:dyDescent="0.25">
      <c r="A1655" s="11" t="s">
        <v>692</v>
      </c>
      <c r="B1655" s="248"/>
      <c r="C1655" s="11"/>
      <c r="D1655" s="7" t="s">
        <v>693</v>
      </c>
      <c r="E1655" s="244">
        <v>28</v>
      </c>
      <c r="F1655" s="245">
        <v>4.4999999999999997E-3</v>
      </c>
      <c r="G1655" s="244">
        <v>90</v>
      </c>
      <c r="H1655" s="7" t="s">
        <v>523</v>
      </c>
      <c r="I1655" s="7" t="s">
        <v>524</v>
      </c>
      <c r="J1655" s="12" t="s">
        <v>1699</v>
      </c>
      <c r="K1655" s="12" t="s">
        <v>1645</v>
      </c>
      <c r="L1655" s="12" t="s">
        <v>1646</v>
      </c>
      <c r="M1655" s="246">
        <f t="shared" si="59"/>
        <v>4.4999999999999997E-3</v>
      </c>
      <c r="N1655" s="247" t="str">
        <f t="shared" si="60"/>
        <v>Oxycodone</v>
      </c>
      <c r="O1655" s="10"/>
    </row>
    <row r="1656" spans="1:19" x14ac:dyDescent="0.25">
      <c r="A1656" s="11" t="s">
        <v>694</v>
      </c>
      <c r="B1656" s="248"/>
      <c r="C1656" s="11"/>
      <c r="D1656" s="7" t="s">
        <v>693</v>
      </c>
      <c r="E1656" s="244">
        <v>98</v>
      </c>
      <c r="F1656" s="245">
        <v>4.4999999999999997E-3</v>
      </c>
      <c r="G1656" s="244">
        <v>90</v>
      </c>
      <c r="H1656" s="7" t="s">
        <v>523</v>
      </c>
      <c r="I1656" s="7" t="s">
        <v>524</v>
      </c>
      <c r="J1656" s="12" t="s">
        <v>1699</v>
      </c>
      <c r="K1656" s="12" t="s">
        <v>1645</v>
      </c>
      <c r="L1656" s="12" t="s">
        <v>1646</v>
      </c>
      <c r="M1656" s="246">
        <f t="shared" si="59"/>
        <v>4.4999999999999997E-3</v>
      </c>
      <c r="N1656" s="247" t="str">
        <f t="shared" si="60"/>
        <v>Oxycodone</v>
      </c>
      <c r="O1656" s="10"/>
    </row>
    <row r="1657" spans="1:19" x14ac:dyDescent="0.25">
      <c r="A1657" s="13" t="s">
        <v>5164</v>
      </c>
      <c r="B1657" s="275"/>
      <c r="C1657" s="13" t="s">
        <v>5164</v>
      </c>
      <c r="D1657" s="13" t="s">
        <v>5165</v>
      </c>
      <c r="E1657" s="145">
        <v>30</v>
      </c>
      <c r="F1657" s="277">
        <v>8.9999999999999993E-3</v>
      </c>
      <c r="G1657" s="272">
        <v>90</v>
      </c>
      <c r="H1657" s="9" t="s">
        <v>523</v>
      </c>
      <c r="I1657" s="303" t="s">
        <v>524</v>
      </c>
      <c r="J1657" s="12" t="s">
        <v>1699</v>
      </c>
      <c r="K1657" s="12" t="s">
        <v>1645</v>
      </c>
      <c r="L1657" s="12" t="s">
        <v>1646</v>
      </c>
      <c r="M1657" s="246">
        <f t="shared" si="59"/>
        <v>8.9999999999999993E-3</v>
      </c>
      <c r="N1657" s="247" t="str">
        <f t="shared" si="60"/>
        <v>Oxycodone</v>
      </c>
      <c r="O1657" s="10"/>
    </row>
    <row r="1658" spans="1:19" x14ac:dyDescent="0.25">
      <c r="A1658" s="13" t="s">
        <v>5166</v>
      </c>
      <c r="B1658" s="275"/>
      <c r="C1658" s="13" t="s">
        <v>5166</v>
      </c>
      <c r="D1658" s="13" t="s">
        <v>5165</v>
      </c>
      <c r="E1658" s="145">
        <v>100</v>
      </c>
      <c r="F1658" s="277">
        <v>8.9999999999999993E-3</v>
      </c>
      <c r="G1658" s="272">
        <v>90</v>
      </c>
      <c r="H1658" s="9" t="s">
        <v>523</v>
      </c>
      <c r="I1658" s="303" t="s">
        <v>524</v>
      </c>
      <c r="J1658" s="12" t="s">
        <v>1699</v>
      </c>
      <c r="K1658" s="12" t="s">
        <v>1645</v>
      </c>
      <c r="L1658" s="12" t="s">
        <v>1646</v>
      </c>
      <c r="M1658" s="246">
        <f t="shared" si="59"/>
        <v>8.9999999999999993E-3</v>
      </c>
      <c r="N1658" s="247" t="str">
        <f t="shared" si="60"/>
        <v>Oxycodone</v>
      </c>
      <c r="O1658" s="10"/>
    </row>
    <row r="1659" spans="1:19" s="318" customFormat="1" x14ac:dyDescent="0.25">
      <c r="A1659" s="13" t="s">
        <v>5167</v>
      </c>
      <c r="B1659" s="275"/>
      <c r="C1659" s="13" t="s">
        <v>5167</v>
      </c>
      <c r="D1659" s="13" t="s">
        <v>5168</v>
      </c>
      <c r="E1659" s="145">
        <v>30</v>
      </c>
      <c r="F1659" s="277">
        <v>1.7999999999999999E-2</v>
      </c>
      <c r="G1659" s="272">
        <v>90</v>
      </c>
      <c r="H1659" s="9" t="s">
        <v>523</v>
      </c>
      <c r="I1659" s="303" t="s">
        <v>524</v>
      </c>
      <c r="J1659" s="12" t="s">
        <v>1699</v>
      </c>
      <c r="K1659" s="12" t="s">
        <v>1645</v>
      </c>
      <c r="L1659" s="12" t="s">
        <v>1646</v>
      </c>
      <c r="M1659" s="246">
        <f t="shared" si="59"/>
        <v>1.7999999999999999E-2</v>
      </c>
      <c r="N1659" s="247" t="str">
        <f t="shared" si="60"/>
        <v>Oxycodone</v>
      </c>
      <c r="O1659" s="10"/>
      <c r="P1659" s="101"/>
      <c r="Q1659" s="101"/>
      <c r="R1659" s="101"/>
      <c r="S1659" s="101"/>
    </row>
    <row r="1660" spans="1:19" s="318" customFormat="1" x14ac:dyDescent="0.25">
      <c r="A1660" s="13" t="s">
        <v>5169</v>
      </c>
      <c r="B1660" s="275"/>
      <c r="C1660" s="13" t="s">
        <v>5169</v>
      </c>
      <c r="D1660" s="13" t="s">
        <v>5170</v>
      </c>
      <c r="E1660" s="145">
        <v>30</v>
      </c>
      <c r="F1660" s="277">
        <v>3.5999999999999997E-2</v>
      </c>
      <c r="G1660" s="272">
        <v>90</v>
      </c>
      <c r="H1660" s="9" t="s">
        <v>523</v>
      </c>
      <c r="I1660" s="303" t="s">
        <v>524</v>
      </c>
      <c r="J1660" s="12" t="s">
        <v>1699</v>
      </c>
      <c r="K1660" s="12" t="s">
        <v>1645</v>
      </c>
      <c r="L1660" s="12" t="s">
        <v>1646</v>
      </c>
      <c r="M1660" s="246">
        <f t="shared" si="59"/>
        <v>3.5999999999999997E-2</v>
      </c>
      <c r="N1660" s="247" t="str">
        <f t="shared" si="60"/>
        <v>Oxycodone</v>
      </c>
      <c r="O1660" s="10"/>
      <c r="P1660" s="101"/>
      <c r="Q1660" s="101"/>
      <c r="R1660" s="101"/>
      <c r="S1660" s="101"/>
    </row>
    <row r="1661" spans="1:19" x14ac:dyDescent="0.25">
      <c r="A1661" s="13" t="s">
        <v>5171</v>
      </c>
      <c r="B1661" s="275"/>
      <c r="C1661" s="13" t="s">
        <v>5171</v>
      </c>
      <c r="D1661" s="13" t="s">
        <v>5170</v>
      </c>
      <c r="E1661" s="145">
        <v>100</v>
      </c>
      <c r="F1661" s="277">
        <v>3.5999999999999997E-2</v>
      </c>
      <c r="G1661" s="272">
        <v>90</v>
      </c>
      <c r="H1661" s="9" t="s">
        <v>523</v>
      </c>
      <c r="I1661" s="303" t="s">
        <v>524</v>
      </c>
      <c r="J1661" s="12" t="s">
        <v>1699</v>
      </c>
      <c r="K1661" s="12" t="s">
        <v>1645</v>
      </c>
      <c r="L1661" s="12" t="s">
        <v>1646</v>
      </c>
      <c r="M1661" s="246">
        <f t="shared" si="59"/>
        <v>3.5999999999999997E-2</v>
      </c>
      <c r="N1661" s="247" t="str">
        <f t="shared" si="60"/>
        <v>Oxycodone</v>
      </c>
      <c r="O1661" s="10"/>
    </row>
    <row r="1662" spans="1:19" x14ac:dyDescent="0.25">
      <c r="A1662" s="13" t="s">
        <v>5172</v>
      </c>
      <c r="B1662" s="275"/>
      <c r="C1662" s="13" t="s">
        <v>5172</v>
      </c>
      <c r="D1662" s="13" t="s">
        <v>5173</v>
      </c>
      <c r="E1662" s="145">
        <v>30</v>
      </c>
      <c r="F1662" s="277">
        <v>4.4999999999999997E-3</v>
      </c>
      <c r="G1662" s="272">
        <v>90</v>
      </c>
      <c r="H1662" s="9" t="s">
        <v>523</v>
      </c>
      <c r="I1662" s="303" t="s">
        <v>524</v>
      </c>
      <c r="J1662" s="12" t="s">
        <v>1699</v>
      </c>
      <c r="K1662" s="12" t="s">
        <v>1645</v>
      </c>
      <c r="L1662" s="12" t="s">
        <v>1646</v>
      </c>
      <c r="M1662" s="246">
        <f t="shared" si="59"/>
        <v>4.4999999999999997E-3</v>
      </c>
      <c r="N1662" s="247" t="str">
        <f t="shared" si="60"/>
        <v>Oxycodone</v>
      </c>
      <c r="O1662" s="10"/>
    </row>
    <row r="1663" spans="1:19" x14ac:dyDescent="0.25">
      <c r="A1663" s="13" t="s">
        <v>5174</v>
      </c>
      <c r="B1663" s="275"/>
      <c r="C1663" s="13" t="s">
        <v>5174</v>
      </c>
      <c r="D1663" s="13" t="s">
        <v>5175</v>
      </c>
      <c r="E1663" s="145">
        <v>100</v>
      </c>
      <c r="F1663" s="277">
        <v>7.1999999999999995E-2</v>
      </c>
      <c r="G1663" s="272">
        <v>90</v>
      </c>
      <c r="H1663" s="9" t="s">
        <v>523</v>
      </c>
      <c r="I1663" s="303" t="s">
        <v>524</v>
      </c>
      <c r="J1663" s="12" t="s">
        <v>1699</v>
      </c>
      <c r="K1663" s="12" t="s">
        <v>1645</v>
      </c>
      <c r="L1663" s="12" t="s">
        <v>1646</v>
      </c>
      <c r="M1663" s="246">
        <f t="shared" si="59"/>
        <v>7.1999999999999995E-2</v>
      </c>
      <c r="N1663" s="247" t="str">
        <f t="shared" si="60"/>
        <v>Oxycodone</v>
      </c>
      <c r="O1663" s="10"/>
    </row>
    <row r="1664" spans="1:19" x14ac:dyDescent="0.25">
      <c r="A1664" s="13" t="s">
        <v>5176</v>
      </c>
      <c r="B1664" s="275"/>
      <c r="C1664" s="13" t="s">
        <v>5176</v>
      </c>
      <c r="D1664" s="13" t="s">
        <v>5177</v>
      </c>
      <c r="E1664" s="145">
        <v>30</v>
      </c>
      <c r="F1664" s="277">
        <v>8.9999999999999993E-3</v>
      </c>
      <c r="G1664" s="272">
        <v>90</v>
      </c>
      <c r="H1664" s="9" t="s">
        <v>523</v>
      </c>
      <c r="I1664" s="303" t="s">
        <v>524</v>
      </c>
      <c r="J1664" s="12" t="s">
        <v>1699</v>
      </c>
      <c r="K1664" s="12" t="s">
        <v>1645</v>
      </c>
      <c r="L1664" s="12" t="s">
        <v>1646</v>
      </c>
      <c r="M1664" s="246">
        <f t="shared" si="59"/>
        <v>8.9999999999999993E-3</v>
      </c>
      <c r="N1664" s="247" t="str">
        <f t="shared" si="60"/>
        <v>Oxycodone</v>
      </c>
      <c r="O1664" s="10"/>
    </row>
    <row r="1665" spans="1:15" x14ac:dyDescent="0.25">
      <c r="A1665" s="13" t="s">
        <v>5178</v>
      </c>
      <c r="B1665" s="275"/>
      <c r="C1665" s="13" t="s">
        <v>5178</v>
      </c>
      <c r="D1665" s="13" t="s">
        <v>5177</v>
      </c>
      <c r="E1665" s="145">
        <v>100</v>
      </c>
      <c r="F1665" s="277">
        <v>8.9999999999999993E-3</v>
      </c>
      <c r="G1665" s="272">
        <v>90</v>
      </c>
      <c r="H1665" s="9" t="s">
        <v>523</v>
      </c>
      <c r="I1665" s="303" t="s">
        <v>524</v>
      </c>
      <c r="J1665" s="12" t="s">
        <v>1699</v>
      </c>
      <c r="K1665" s="12" t="s">
        <v>1645</v>
      </c>
      <c r="L1665" s="12" t="s">
        <v>1646</v>
      </c>
      <c r="M1665" s="246">
        <f t="shared" si="59"/>
        <v>8.9999999999999993E-3</v>
      </c>
      <c r="N1665" s="247" t="str">
        <f t="shared" si="60"/>
        <v>Oxycodone</v>
      </c>
      <c r="O1665" s="10"/>
    </row>
    <row r="1666" spans="1:15" x14ac:dyDescent="0.25">
      <c r="A1666" s="13" t="s">
        <v>5179</v>
      </c>
      <c r="B1666" s="275"/>
      <c r="C1666" s="13" t="s">
        <v>5179</v>
      </c>
      <c r="D1666" s="13" t="s">
        <v>5180</v>
      </c>
      <c r="E1666" s="145">
        <v>100</v>
      </c>
      <c r="F1666" s="277">
        <v>1.7999999999999999E-2</v>
      </c>
      <c r="G1666" s="272">
        <v>90</v>
      </c>
      <c r="H1666" s="9" t="s">
        <v>523</v>
      </c>
      <c r="I1666" s="303" t="s">
        <v>524</v>
      </c>
      <c r="J1666" s="12" t="s">
        <v>1699</v>
      </c>
      <c r="K1666" s="12" t="s">
        <v>1645</v>
      </c>
      <c r="L1666" s="12" t="s">
        <v>1646</v>
      </c>
      <c r="M1666" s="246">
        <f t="shared" si="59"/>
        <v>1.7999999999999999E-2</v>
      </c>
      <c r="N1666" s="247" t="str">
        <f t="shared" si="60"/>
        <v>Oxycodone</v>
      </c>
      <c r="O1666" s="10"/>
    </row>
    <row r="1667" spans="1:15" x14ac:dyDescent="0.25">
      <c r="A1667" s="13" t="s">
        <v>5181</v>
      </c>
      <c r="B1667" s="275"/>
      <c r="C1667" s="13" t="s">
        <v>5181</v>
      </c>
      <c r="D1667" s="13" t="s">
        <v>5182</v>
      </c>
      <c r="E1667" s="145">
        <v>30</v>
      </c>
      <c r="F1667" s="277">
        <v>4.4999999999999997E-3</v>
      </c>
      <c r="G1667" s="272">
        <v>90</v>
      </c>
      <c r="H1667" s="9" t="s">
        <v>523</v>
      </c>
      <c r="I1667" s="303" t="s">
        <v>524</v>
      </c>
      <c r="J1667" s="12" t="s">
        <v>1699</v>
      </c>
      <c r="K1667" s="12" t="s">
        <v>1645</v>
      </c>
      <c r="L1667" s="12" t="s">
        <v>1646</v>
      </c>
      <c r="M1667" s="246">
        <f t="shared" si="59"/>
        <v>4.4999999999999997E-3</v>
      </c>
      <c r="N1667" s="247" t="str">
        <f t="shared" si="60"/>
        <v>Oxycodone</v>
      </c>
      <c r="O1667" s="10"/>
    </row>
    <row r="1668" spans="1:15" x14ac:dyDescent="0.25">
      <c r="A1668" s="13" t="s">
        <v>5183</v>
      </c>
      <c r="B1668" s="275"/>
      <c r="C1668" s="13" t="s">
        <v>5183</v>
      </c>
      <c r="D1668" s="13" t="s">
        <v>5182</v>
      </c>
      <c r="E1668" s="145">
        <v>100</v>
      </c>
      <c r="F1668" s="277">
        <v>4.4999999999999997E-3</v>
      </c>
      <c r="G1668" s="272">
        <v>90</v>
      </c>
      <c r="H1668" s="9" t="s">
        <v>523</v>
      </c>
      <c r="I1668" s="303" t="s">
        <v>524</v>
      </c>
      <c r="J1668" s="12" t="s">
        <v>1699</v>
      </c>
      <c r="K1668" s="12" t="s">
        <v>1645</v>
      </c>
      <c r="L1668" s="12" t="s">
        <v>1646</v>
      </c>
      <c r="M1668" s="246">
        <f t="shared" si="59"/>
        <v>4.4999999999999997E-3</v>
      </c>
      <c r="N1668" s="247" t="str">
        <f t="shared" si="60"/>
        <v>Oxycodone</v>
      </c>
      <c r="O1668" s="12"/>
    </row>
    <row r="1669" spans="1:15" x14ac:dyDescent="0.25">
      <c r="A1669" s="171" t="s">
        <v>5405</v>
      </c>
      <c r="B1669" s="264"/>
      <c r="C1669" s="171" t="s">
        <v>5405</v>
      </c>
      <c r="D1669" s="13" t="s">
        <v>5406</v>
      </c>
      <c r="E1669" s="182">
        <v>100</v>
      </c>
      <c r="F1669" s="277">
        <v>1.7999999999999999E-2</v>
      </c>
      <c r="G1669" s="265">
        <v>90</v>
      </c>
      <c r="H1669" s="11" t="s">
        <v>523</v>
      </c>
      <c r="I1669" s="303" t="s">
        <v>524</v>
      </c>
      <c r="J1669" s="12" t="s">
        <v>1699</v>
      </c>
      <c r="K1669" s="12" t="s">
        <v>1645</v>
      </c>
      <c r="L1669" s="12" t="s">
        <v>1646</v>
      </c>
      <c r="M1669" s="246">
        <f t="shared" si="59"/>
        <v>1.7999999999999999E-2</v>
      </c>
      <c r="N1669" s="247" t="str">
        <f t="shared" si="60"/>
        <v>Oxycodone</v>
      </c>
      <c r="O1669" s="10"/>
    </row>
    <row r="1670" spans="1:15" x14ac:dyDescent="0.25">
      <c r="A1670" s="409" t="s">
        <v>7316</v>
      </c>
      <c r="B1670" s="410"/>
      <c r="C1670" s="409" t="s">
        <v>7316</v>
      </c>
      <c r="D1670" s="300" t="s">
        <v>7317</v>
      </c>
      <c r="E1670" s="409">
        <v>20</v>
      </c>
      <c r="F1670" s="411">
        <v>8.9999999999999993E-3</v>
      </c>
      <c r="G1670" s="409">
        <v>90</v>
      </c>
      <c r="H1670" s="300" t="s">
        <v>523</v>
      </c>
      <c r="I1670" s="300" t="s">
        <v>524</v>
      </c>
      <c r="J1670" s="412" t="s">
        <v>1699</v>
      </c>
      <c r="K1670" s="412" t="s">
        <v>1645</v>
      </c>
      <c r="L1670" s="412" t="s">
        <v>1646</v>
      </c>
      <c r="M1670" s="246">
        <f t="shared" si="59"/>
        <v>8.9999999999999993E-3</v>
      </c>
      <c r="N1670" s="247" t="str">
        <f t="shared" si="60"/>
        <v>Oxycodone</v>
      </c>
      <c r="O1670" s="10"/>
    </row>
    <row r="1671" spans="1:15" x14ac:dyDescent="0.25">
      <c r="A1671" s="409" t="s">
        <v>7318</v>
      </c>
      <c r="B1671" s="410"/>
      <c r="C1671" s="409" t="s">
        <v>7318</v>
      </c>
      <c r="D1671" s="300" t="s">
        <v>7317</v>
      </c>
      <c r="E1671" s="409">
        <v>50</v>
      </c>
      <c r="F1671" s="411">
        <v>8.9999999999999993E-3</v>
      </c>
      <c r="G1671" s="409">
        <v>90</v>
      </c>
      <c r="H1671" s="300" t="s">
        <v>523</v>
      </c>
      <c r="I1671" s="300" t="s">
        <v>524</v>
      </c>
      <c r="J1671" s="412" t="s">
        <v>1699</v>
      </c>
      <c r="K1671" s="412" t="s">
        <v>1645</v>
      </c>
      <c r="L1671" s="412" t="s">
        <v>1646</v>
      </c>
      <c r="M1671" s="246">
        <f t="shared" si="59"/>
        <v>8.9999999999999993E-3</v>
      </c>
      <c r="N1671" s="247" t="str">
        <f t="shared" si="60"/>
        <v>Oxycodone</v>
      </c>
      <c r="O1671" s="10"/>
    </row>
    <row r="1672" spans="1:15" x14ac:dyDescent="0.25">
      <c r="A1672" s="409" t="s">
        <v>7319</v>
      </c>
      <c r="B1672" s="410"/>
      <c r="C1672" s="409" t="s">
        <v>7319</v>
      </c>
      <c r="D1672" s="300" t="s">
        <v>7317</v>
      </c>
      <c r="E1672" s="409">
        <v>100</v>
      </c>
      <c r="F1672" s="411">
        <v>8.9999999999999993E-3</v>
      </c>
      <c r="G1672" s="409">
        <v>90</v>
      </c>
      <c r="H1672" s="300" t="s">
        <v>523</v>
      </c>
      <c r="I1672" s="300" t="s">
        <v>524</v>
      </c>
      <c r="J1672" s="412" t="s">
        <v>1699</v>
      </c>
      <c r="K1672" s="412" t="s">
        <v>1645</v>
      </c>
      <c r="L1672" s="412" t="s">
        <v>1646</v>
      </c>
      <c r="M1672" s="246">
        <f t="shared" si="59"/>
        <v>8.9999999999999993E-3</v>
      </c>
      <c r="N1672" s="247" t="str">
        <f t="shared" si="60"/>
        <v>Oxycodone</v>
      </c>
      <c r="O1672" s="10"/>
    </row>
    <row r="1673" spans="1:15" x14ac:dyDescent="0.25">
      <c r="A1673" s="409" t="s">
        <v>7320</v>
      </c>
      <c r="B1673" s="410"/>
      <c r="C1673" s="409" t="s">
        <v>7320</v>
      </c>
      <c r="D1673" s="300" t="s">
        <v>7321</v>
      </c>
      <c r="E1673" s="409">
        <v>20</v>
      </c>
      <c r="F1673" s="411">
        <v>1.7999999999999999E-2</v>
      </c>
      <c r="G1673" s="409">
        <v>90</v>
      </c>
      <c r="H1673" s="300" t="s">
        <v>523</v>
      </c>
      <c r="I1673" s="300" t="s">
        <v>524</v>
      </c>
      <c r="J1673" s="412" t="s">
        <v>1699</v>
      </c>
      <c r="K1673" s="412" t="s">
        <v>1645</v>
      </c>
      <c r="L1673" s="412" t="s">
        <v>1646</v>
      </c>
      <c r="M1673" s="246">
        <f t="shared" si="59"/>
        <v>1.7999999999999999E-2</v>
      </c>
      <c r="N1673" s="247" t="str">
        <f t="shared" si="60"/>
        <v>Oxycodone</v>
      </c>
      <c r="O1673" s="10"/>
    </row>
    <row r="1674" spans="1:15" x14ac:dyDescent="0.25">
      <c r="A1674" s="409" t="s">
        <v>7322</v>
      </c>
      <c r="B1674" s="410"/>
      <c r="C1674" s="409" t="s">
        <v>7322</v>
      </c>
      <c r="D1674" s="300" t="s">
        <v>7321</v>
      </c>
      <c r="E1674" s="409">
        <v>50</v>
      </c>
      <c r="F1674" s="411">
        <v>1.7999999999999999E-2</v>
      </c>
      <c r="G1674" s="409">
        <v>90</v>
      </c>
      <c r="H1674" s="300" t="s">
        <v>523</v>
      </c>
      <c r="I1674" s="300" t="s">
        <v>524</v>
      </c>
      <c r="J1674" s="412" t="s">
        <v>1699</v>
      </c>
      <c r="K1674" s="412" t="s">
        <v>1645</v>
      </c>
      <c r="L1674" s="412" t="s">
        <v>1646</v>
      </c>
      <c r="M1674" s="246">
        <f t="shared" si="59"/>
        <v>1.7999999999999999E-2</v>
      </c>
      <c r="N1674" s="247" t="str">
        <f t="shared" si="60"/>
        <v>Oxycodone</v>
      </c>
      <c r="O1674" s="10"/>
    </row>
    <row r="1675" spans="1:15" x14ac:dyDescent="0.25">
      <c r="A1675" s="409" t="s">
        <v>7323</v>
      </c>
      <c r="B1675" s="410"/>
      <c r="C1675" s="409" t="s">
        <v>7323</v>
      </c>
      <c r="D1675" s="300" t="s">
        <v>7321</v>
      </c>
      <c r="E1675" s="409">
        <v>100</v>
      </c>
      <c r="F1675" s="411">
        <v>1.7999999999999999E-2</v>
      </c>
      <c r="G1675" s="409">
        <v>90</v>
      </c>
      <c r="H1675" s="300" t="s">
        <v>523</v>
      </c>
      <c r="I1675" s="300" t="s">
        <v>524</v>
      </c>
      <c r="J1675" s="412" t="s">
        <v>1699</v>
      </c>
      <c r="K1675" s="412" t="s">
        <v>1645</v>
      </c>
      <c r="L1675" s="412" t="s">
        <v>1646</v>
      </c>
      <c r="M1675" s="246">
        <f t="shared" si="59"/>
        <v>1.7999999999999999E-2</v>
      </c>
      <c r="N1675" s="247" t="str">
        <f t="shared" si="60"/>
        <v>Oxycodone</v>
      </c>
      <c r="O1675" s="10"/>
    </row>
    <row r="1676" spans="1:15" x14ac:dyDescent="0.25">
      <c r="A1676" s="409" t="s">
        <v>7324</v>
      </c>
      <c r="B1676" s="410"/>
      <c r="C1676" s="409" t="s">
        <v>7324</v>
      </c>
      <c r="D1676" s="300" t="s">
        <v>7325</v>
      </c>
      <c r="E1676" s="409">
        <v>20</v>
      </c>
      <c r="F1676" s="411">
        <v>3.5999999999999997E-2</v>
      </c>
      <c r="G1676" s="409">
        <v>90</v>
      </c>
      <c r="H1676" s="300" t="s">
        <v>523</v>
      </c>
      <c r="I1676" s="300" t="s">
        <v>524</v>
      </c>
      <c r="J1676" s="412" t="s">
        <v>1699</v>
      </c>
      <c r="K1676" s="412" t="s">
        <v>1645</v>
      </c>
      <c r="L1676" s="412" t="s">
        <v>1646</v>
      </c>
      <c r="M1676" s="246">
        <f t="shared" si="59"/>
        <v>3.5999999999999997E-2</v>
      </c>
      <c r="N1676" s="247" t="str">
        <f t="shared" si="60"/>
        <v>Oxycodone</v>
      </c>
      <c r="O1676" s="10"/>
    </row>
    <row r="1677" spans="1:15" x14ac:dyDescent="0.25">
      <c r="A1677" s="409" t="s">
        <v>7326</v>
      </c>
      <c r="B1677" s="410"/>
      <c r="C1677" s="409" t="s">
        <v>7326</v>
      </c>
      <c r="D1677" s="300" t="s">
        <v>7325</v>
      </c>
      <c r="E1677" s="409">
        <v>50</v>
      </c>
      <c r="F1677" s="411">
        <v>3.5999999999999997E-2</v>
      </c>
      <c r="G1677" s="409">
        <v>90</v>
      </c>
      <c r="H1677" s="300" t="s">
        <v>523</v>
      </c>
      <c r="I1677" s="300" t="s">
        <v>524</v>
      </c>
      <c r="J1677" s="412" t="s">
        <v>1699</v>
      </c>
      <c r="K1677" s="412" t="s">
        <v>1645</v>
      </c>
      <c r="L1677" s="412" t="s">
        <v>1646</v>
      </c>
      <c r="M1677" s="246">
        <f t="shared" si="59"/>
        <v>3.5999999999999997E-2</v>
      </c>
      <c r="N1677" s="247" t="str">
        <f t="shared" si="60"/>
        <v>Oxycodone</v>
      </c>
      <c r="O1677" s="10"/>
    </row>
    <row r="1678" spans="1:15" x14ac:dyDescent="0.25">
      <c r="A1678" s="409" t="s">
        <v>7327</v>
      </c>
      <c r="B1678" s="410"/>
      <c r="C1678" s="409" t="s">
        <v>7327</v>
      </c>
      <c r="D1678" s="300" t="s">
        <v>7325</v>
      </c>
      <c r="E1678" s="409">
        <v>100</v>
      </c>
      <c r="F1678" s="411">
        <v>3.5999999999999997E-2</v>
      </c>
      <c r="G1678" s="409">
        <v>90</v>
      </c>
      <c r="H1678" s="300" t="s">
        <v>523</v>
      </c>
      <c r="I1678" s="300" t="s">
        <v>524</v>
      </c>
      <c r="J1678" s="412" t="s">
        <v>1699</v>
      </c>
      <c r="K1678" s="412" t="s">
        <v>1645</v>
      </c>
      <c r="L1678" s="412" t="s">
        <v>1646</v>
      </c>
      <c r="M1678" s="246">
        <f t="shared" si="59"/>
        <v>3.5999999999999997E-2</v>
      </c>
      <c r="N1678" s="247" t="str">
        <f t="shared" si="60"/>
        <v>Oxycodone</v>
      </c>
      <c r="O1678" s="10"/>
    </row>
    <row r="1679" spans="1:15" x14ac:dyDescent="0.25">
      <c r="A1679" s="409" t="s">
        <v>7328</v>
      </c>
      <c r="B1679" s="410"/>
      <c r="C1679" s="409" t="s">
        <v>7328</v>
      </c>
      <c r="D1679" s="300" t="s">
        <v>7329</v>
      </c>
      <c r="E1679" s="409">
        <v>50</v>
      </c>
      <c r="F1679" s="411">
        <v>4.4999999999999997E-3</v>
      </c>
      <c r="G1679" s="409">
        <v>90</v>
      </c>
      <c r="H1679" s="300" t="s">
        <v>523</v>
      </c>
      <c r="I1679" s="300" t="s">
        <v>524</v>
      </c>
      <c r="J1679" s="412" t="s">
        <v>1699</v>
      </c>
      <c r="K1679" s="412" t="s">
        <v>1645</v>
      </c>
      <c r="L1679" s="412" t="s">
        <v>1646</v>
      </c>
      <c r="M1679" s="246">
        <f t="shared" si="59"/>
        <v>4.4999999999999997E-3</v>
      </c>
      <c r="N1679" s="247" t="str">
        <f t="shared" si="60"/>
        <v>Oxycodone</v>
      </c>
      <c r="O1679" s="10"/>
    </row>
    <row r="1680" spans="1:15" x14ac:dyDescent="0.25">
      <c r="A1680" s="409" t="s">
        <v>7330</v>
      </c>
      <c r="B1680" s="410"/>
      <c r="C1680" s="409" t="s">
        <v>7330</v>
      </c>
      <c r="D1680" s="300" t="s">
        <v>7329</v>
      </c>
      <c r="E1680" s="409">
        <v>20</v>
      </c>
      <c r="F1680" s="411">
        <v>4.4999999999999997E-3</v>
      </c>
      <c r="G1680" s="409">
        <v>90</v>
      </c>
      <c r="H1680" s="300" t="s">
        <v>523</v>
      </c>
      <c r="I1680" s="300" t="s">
        <v>524</v>
      </c>
      <c r="J1680" s="412" t="s">
        <v>1699</v>
      </c>
      <c r="K1680" s="412" t="s">
        <v>1645</v>
      </c>
      <c r="L1680" s="412" t="s">
        <v>1646</v>
      </c>
      <c r="M1680" s="246">
        <f t="shared" si="59"/>
        <v>4.4999999999999997E-3</v>
      </c>
      <c r="N1680" s="247" t="str">
        <f t="shared" si="60"/>
        <v>Oxycodone</v>
      </c>
      <c r="O1680" s="10"/>
    </row>
    <row r="1681" spans="1:15" x14ac:dyDescent="0.25">
      <c r="A1681" s="409" t="s">
        <v>7331</v>
      </c>
      <c r="B1681" s="410"/>
      <c r="C1681" s="409" t="s">
        <v>7331</v>
      </c>
      <c r="D1681" s="300" t="s">
        <v>7329</v>
      </c>
      <c r="E1681" s="409">
        <v>100</v>
      </c>
      <c r="F1681" s="411">
        <v>4.4999999999999997E-3</v>
      </c>
      <c r="G1681" s="409">
        <v>90</v>
      </c>
      <c r="H1681" s="300" t="s">
        <v>523</v>
      </c>
      <c r="I1681" s="300" t="s">
        <v>524</v>
      </c>
      <c r="J1681" s="412" t="s">
        <v>1699</v>
      </c>
      <c r="K1681" s="412" t="s">
        <v>1645</v>
      </c>
      <c r="L1681" s="412" t="s">
        <v>1646</v>
      </c>
      <c r="M1681" s="246">
        <f t="shared" si="59"/>
        <v>4.4999999999999997E-3</v>
      </c>
      <c r="N1681" s="247" t="str">
        <f t="shared" si="60"/>
        <v>Oxycodone</v>
      </c>
      <c r="O1681" s="10"/>
    </row>
    <row r="1682" spans="1:15" x14ac:dyDescent="0.25">
      <c r="A1682" s="409" t="s">
        <v>7332</v>
      </c>
      <c r="B1682" s="410"/>
      <c r="C1682" s="409" t="s">
        <v>7332</v>
      </c>
      <c r="D1682" s="300" t="s">
        <v>7333</v>
      </c>
      <c r="E1682" s="409">
        <v>50</v>
      </c>
      <c r="F1682" s="411">
        <v>7.1999999999999995E-2</v>
      </c>
      <c r="G1682" s="409">
        <v>90</v>
      </c>
      <c r="H1682" s="300" t="s">
        <v>523</v>
      </c>
      <c r="I1682" s="300" t="s">
        <v>524</v>
      </c>
      <c r="J1682" s="412" t="s">
        <v>1699</v>
      </c>
      <c r="K1682" s="412" t="s">
        <v>1645</v>
      </c>
      <c r="L1682" s="412" t="s">
        <v>1646</v>
      </c>
      <c r="M1682" s="246">
        <f t="shared" si="59"/>
        <v>7.1999999999999995E-2</v>
      </c>
      <c r="N1682" s="247" t="str">
        <f t="shared" si="60"/>
        <v>Oxycodone</v>
      </c>
      <c r="O1682" s="10"/>
    </row>
    <row r="1683" spans="1:15" x14ac:dyDescent="0.25">
      <c r="A1683" s="409" t="s">
        <v>7334</v>
      </c>
      <c r="B1683" s="410"/>
      <c r="C1683" s="409" t="s">
        <v>7334</v>
      </c>
      <c r="D1683" s="300" t="s">
        <v>7333</v>
      </c>
      <c r="E1683" s="409">
        <v>100</v>
      </c>
      <c r="F1683" s="411">
        <v>7.1999999999999995E-2</v>
      </c>
      <c r="G1683" s="409">
        <v>90</v>
      </c>
      <c r="H1683" s="300" t="s">
        <v>523</v>
      </c>
      <c r="I1683" s="300" t="s">
        <v>524</v>
      </c>
      <c r="J1683" s="412" t="s">
        <v>1699</v>
      </c>
      <c r="K1683" s="412" t="s">
        <v>1645</v>
      </c>
      <c r="L1683" s="412" t="s">
        <v>1646</v>
      </c>
      <c r="M1683" s="246">
        <f t="shared" si="59"/>
        <v>7.1999999999999995E-2</v>
      </c>
      <c r="N1683" s="247" t="str">
        <f t="shared" si="60"/>
        <v>Oxycodone</v>
      </c>
      <c r="O1683" s="10"/>
    </row>
    <row r="1684" spans="1:15" x14ac:dyDescent="0.25">
      <c r="A1684" s="11" t="s">
        <v>695</v>
      </c>
      <c r="B1684" s="248"/>
      <c r="C1684" s="11"/>
      <c r="D1684" s="7" t="s">
        <v>696</v>
      </c>
      <c r="E1684" s="244">
        <v>20</v>
      </c>
      <c r="F1684" s="245">
        <v>8.9999999999999993E-3</v>
      </c>
      <c r="G1684" s="244">
        <v>90</v>
      </c>
      <c r="H1684" s="7" t="s">
        <v>523</v>
      </c>
      <c r="I1684" s="7" t="s">
        <v>524</v>
      </c>
      <c r="J1684" s="12" t="s">
        <v>1699</v>
      </c>
      <c r="K1684" s="12" t="s">
        <v>1645</v>
      </c>
      <c r="L1684" s="12" t="s">
        <v>1646</v>
      </c>
      <c r="M1684" s="246">
        <f t="shared" si="59"/>
        <v>8.9999999999999993E-3</v>
      </c>
      <c r="N1684" s="247" t="str">
        <f t="shared" si="60"/>
        <v>Oxycodone</v>
      </c>
      <c r="O1684" s="10"/>
    </row>
    <row r="1685" spans="1:15" x14ac:dyDescent="0.25">
      <c r="A1685" s="11" t="s">
        <v>697</v>
      </c>
      <c r="B1685" s="248"/>
      <c r="C1685" s="11"/>
      <c r="D1685" s="7" t="s">
        <v>696</v>
      </c>
      <c r="E1685" s="244">
        <v>60</v>
      </c>
      <c r="F1685" s="245">
        <v>8.9999999999999993E-3</v>
      </c>
      <c r="G1685" s="244">
        <v>90</v>
      </c>
      <c r="H1685" s="7" t="s">
        <v>523</v>
      </c>
      <c r="I1685" s="7" t="s">
        <v>524</v>
      </c>
      <c r="J1685" s="12" t="s">
        <v>1699</v>
      </c>
      <c r="K1685" s="12" t="s">
        <v>1645</v>
      </c>
      <c r="L1685" s="12" t="s">
        <v>1646</v>
      </c>
      <c r="M1685" s="246">
        <f t="shared" si="59"/>
        <v>8.9999999999999993E-3</v>
      </c>
      <c r="N1685" s="247" t="str">
        <f t="shared" si="60"/>
        <v>Oxycodone</v>
      </c>
      <c r="O1685" s="10"/>
    </row>
    <row r="1686" spans="1:15" x14ac:dyDescent="0.25">
      <c r="A1686" s="11" t="s">
        <v>698</v>
      </c>
      <c r="B1686" s="248"/>
      <c r="C1686" s="11"/>
      <c r="D1686" s="7" t="s">
        <v>696</v>
      </c>
      <c r="E1686" s="244">
        <v>90</v>
      </c>
      <c r="F1686" s="245">
        <v>8.9999999999999993E-3</v>
      </c>
      <c r="G1686" s="244">
        <v>90</v>
      </c>
      <c r="H1686" s="7" t="s">
        <v>523</v>
      </c>
      <c r="I1686" s="7" t="s">
        <v>524</v>
      </c>
      <c r="J1686" s="12" t="s">
        <v>1699</v>
      </c>
      <c r="K1686" s="12" t="s">
        <v>1645</v>
      </c>
      <c r="L1686" s="12" t="s">
        <v>1646</v>
      </c>
      <c r="M1686" s="246">
        <f t="shared" si="59"/>
        <v>8.9999999999999993E-3</v>
      </c>
      <c r="N1686" s="247" t="str">
        <f t="shared" si="60"/>
        <v>Oxycodone</v>
      </c>
      <c r="O1686" s="10"/>
    </row>
    <row r="1687" spans="1:15" x14ac:dyDescent="0.25">
      <c r="A1687" s="11" t="s">
        <v>699</v>
      </c>
      <c r="B1687" s="248"/>
      <c r="C1687" s="11"/>
      <c r="D1687" s="7" t="s">
        <v>700</v>
      </c>
      <c r="E1687" s="244">
        <v>20</v>
      </c>
      <c r="F1687" s="245">
        <v>1.7999999999999999E-2</v>
      </c>
      <c r="G1687" s="244">
        <v>90</v>
      </c>
      <c r="H1687" s="7" t="s">
        <v>523</v>
      </c>
      <c r="I1687" s="7" t="s">
        <v>524</v>
      </c>
      <c r="J1687" s="12" t="s">
        <v>1699</v>
      </c>
      <c r="K1687" s="12" t="s">
        <v>1645</v>
      </c>
      <c r="L1687" s="12" t="s">
        <v>1646</v>
      </c>
      <c r="M1687" s="246">
        <f t="shared" ref="M1687:M1750" si="61">F1687</f>
        <v>1.7999999999999999E-2</v>
      </c>
      <c r="N1687" s="247" t="str">
        <f t="shared" ref="N1687:N1750" si="62">I1687</f>
        <v>Oxycodone</v>
      </c>
      <c r="O1687" s="10"/>
    </row>
    <row r="1688" spans="1:15" x14ac:dyDescent="0.25">
      <c r="A1688" s="11" t="s">
        <v>701</v>
      </c>
      <c r="B1688" s="248"/>
      <c r="C1688" s="11"/>
      <c r="D1688" s="7" t="s">
        <v>700</v>
      </c>
      <c r="E1688" s="244">
        <v>60</v>
      </c>
      <c r="F1688" s="245">
        <v>1.7999999999999999E-2</v>
      </c>
      <c r="G1688" s="244">
        <v>90</v>
      </c>
      <c r="H1688" s="7" t="s">
        <v>523</v>
      </c>
      <c r="I1688" s="7" t="s">
        <v>524</v>
      </c>
      <c r="J1688" s="12" t="s">
        <v>1699</v>
      </c>
      <c r="K1688" s="12" t="s">
        <v>1645</v>
      </c>
      <c r="L1688" s="12" t="s">
        <v>1646</v>
      </c>
      <c r="M1688" s="246">
        <f t="shared" si="61"/>
        <v>1.7999999999999999E-2</v>
      </c>
      <c r="N1688" s="247" t="str">
        <f t="shared" si="62"/>
        <v>Oxycodone</v>
      </c>
      <c r="O1688" s="10"/>
    </row>
    <row r="1689" spans="1:15" x14ac:dyDescent="0.25">
      <c r="A1689" s="11" t="s">
        <v>702</v>
      </c>
      <c r="B1689" s="248"/>
      <c r="C1689" s="11"/>
      <c r="D1689" s="7" t="s">
        <v>700</v>
      </c>
      <c r="E1689" s="244">
        <v>90</v>
      </c>
      <c r="F1689" s="245">
        <v>1.7999999999999999E-2</v>
      </c>
      <c r="G1689" s="244">
        <v>90</v>
      </c>
      <c r="H1689" s="7" t="s">
        <v>523</v>
      </c>
      <c r="I1689" s="7" t="s">
        <v>524</v>
      </c>
      <c r="J1689" s="12" t="s">
        <v>1699</v>
      </c>
      <c r="K1689" s="12" t="s">
        <v>1645</v>
      </c>
      <c r="L1689" s="12" t="s">
        <v>1646</v>
      </c>
      <c r="M1689" s="246">
        <f t="shared" si="61"/>
        <v>1.7999999999999999E-2</v>
      </c>
      <c r="N1689" s="247" t="str">
        <f t="shared" si="62"/>
        <v>Oxycodone</v>
      </c>
      <c r="O1689" s="10"/>
    </row>
    <row r="1690" spans="1:15" x14ac:dyDescent="0.25">
      <c r="A1690" s="11" t="s">
        <v>703</v>
      </c>
      <c r="B1690" s="248"/>
      <c r="C1690" s="11"/>
      <c r="D1690" s="7" t="s">
        <v>704</v>
      </c>
      <c r="E1690" s="244">
        <v>20</v>
      </c>
      <c r="F1690" s="245">
        <v>3.5999999999999997E-2</v>
      </c>
      <c r="G1690" s="244">
        <v>90</v>
      </c>
      <c r="H1690" s="7" t="s">
        <v>523</v>
      </c>
      <c r="I1690" s="7" t="s">
        <v>524</v>
      </c>
      <c r="J1690" s="12" t="s">
        <v>1699</v>
      </c>
      <c r="K1690" s="12" t="s">
        <v>1645</v>
      </c>
      <c r="L1690" s="12" t="s">
        <v>1646</v>
      </c>
      <c r="M1690" s="246">
        <f t="shared" si="61"/>
        <v>3.5999999999999997E-2</v>
      </c>
      <c r="N1690" s="247" t="str">
        <f t="shared" si="62"/>
        <v>Oxycodone</v>
      </c>
      <c r="O1690" s="10"/>
    </row>
    <row r="1691" spans="1:15" x14ac:dyDescent="0.25">
      <c r="A1691" s="11" t="s">
        <v>705</v>
      </c>
      <c r="B1691" s="248"/>
      <c r="C1691" s="11"/>
      <c r="D1691" s="7" t="s">
        <v>704</v>
      </c>
      <c r="E1691" s="244">
        <v>60</v>
      </c>
      <c r="F1691" s="245">
        <v>3.5999999999999997E-2</v>
      </c>
      <c r="G1691" s="244">
        <v>90</v>
      </c>
      <c r="H1691" s="7" t="s">
        <v>523</v>
      </c>
      <c r="I1691" s="7" t="s">
        <v>524</v>
      </c>
      <c r="J1691" s="12" t="s">
        <v>1699</v>
      </c>
      <c r="K1691" s="12" t="s">
        <v>1645</v>
      </c>
      <c r="L1691" s="12" t="s">
        <v>1646</v>
      </c>
      <c r="M1691" s="246">
        <f t="shared" si="61"/>
        <v>3.5999999999999997E-2</v>
      </c>
      <c r="N1691" s="247" t="str">
        <f t="shared" si="62"/>
        <v>Oxycodone</v>
      </c>
      <c r="O1691" s="10"/>
    </row>
    <row r="1692" spans="1:15" x14ac:dyDescent="0.25">
      <c r="A1692" s="11" t="s">
        <v>706</v>
      </c>
      <c r="B1692" s="248"/>
      <c r="C1692" s="11"/>
      <c r="D1692" s="7" t="s">
        <v>704</v>
      </c>
      <c r="E1692" s="244">
        <v>90</v>
      </c>
      <c r="F1692" s="245">
        <v>3.5999999999999997E-2</v>
      </c>
      <c r="G1692" s="244">
        <v>90</v>
      </c>
      <c r="H1692" s="7" t="s">
        <v>523</v>
      </c>
      <c r="I1692" s="7" t="s">
        <v>524</v>
      </c>
      <c r="J1692" s="12" t="s">
        <v>1699</v>
      </c>
      <c r="K1692" s="12" t="s">
        <v>1645</v>
      </c>
      <c r="L1692" s="12" t="s">
        <v>1646</v>
      </c>
      <c r="M1692" s="246">
        <f t="shared" si="61"/>
        <v>3.5999999999999997E-2</v>
      </c>
      <c r="N1692" s="247" t="str">
        <f t="shared" si="62"/>
        <v>Oxycodone</v>
      </c>
      <c r="O1692" s="10"/>
    </row>
    <row r="1693" spans="1:15" x14ac:dyDescent="0.25">
      <c r="A1693" s="11" t="s">
        <v>707</v>
      </c>
      <c r="B1693" s="248"/>
      <c r="C1693" s="11"/>
      <c r="D1693" s="7" t="s">
        <v>708</v>
      </c>
      <c r="E1693" s="244">
        <v>20</v>
      </c>
      <c r="F1693" s="245">
        <v>4.4999999999999997E-3</v>
      </c>
      <c r="G1693" s="244">
        <v>90</v>
      </c>
      <c r="H1693" s="7" t="s">
        <v>523</v>
      </c>
      <c r="I1693" s="7" t="s">
        <v>524</v>
      </c>
      <c r="J1693" s="12" t="s">
        <v>1699</v>
      </c>
      <c r="K1693" s="12" t="s">
        <v>1645</v>
      </c>
      <c r="L1693" s="12" t="s">
        <v>1646</v>
      </c>
      <c r="M1693" s="246">
        <f t="shared" si="61"/>
        <v>4.4999999999999997E-3</v>
      </c>
      <c r="N1693" s="247" t="str">
        <f t="shared" si="62"/>
        <v>Oxycodone</v>
      </c>
      <c r="O1693" s="10"/>
    </row>
    <row r="1694" spans="1:15" x14ac:dyDescent="0.25">
      <c r="A1694" s="11" t="s">
        <v>709</v>
      </c>
      <c r="B1694" s="248"/>
      <c r="C1694" s="11"/>
      <c r="D1694" s="7" t="s">
        <v>708</v>
      </c>
      <c r="E1694" s="244">
        <v>60</v>
      </c>
      <c r="F1694" s="245">
        <v>4.4999999999999997E-3</v>
      </c>
      <c r="G1694" s="244">
        <v>90</v>
      </c>
      <c r="H1694" s="7" t="s">
        <v>523</v>
      </c>
      <c r="I1694" s="7" t="s">
        <v>524</v>
      </c>
      <c r="J1694" s="12" t="s">
        <v>1699</v>
      </c>
      <c r="K1694" s="12" t="s">
        <v>1645</v>
      </c>
      <c r="L1694" s="12" t="s">
        <v>1646</v>
      </c>
      <c r="M1694" s="246">
        <f t="shared" si="61"/>
        <v>4.4999999999999997E-3</v>
      </c>
      <c r="N1694" s="247" t="str">
        <f t="shared" si="62"/>
        <v>Oxycodone</v>
      </c>
      <c r="O1694" s="10"/>
    </row>
    <row r="1695" spans="1:15" x14ac:dyDescent="0.25">
      <c r="A1695" s="11" t="s">
        <v>710</v>
      </c>
      <c r="B1695" s="248"/>
      <c r="C1695" s="11"/>
      <c r="D1695" s="7" t="s">
        <v>708</v>
      </c>
      <c r="E1695" s="244">
        <v>90</v>
      </c>
      <c r="F1695" s="245">
        <v>4.4999999999999997E-3</v>
      </c>
      <c r="G1695" s="244">
        <v>90</v>
      </c>
      <c r="H1695" s="7" t="s">
        <v>523</v>
      </c>
      <c r="I1695" s="7" t="s">
        <v>524</v>
      </c>
      <c r="J1695" s="12" t="s">
        <v>1699</v>
      </c>
      <c r="K1695" s="12" t="s">
        <v>1645</v>
      </c>
      <c r="L1695" s="12" t="s">
        <v>1646</v>
      </c>
      <c r="M1695" s="246">
        <f t="shared" si="61"/>
        <v>4.4999999999999997E-3</v>
      </c>
      <c r="N1695" s="247" t="str">
        <f t="shared" si="62"/>
        <v>Oxycodone</v>
      </c>
      <c r="O1695" s="10"/>
    </row>
    <row r="1696" spans="1:15" x14ac:dyDescent="0.25">
      <c r="A1696" s="11" t="s">
        <v>711</v>
      </c>
      <c r="B1696" s="248"/>
      <c r="C1696" s="11"/>
      <c r="D1696" s="7" t="s">
        <v>712</v>
      </c>
      <c r="E1696" s="244">
        <v>90</v>
      </c>
      <c r="F1696" s="245">
        <v>7.1999999999999995E-2</v>
      </c>
      <c r="G1696" s="244">
        <v>90</v>
      </c>
      <c r="H1696" s="7" t="s">
        <v>523</v>
      </c>
      <c r="I1696" s="7" t="s">
        <v>524</v>
      </c>
      <c r="J1696" s="12" t="s">
        <v>1699</v>
      </c>
      <c r="K1696" s="12" t="s">
        <v>1645</v>
      </c>
      <c r="L1696" s="12" t="s">
        <v>1646</v>
      </c>
      <c r="M1696" s="246">
        <f t="shared" si="61"/>
        <v>7.1999999999999995E-2</v>
      </c>
      <c r="N1696" s="247" t="str">
        <f t="shared" si="62"/>
        <v>Oxycodone</v>
      </c>
      <c r="O1696" s="10"/>
    </row>
    <row r="1697" spans="1:15" x14ac:dyDescent="0.25">
      <c r="A1697" s="249" t="s">
        <v>5691</v>
      </c>
      <c r="B1697" s="264"/>
      <c r="C1697" s="171" t="s">
        <v>5691</v>
      </c>
      <c r="D1697" s="171" t="s">
        <v>5692</v>
      </c>
      <c r="E1697" s="182">
        <v>60</v>
      </c>
      <c r="F1697" s="337">
        <v>8.9999999999999993E-3</v>
      </c>
      <c r="G1697" s="182">
        <v>90</v>
      </c>
      <c r="H1697" s="171" t="s">
        <v>523</v>
      </c>
      <c r="I1697" s="303" t="s">
        <v>524</v>
      </c>
      <c r="J1697" s="12" t="s">
        <v>1699</v>
      </c>
      <c r="K1697" s="12" t="s">
        <v>1645</v>
      </c>
      <c r="L1697" s="12" t="s">
        <v>1646</v>
      </c>
      <c r="M1697" s="246">
        <f t="shared" si="61"/>
        <v>8.9999999999999993E-3</v>
      </c>
      <c r="N1697" s="247" t="str">
        <f t="shared" si="62"/>
        <v>Oxycodone</v>
      </c>
      <c r="O1697" s="10"/>
    </row>
    <row r="1698" spans="1:15" x14ac:dyDescent="0.25">
      <c r="A1698" s="249" t="s">
        <v>5677</v>
      </c>
      <c r="B1698" s="264"/>
      <c r="C1698" s="171" t="s">
        <v>5677</v>
      </c>
      <c r="D1698" s="171" t="s">
        <v>5678</v>
      </c>
      <c r="E1698" s="182">
        <v>60</v>
      </c>
      <c r="F1698" s="337">
        <v>8.9999999999999993E-3</v>
      </c>
      <c r="G1698" s="182">
        <v>90</v>
      </c>
      <c r="H1698" s="171" t="s">
        <v>523</v>
      </c>
      <c r="I1698" s="303" t="s">
        <v>524</v>
      </c>
      <c r="J1698" s="12" t="s">
        <v>1699</v>
      </c>
      <c r="K1698" s="12" t="s">
        <v>1645</v>
      </c>
      <c r="L1698" s="12" t="s">
        <v>1646</v>
      </c>
      <c r="M1698" s="246">
        <f t="shared" si="61"/>
        <v>8.9999999999999993E-3</v>
      </c>
      <c r="N1698" s="247" t="str">
        <f t="shared" si="62"/>
        <v>Oxycodone</v>
      </c>
      <c r="O1698" s="10"/>
    </row>
    <row r="1699" spans="1:15" x14ac:dyDescent="0.25">
      <c r="A1699" s="249" t="s">
        <v>5689</v>
      </c>
      <c r="B1699" s="264"/>
      <c r="C1699" s="171" t="s">
        <v>5689</v>
      </c>
      <c r="D1699" s="171" t="s">
        <v>5690</v>
      </c>
      <c r="E1699" s="182">
        <v>60</v>
      </c>
      <c r="F1699" s="337">
        <v>1.7999999999999999E-2</v>
      </c>
      <c r="G1699" s="182">
        <v>90</v>
      </c>
      <c r="H1699" s="171" t="s">
        <v>523</v>
      </c>
      <c r="I1699" s="303" t="s">
        <v>524</v>
      </c>
      <c r="J1699" s="12" t="s">
        <v>1699</v>
      </c>
      <c r="K1699" s="12" t="s">
        <v>1645</v>
      </c>
      <c r="L1699" s="12" t="s">
        <v>1646</v>
      </c>
      <c r="M1699" s="246">
        <f t="shared" si="61"/>
        <v>1.7999999999999999E-2</v>
      </c>
      <c r="N1699" s="247" t="str">
        <f t="shared" si="62"/>
        <v>Oxycodone</v>
      </c>
      <c r="O1699" s="10"/>
    </row>
    <row r="1700" spans="1:15" x14ac:dyDescent="0.25">
      <c r="A1700" s="249" t="s">
        <v>5675</v>
      </c>
      <c r="B1700" s="264"/>
      <c r="C1700" s="171" t="s">
        <v>5675</v>
      </c>
      <c r="D1700" s="171" t="s">
        <v>5676</v>
      </c>
      <c r="E1700" s="182">
        <v>60</v>
      </c>
      <c r="F1700" s="337">
        <v>1.7999999999999999E-2</v>
      </c>
      <c r="G1700" s="182">
        <v>90</v>
      </c>
      <c r="H1700" s="171" t="s">
        <v>523</v>
      </c>
      <c r="I1700" s="303" t="s">
        <v>524</v>
      </c>
      <c r="J1700" s="12" t="s">
        <v>1699</v>
      </c>
      <c r="K1700" s="12" t="s">
        <v>1645</v>
      </c>
      <c r="L1700" s="12" t="s">
        <v>1646</v>
      </c>
      <c r="M1700" s="246">
        <f t="shared" si="61"/>
        <v>1.7999999999999999E-2</v>
      </c>
      <c r="N1700" s="247" t="str">
        <f t="shared" si="62"/>
        <v>Oxycodone</v>
      </c>
      <c r="O1700" s="10"/>
    </row>
    <row r="1701" spans="1:15" x14ac:dyDescent="0.25">
      <c r="A1701" s="249" t="s">
        <v>5687</v>
      </c>
      <c r="B1701" s="264"/>
      <c r="C1701" s="171" t="s">
        <v>5687</v>
      </c>
      <c r="D1701" s="171" t="s">
        <v>5688</v>
      </c>
      <c r="E1701" s="182">
        <v>60</v>
      </c>
      <c r="F1701" s="337">
        <v>3.5999999999999997E-2</v>
      </c>
      <c r="G1701" s="182">
        <v>90</v>
      </c>
      <c r="H1701" s="171" t="s">
        <v>523</v>
      </c>
      <c r="I1701" s="303" t="s">
        <v>524</v>
      </c>
      <c r="J1701" s="12" t="s">
        <v>1699</v>
      </c>
      <c r="K1701" s="12" t="s">
        <v>1645</v>
      </c>
      <c r="L1701" s="12" t="s">
        <v>1646</v>
      </c>
      <c r="M1701" s="246">
        <f t="shared" si="61"/>
        <v>3.5999999999999997E-2</v>
      </c>
      <c r="N1701" s="247" t="str">
        <f t="shared" si="62"/>
        <v>Oxycodone</v>
      </c>
      <c r="O1701" s="10"/>
    </row>
    <row r="1702" spans="1:15" x14ac:dyDescent="0.25">
      <c r="A1702" s="249" t="s">
        <v>5673</v>
      </c>
      <c r="B1702" s="264"/>
      <c r="C1702" s="171" t="s">
        <v>5673</v>
      </c>
      <c r="D1702" s="171" t="s">
        <v>5674</v>
      </c>
      <c r="E1702" s="182">
        <v>60</v>
      </c>
      <c r="F1702" s="337">
        <v>3.5999999999999997E-2</v>
      </c>
      <c r="G1702" s="182">
        <v>90</v>
      </c>
      <c r="H1702" s="171" t="s">
        <v>523</v>
      </c>
      <c r="I1702" s="303" t="s">
        <v>524</v>
      </c>
      <c r="J1702" s="12" t="s">
        <v>1699</v>
      </c>
      <c r="K1702" s="12" t="s">
        <v>1645</v>
      </c>
      <c r="L1702" s="12" t="s">
        <v>1646</v>
      </c>
      <c r="M1702" s="246">
        <f t="shared" si="61"/>
        <v>3.5999999999999997E-2</v>
      </c>
      <c r="N1702" s="247" t="str">
        <f t="shared" si="62"/>
        <v>Oxycodone</v>
      </c>
      <c r="O1702" s="10"/>
    </row>
    <row r="1703" spans="1:15" x14ac:dyDescent="0.25">
      <c r="A1703" s="249" t="s">
        <v>5679</v>
      </c>
      <c r="B1703" s="264"/>
      <c r="C1703" s="171" t="s">
        <v>5679</v>
      </c>
      <c r="D1703" s="171" t="s">
        <v>5680</v>
      </c>
      <c r="E1703" s="182">
        <v>60</v>
      </c>
      <c r="F1703" s="337">
        <v>4.4999999999999997E-3</v>
      </c>
      <c r="G1703" s="182">
        <v>90</v>
      </c>
      <c r="H1703" s="171" t="s">
        <v>523</v>
      </c>
      <c r="I1703" s="303" t="s">
        <v>524</v>
      </c>
      <c r="J1703" s="12" t="s">
        <v>1699</v>
      </c>
      <c r="K1703" s="12" t="s">
        <v>1645</v>
      </c>
      <c r="L1703" s="12" t="s">
        <v>1646</v>
      </c>
      <c r="M1703" s="246">
        <f t="shared" si="61"/>
        <v>4.4999999999999997E-3</v>
      </c>
      <c r="N1703" s="247" t="str">
        <f t="shared" si="62"/>
        <v>Oxycodone</v>
      </c>
      <c r="O1703" s="10"/>
    </row>
    <row r="1704" spans="1:15" x14ac:dyDescent="0.25">
      <c r="A1704" s="11" t="s">
        <v>713</v>
      </c>
      <c r="B1704" s="248"/>
      <c r="C1704" s="11"/>
      <c r="D1704" s="7" t="s">
        <v>714</v>
      </c>
      <c r="E1704" s="244">
        <v>56</v>
      </c>
      <c r="F1704" s="245">
        <v>9.0000000000000011E-3</v>
      </c>
      <c r="G1704" s="244">
        <v>90</v>
      </c>
      <c r="H1704" s="7" t="s">
        <v>523</v>
      </c>
      <c r="I1704" s="7" t="s">
        <v>524</v>
      </c>
      <c r="J1704" s="12" t="s">
        <v>1699</v>
      </c>
      <c r="K1704" s="12" t="s">
        <v>1645</v>
      </c>
      <c r="L1704" s="12" t="s">
        <v>1646</v>
      </c>
      <c r="M1704" s="246">
        <f t="shared" si="61"/>
        <v>9.0000000000000011E-3</v>
      </c>
      <c r="N1704" s="247" t="str">
        <f t="shared" si="62"/>
        <v>Oxycodone</v>
      </c>
      <c r="O1704" s="10"/>
    </row>
    <row r="1705" spans="1:15" x14ac:dyDescent="0.25">
      <c r="A1705" s="13">
        <v>1007128431</v>
      </c>
      <c r="B1705" s="144"/>
      <c r="C1705" s="143" t="s">
        <v>5850</v>
      </c>
      <c r="D1705" s="143" t="s">
        <v>5851</v>
      </c>
      <c r="E1705" s="145">
        <v>20</v>
      </c>
      <c r="F1705" s="245">
        <v>9.0000000000000011E-3</v>
      </c>
      <c r="G1705" s="182">
        <v>90</v>
      </c>
      <c r="H1705" s="171" t="s">
        <v>523</v>
      </c>
      <c r="I1705" s="303" t="s">
        <v>524</v>
      </c>
      <c r="J1705" s="12" t="s">
        <v>1699</v>
      </c>
      <c r="K1705" s="12" t="s">
        <v>1645</v>
      </c>
      <c r="L1705" s="12" t="s">
        <v>1646</v>
      </c>
      <c r="M1705" s="246">
        <f t="shared" si="61"/>
        <v>9.0000000000000011E-3</v>
      </c>
      <c r="N1705" s="247" t="str">
        <f t="shared" si="62"/>
        <v>Oxycodone</v>
      </c>
      <c r="O1705" s="10"/>
    </row>
    <row r="1706" spans="1:15" x14ac:dyDescent="0.25">
      <c r="A1706" s="339">
        <v>5012854080645</v>
      </c>
      <c r="B1706" s="248"/>
      <c r="C1706" s="11"/>
      <c r="D1706" s="323" t="s">
        <v>715</v>
      </c>
      <c r="E1706" s="325">
        <v>56</v>
      </c>
      <c r="F1706" s="326">
        <v>0.10799999999999998</v>
      </c>
      <c r="G1706" s="327">
        <v>90</v>
      </c>
      <c r="H1706" s="7" t="s">
        <v>523</v>
      </c>
      <c r="I1706" s="7" t="s">
        <v>524</v>
      </c>
      <c r="J1706" s="12" t="s">
        <v>1699</v>
      </c>
      <c r="K1706" s="12" t="s">
        <v>1645</v>
      </c>
      <c r="L1706" s="12" t="s">
        <v>1646</v>
      </c>
      <c r="M1706" s="246">
        <f t="shared" si="61"/>
        <v>0.10799999999999998</v>
      </c>
      <c r="N1706" s="247" t="str">
        <f t="shared" si="62"/>
        <v>Oxycodone</v>
      </c>
      <c r="O1706" s="10"/>
    </row>
    <row r="1707" spans="1:15" x14ac:dyDescent="0.25">
      <c r="A1707" s="339">
        <v>5012854046023</v>
      </c>
      <c r="B1707" s="248"/>
      <c r="C1707" s="11"/>
      <c r="D1707" s="323" t="s">
        <v>716</v>
      </c>
      <c r="E1707" s="325">
        <v>56</v>
      </c>
      <c r="F1707" s="326">
        <v>1.3499999999999998E-2</v>
      </c>
      <c r="G1707" s="327">
        <v>90</v>
      </c>
      <c r="H1707" s="7" t="s">
        <v>523</v>
      </c>
      <c r="I1707" s="7" t="s">
        <v>524</v>
      </c>
      <c r="J1707" s="12" t="s">
        <v>1699</v>
      </c>
      <c r="K1707" s="12" t="s">
        <v>1645</v>
      </c>
      <c r="L1707" s="12" t="s">
        <v>1646</v>
      </c>
      <c r="M1707" s="246">
        <f t="shared" si="61"/>
        <v>1.3499999999999998E-2</v>
      </c>
      <c r="N1707" s="247" t="str">
        <f t="shared" si="62"/>
        <v>Oxycodone</v>
      </c>
      <c r="O1707" s="10"/>
    </row>
    <row r="1708" spans="1:15" x14ac:dyDescent="0.25">
      <c r="A1708" s="305">
        <v>359011415106</v>
      </c>
      <c r="B1708" s="248"/>
      <c r="C1708" s="11"/>
      <c r="D1708" s="171" t="s">
        <v>716</v>
      </c>
      <c r="E1708" s="182">
        <v>100</v>
      </c>
      <c r="F1708" s="326">
        <v>1.35E-2</v>
      </c>
      <c r="G1708" s="182">
        <v>90</v>
      </c>
      <c r="H1708" s="7" t="s">
        <v>523</v>
      </c>
      <c r="I1708" s="7" t="s">
        <v>524</v>
      </c>
      <c r="J1708" s="12" t="s">
        <v>1699</v>
      </c>
      <c r="K1708" s="12" t="s">
        <v>1645</v>
      </c>
      <c r="L1708" s="12" t="s">
        <v>1646</v>
      </c>
      <c r="M1708" s="246">
        <f t="shared" si="61"/>
        <v>1.35E-2</v>
      </c>
      <c r="N1708" s="247" t="str">
        <f t="shared" si="62"/>
        <v>Oxycodone</v>
      </c>
      <c r="O1708" s="10"/>
    </row>
    <row r="1709" spans="1:15" x14ac:dyDescent="0.25">
      <c r="A1709" s="11" t="s">
        <v>717</v>
      </c>
      <c r="B1709" s="248"/>
      <c r="C1709" s="11"/>
      <c r="D1709" s="7" t="s">
        <v>718</v>
      </c>
      <c r="E1709" s="244">
        <v>56</v>
      </c>
      <c r="F1709" s="326">
        <v>1.8000000000000002E-2</v>
      </c>
      <c r="G1709" s="244">
        <v>90</v>
      </c>
      <c r="H1709" s="7" t="s">
        <v>523</v>
      </c>
      <c r="I1709" s="7" t="s">
        <v>524</v>
      </c>
      <c r="J1709" s="12" t="s">
        <v>1699</v>
      </c>
      <c r="K1709" s="12" t="s">
        <v>1645</v>
      </c>
      <c r="L1709" s="12" t="s">
        <v>1646</v>
      </c>
      <c r="M1709" s="246">
        <f t="shared" si="61"/>
        <v>1.8000000000000002E-2</v>
      </c>
      <c r="N1709" s="247" t="str">
        <f t="shared" si="62"/>
        <v>Oxycodone</v>
      </c>
      <c r="O1709" s="10"/>
    </row>
    <row r="1710" spans="1:15" x14ac:dyDescent="0.25">
      <c r="A1710" s="305">
        <v>359011420100</v>
      </c>
      <c r="B1710" s="248"/>
      <c r="C1710" s="11"/>
      <c r="D1710" s="171" t="s">
        <v>719</v>
      </c>
      <c r="E1710" s="182">
        <v>100</v>
      </c>
      <c r="F1710" s="326">
        <v>1.7999999999999999E-2</v>
      </c>
      <c r="G1710" s="182">
        <v>90</v>
      </c>
      <c r="H1710" s="7" t="s">
        <v>523</v>
      </c>
      <c r="I1710" s="7" t="s">
        <v>524</v>
      </c>
      <c r="J1710" s="12" t="s">
        <v>1699</v>
      </c>
      <c r="K1710" s="12" t="s">
        <v>1645</v>
      </c>
      <c r="L1710" s="12" t="s">
        <v>1646</v>
      </c>
      <c r="M1710" s="246">
        <f t="shared" si="61"/>
        <v>1.7999999999999999E-2</v>
      </c>
      <c r="N1710" s="247" t="str">
        <f t="shared" si="62"/>
        <v>Oxycodone</v>
      </c>
      <c r="O1710" s="10"/>
    </row>
    <row r="1711" spans="1:15" x14ac:dyDescent="0.25">
      <c r="A1711" s="13">
        <v>1007028432</v>
      </c>
      <c r="B1711" s="144"/>
      <c r="C1711" s="143" t="s">
        <v>5852</v>
      </c>
      <c r="D1711" s="143" t="s">
        <v>5853</v>
      </c>
      <c r="E1711" s="145">
        <v>20</v>
      </c>
      <c r="F1711" s="326">
        <v>1.7999999999999999E-2</v>
      </c>
      <c r="G1711" s="182">
        <v>90</v>
      </c>
      <c r="H1711" s="171" t="s">
        <v>523</v>
      </c>
      <c r="I1711" s="303" t="s">
        <v>524</v>
      </c>
      <c r="J1711" s="12" t="s">
        <v>1699</v>
      </c>
      <c r="K1711" s="12" t="s">
        <v>1645</v>
      </c>
      <c r="L1711" s="12" t="s">
        <v>1646</v>
      </c>
      <c r="M1711" s="246">
        <f t="shared" si="61"/>
        <v>1.7999999999999999E-2</v>
      </c>
      <c r="N1711" s="247" t="str">
        <f t="shared" si="62"/>
        <v>Oxycodone</v>
      </c>
      <c r="O1711" s="10"/>
    </row>
    <row r="1712" spans="1:15" x14ac:dyDescent="0.25">
      <c r="A1712" s="305">
        <v>5012854046030</v>
      </c>
      <c r="B1712" s="248"/>
      <c r="C1712" s="11"/>
      <c r="D1712" s="323" t="s">
        <v>720</v>
      </c>
      <c r="E1712" s="325">
        <v>56</v>
      </c>
      <c r="F1712" s="326">
        <v>2.6999999999999996E-2</v>
      </c>
      <c r="G1712" s="327">
        <v>90</v>
      </c>
      <c r="H1712" s="7" t="s">
        <v>523</v>
      </c>
      <c r="I1712" s="7" t="s">
        <v>524</v>
      </c>
      <c r="J1712" s="12" t="s">
        <v>1699</v>
      </c>
      <c r="K1712" s="12" t="s">
        <v>1645</v>
      </c>
      <c r="L1712" s="12" t="s">
        <v>1646</v>
      </c>
      <c r="M1712" s="246">
        <f t="shared" si="61"/>
        <v>2.6999999999999996E-2</v>
      </c>
      <c r="N1712" s="247" t="str">
        <f t="shared" si="62"/>
        <v>Oxycodone</v>
      </c>
      <c r="O1712" s="10"/>
    </row>
    <row r="1713" spans="1:15" x14ac:dyDescent="0.25">
      <c r="A1713" s="305">
        <v>359011430109</v>
      </c>
      <c r="B1713" s="248"/>
      <c r="C1713" s="11"/>
      <c r="D1713" s="171" t="s">
        <v>720</v>
      </c>
      <c r="E1713" s="182">
        <v>100</v>
      </c>
      <c r="F1713" s="326">
        <v>2.7E-2</v>
      </c>
      <c r="G1713" s="182">
        <v>90</v>
      </c>
      <c r="H1713" s="7" t="s">
        <v>523</v>
      </c>
      <c r="I1713" s="7" t="s">
        <v>524</v>
      </c>
      <c r="J1713" s="12" t="s">
        <v>1699</v>
      </c>
      <c r="K1713" s="12" t="s">
        <v>1645</v>
      </c>
      <c r="L1713" s="12" t="s">
        <v>1646</v>
      </c>
      <c r="M1713" s="246">
        <f t="shared" si="61"/>
        <v>2.7E-2</v>
      </c>
      <c r="N1713" s="247" t="str">
        <f t="shared" si="62"/>
        <v>Oxycodone</v>
      </c>
      <c r="O1713" s="10"/>
    </row>
    <row r="1714" spans="1:15" x14ac:dyDescent="0.25">
      <c r="A1714" s="11" t="s">
        <v>721</v>
      </c>
      <c r="B1714" s="248"/>
      <c r="C1714" s="11"/>
      <c r="D1714" s="7" t="s">
        <v>722</v>
      </c>
      <c r="E1714" s="244">
        <v>56</v>
      </c>
      <c r="F1714" s="326">
        <v>3.6000000000000004E-2</v>
      </c>
      <c r="G1714" s="244">
        <v>90</v>
      </c>
      <c r="H1714" s="7" t="s">
        <v>523</v>
      </c>
      <c r="I1714" s="7" t="s">
        <v>524</v>
      </c>
      <c r="J1714" s="12" t="s">
        <v>1699</v>
      </c>
      <c r="K1714" s="12" t="s">
        <v>1645</v>
      </c>
      <c r="L1714" s="12" t="s">
        <v>1646</v>
      </c>
      <c r="M1714" s="246">
        <f t="shared" si="61"/>
        <v>3.6000000000000004E-2</v>
      </c>
      <c r="N1714" s="247" t="str">
        <f t="shared" si="62"/>
        <v>Oxycodone</v>
      </c>
      <c r="O1714" s="10"/>
    </row>
    <row r="1715" spans="1:15" x14ac:dyDescent="0.25">
      <c r="A1715" s="305">
        <v>359011440108</v>
      </c>
      <c r="B1715" s="248"/>
      <c r="C1715" s="11"/>
      <c r="D1715" s="171" t="s">
        <v>723</v>
      </c>
      <c r="E1715" s="182">
        <v>100</v>
      </c>
      <c r="F1715" s="326">
        <v>3.5999999999999997E-2</v>
      </c>
      <c r="G1715" s="182">
        <v>90</v>
      </c>
      <c r="H1715" s="7" t="s">
        <v>523</v>
      </c>
      <c r="I1715" s="7" t="s">
        <v>524</v>
      </c>
      <c r="J1715" s="12" t="s">
        <v>1699</v>
      </c>
      <c r="K1715" s="12" t="s">
        <v>1645</v>
      </c>
      <c r="L1715" s="12" t="s">
        <v>1646</v>
      </c>
      <c r="M1715" s="246">
        <f t="shared" si="61"/>
        <v>3.5999999999999997E-2</v>
      </c>
      <c r="N1715" s="247" t="str">
        <f t="shared" si="62"/>
        <v>Oxycodone</v>
      </c>
      <c r="O1715" s="10"/>
    </row>
    <row r="1716" spans="1:15" x14ac:dyDescent="0.25">
      <c r="A1716" s="13">
        <v>1317530830</v>
      </c>
      <c r="B1716" s="144"/>
      <c r="C1716" s="143" t="s">
        <v>5848</v>
      </c>
      <c r="D1716" s="143" t="s">
        <v>5849</v>
      </c>
      <c r="E1716" s="145">
        <v>20</v>
      </c>
      <c r="F1716" s="253">
        <v>4.4999999999999997E-3</v>
      </c>
      <c r="G1716" s="182">
        <v>90</v>
      </c>
      <c r="H1716" s="171" t="s">
        <v>523</v>
      </c>
      <c r="I1716" s="303" t="s">
        <v>524</v>
      </c>
      <c r="J1716" s="12" t="s">
        <v>1699</v>
      </c>
      <c r="K1716" s="12" t="s">
        <v>1645</v>
      </c>
      <c r="L1716" s="12" t="s">
        <v>1646</v>
      </c>
      <c r="M1716" s="246">
        <f t="shared" si="61"/>
        <v>4.4999999999999997E-3</v>
      </c>
      <c r="N1716" s="247" t="str">
        <f t="shared" si="62"/>
        <v>Oxycodone</v>
      </c>
      <c r="O1716" s="10"/>
    </row>
    <row r="1717" spans="1:15" x14ac:dyDescent="0.25">
      <c r="A1717" s="305">
        <v>5012854046047</v>
      </c>
      <c r="B1717" s="248"/>
      <c r="C1717" s="11"/>
      <c r="D1717" s="323" t="s">
        <v>724</v>
      </c>
      <c r="E1717" s="325">
        <v>56</v>
      </c>
      <c r="F1717" s="326">
        <v>5.3999999999999992E-2</v>
      </c>
      <c r="G1717" s="327">
        <v>90</v>
      </c>
      <c r="H1717" s="7" t="s">
        <v>523</v>
      </c>
      <c r="I1717" s="7" t="s">
        <v>524</v>
      </c>
      <c r="J1717" s="12" t="s">
        <v>1699</v>
      </c>
      <c r="K1717" s="12" t="s">
        <v>1645</v>
      </c>
      <c r="L1717" s="12" t="s">
        <v>1646</v>
      </c>
      <c r="M1717" s="246">
        <f t="shared" si="61"/>
        <v>5.3999999999999992E-2</v>
      </c>
      <c r="N1717" s="247" t="str">
        <f t="shared" si="62"/>
        <v>Oxycodone</v>
      </c>
      <c r="O1717" s="10"/>
    </row>
    <row r="1718" spans="1:15" x14ac:dyDescent="0.25">
      <c r="A1718" s="305">
        <v>359011460106</v>
      </c>
      <c r="B1718" s="248"/>
      <c r="C1718" s="11"/>
      <c r="D1718" s="171" t="s">
        <v>724</v>
      </c>
      <c r="E1718" s="182">
        <v>100</v>
      </c>
      <c r="F1718" s="326">
        <v>5.3999999999999999E-2</v>
      </c>
      <c r="G1718" s="182">
        <v>90</v>
      </c>
      <c r="H1718" s="7" t="s">
        <v>523</v>
      </c>
      <c r="I1718" s="7" t="s">
        <v>524</v>
      </c>
      <c r="J1718" s="12" t="s">
        <v>1699</v>
      </c>
      <c r="K1718" s="12" t="s">
        <v>1645</v>
      </c>
      <c r="L1718" s="12" t="s">
        <v>1646</v>
      </c>
      <c r="M1718" s="246">
        <f t="shared" si="61"/>
        <v>5.3999999999999999E-2</v>
      </c>
      <c r="N1718" s="247" t="str">
        <f t="shared" si="62"/>
        <v>Oxycodone</v>
      </c>
      <c r="O1718" s="10"/>
    </row>
    <row r="1719" spans="1:15" x14ac:dyDescent="0.25">
      <c r="A1719" s="11" t="s">
        <v>725</v>
      </c>
      <c r="B1719" s="248"/>
      <c r="C1719" s="11"/>
      <c r="D1719" s="7" t="s">
        <v>726</v>
      </c>
      <c r="E1719" s="244">
        <v>56</v>
      </c>
      <c r="F1719" s="326">
        <v>7.2000000000000008E-2</v>
      </c>
      <c r="G1719" s="244">
        <v>90</v>
      </c>
      <c r="H1719" s="7" t="s">
        <v>523</v>
      </c>
      <c r="I1719" s="7" t="s">
        <v>524</v>
      </c>
      <c r="J1719" s="12" t="s">
        <v>1699</v>
      </c>
      <c r="K1719" s="12" t="s">
        <v>1645</v>
      </c>
      <c r="L1719" s="12" t="s">
        <v>1646</v>
      </c>
      <c r="M1719" s="246">
        <f t="shared" si="61"/>
        <v>7.2000000000000008E-2</v>
      </c>
      <c r="N1719" s="247" t="str">
        <f t="shared" si="62"/>
        <v>Oxycodone</v>
      </c>
      <c r="O1719" s="10"/>
    </row>
    <row r="1720" spans="1:15" x14ac:dyDescent="0.25">
      <c r="A1720" s="305">
        <v>359011480104</v>
      </c>
      <c r="B1720" s="248"/>
      <c r="C1720" s="11"/>
      <c r="D1720" s="171" t="s">
        <v>727</v>
      </c>
      <c r="E1720" s="182">
        <v>100</v>
      </c>
      <c r="F1720" s="326">
        <v>7.1999999999999995E-2</v>
      </c>
      <c r="G1720" s="182">
        <v>90</v>
      </c>
      <c r="H1720" s="7" t="s">
        <v>523</v>
      </c>
      <c r="I1720" s="7" t="s">
        <v>524</v>
      </c>
      <c r="J1720" s="12" t="s">
        <v>1699</v>
      </c>
      <c r="K1720" s="12" t="s">
        <v>1645</v>
      </c>
      <c r="L1720" s="12" t="s">
        <v>1646</v>
      </c>
      <c r="M1720" s="246">
        <f t="shared" si="61"/>
        <v>7.1999999999999995E-2</v>
      </c>
      <c r="N1720" s="247" t="str">
        <f t="shared" si="62"/>
        <v>Oxycodone</v>
      </c>
      <c r="O1720" s="10"/>
    </row>
    <row r="1721" spans="1:15" x14ac:dyDescent="0.25">
      <c r="A1721" s="13">
        <v>1089829256</v>
      </c>
      <c r="B1721" s="144"/>
      <c r="C1721" s="143" t="s">
        <v>5854</v>
      </c>
      <c r="D1721" s="143" t="s">
        <v>5855</v>
      </c>
      <c r="E1721" s="145">
        <v>20</v>
      </c>
      <c r="F1721" s="326">
        <v>7.1999999999999995E-2</v>
      </c>
      <c r="G1721" s="182">
        <v>90</v>
      </c>
      <c r="H1721" s="171" t="s">
        <v>523</v>
      </c>
      <c r="I1721" s="303" t="s">
        <v>524</v>
      </c>
      <c r="J1721" s="12" t="s">
        <v>1699</v>
      </c>
      <c r="K1721" s="12" t="s">
        <v>1645</v>
      </c>
      <c r="L1721" s="12" t="s">
        <v>1646</v>
      </c>
      <c r="M1721" s="246">
        <f t="shared" si="61"/>
        <v>7.1999999999999995E-2</v>
      </c>
      <c r="N1721" s="247" t="str">
        <f t="shared" si="62"/>
        <v>Oxycodone</v>
      </c>
      <c r="O1721" s="10"/>
    </row>
    <row r="1722" spans="1:15" x14ac:dyDescent="0.25">
      <c r="A1722" s="11">
        <v>9088881341505</v>
      </c>
      <c r="B1722" s="248">
        <v>1341507</v>
      </c>
      <c r="C1722" s="11"/>
      <c r="D1722" s="7" t="s">
        <v>728</v>
      </c>
      <c r="E1722" s="244">
        <v>10</v>
      </c>
      <c r="F1722" s="245">
        <v>9.0000000000000011E-3</v>
      </c>
      <c r="G1722" s="244">
        <v>90</v>
      </c>
      <c r="H1722" s="7" t="s">
        <v>523</v>
      </c>
      <c r="I1722" s="7" t="s">
        <v>524</v>
      </c>
      <c r="J1722" s="12" t="s">
        <v>1699</v>
      </c>
      <c r="K1722" s="12" t="s">
        <v>1645</v>
      </c>
      <c r="L1722" s="12" t="s">
        <v>1646</v>
      </c>
      <c r="M1722" s="246">
        <f t="shared" si="61"/>
        <v>9.0000000000000011E-3</v>
      </c>
      <c r="N1722" s="247" t="str">
        <f t="shared" si="62"/>
        <v>Oxycodone</v>
      </c>
      <c r="O1722" s="10"/>
    </row>
    <row r="1723" spans="1:15" x14ac:dyDescent="0.25">
      <c r="A1723" s="11">
        <v>9088881341512</v>
      </c>
      <c r="B1723" s="248">
        <v>1341513</v>
      </c>
      <c r="C1723" s="11"/>
      <c r="D1723" s="7" t="s">
        <v>728</v>
      </c>
      <c r="E1723" s="244">
        <v>30</v>
      </c>
      <c r="F1723" s="245">
        <v>9.0000000000000011E-3</v>
      </c>
      <c r="G1723" s="244">
        <v>90</v>
      </c>
      <c r="H1723" s="7" t="s">
        <v>523</v>
      </c>
      <c r="I1723" s="7" t="s">
        <v>524</v>
      </c>
      <c r="J1723" s="12" t="s">
        <v>1699</v>
      </c>
      <c r="K1723" s="12" t="s">
        <v>1645</v>
      </c>
      <c r="L1723" s="12" t="s">
        <v>1646</v>
      </c>
      <c r="M1723" s="246">
        <f t="shared" si="61"/>
        <v>9.0000000000000011E-3</v>
      </c>
      <c r="N1723" s="247" t="str">
        <f t="shared" si="62"/>
        <v>Oxycodone</v>
      </c>
      <c r="O1723" s="10"/>
    </row>
    <row r="1724" spans="1:15" x14ac:dyDescent="0.25">
      <c r="A1724" s="11">
        <v>9088881341536</v>
      </c>
      <c r="B1724" s="248">
        <v>1341536</v>
      </c>
      <c r="C1724" s="11"/>
      <c r="D1724" s="7" t="s">
        <v>729</v>
      </c>
      <c r="E1724" s="244">
        <v>10</v>
      </c>
      <c r="F1724" s="245">
        <v>1.8000000000000002E-2</v>
      </c>
      <c r="G1724" s="244">
        <v>90</v>
      </c>
      <c r="H1724" s="7" t="s">
        <v>523</v>
      </c>
      <c r="I1724" s="7" t="s">
        <v>524</v>
      </c>
      <c r="J1724" s="12" t="s">
        <v>1699</v>
      </c>
      <c r="K1724" s="12" t="s">
        <v>1645</v>
      </c>
      <c r="L1724" s="12" t="s">
        <v>1646</v>
      </c>
      <c r="M1724" s="246">
        <f t="shared" si="61"/>
        <v>1.8000000000000002E-2</v>
      </c>
      <c r="N1724" s="247" t="str">
        <f t="shared" si="62"/>
        <v>Oxycodone</v>
      </c>
      <c r="O1724" s="10"/>
    </row>
    <row r="1725" spans="1:15" x14ac:dyDescent="0.25">
      <c r="A1725" s="11">
        <v>9088881341543</v>
      </c>
      <c r="B1725" s="248">
        <v>1341542</v>
      </c>
      <c r="C1725" s="11"/>
      <c r="D1725" s="7" t="s">
        <v>729</v>
      </c>
      <c r="E1725" s="244">
        <v>30</v>
      </c>
      <c r="F1725" s="245">
        <v>1.8000000000000002E-2</v>
      </c>
      <c r="G1725" s="244">
        <v>90</v>
      </c>
      <c r="H1725" s="7" t="s">
        <v>523</v>
      </c>
      <c r="I1725" s="7" t="s">
        <v>524</v>
      </c>
      <c r="J1725" s="12" t="s">
        <v>1699</v>
      </c>
      <c r="K1725" s="12" t="s">
        <v>1645</v>
      </c>
      <c r="L1725" s="12" t="s">
        <v>1646</v>
      </c>
      <c r="M1725" s="246">
        <f t="shared" si="61"/>
        <v>1.8000000000000002E-2</v>
      </c>
      <c r="N1725" s="247" t="str">
        <f t="shared" si="62"/>
        <v>Oxycodone</v>
      </c>
      <c r="O1725" s="10"/>
    </row>
    <row r="1726" spans="1:15" x14ac:dyDescent="0.25">
      <c r="A1726" s="11">
        <v>9088881341550</v>
      </c>
      <c r="B1726" s="248">
        <v>1341559</v>
      </c>
      <c r="C1726" s="11"/>
      <c r="D1726" s="7" t="s">
        <v>730</v>
      </c>
      <c r="E1726" s="244">
        <v>10</v>
      </c>
      <c r="F1726" s="245">
        <v>3.6000000000000004E-2</v>
      </c>
      <c r="G1726" s="244">
        <v>90</v>
      </c>
      <c r="H1726" s="7" t="s">
        <v>523</v>
      </c>
      <c r="I1726" s="7" t="s">
        <v>524</v>
      </c>
      <c r="J1726" s="12" t="s">
        <v>1699</v>
      </c>
      <c r="K1726" s="12" t="s">
        <v>1645</v>
      </c>
      <c r="L1726" s="12" t="s">
        <v>1646</v>
      </c>
      <c r="M1726" s="246">
        <f t="shared" si="61"/>
        <v>3.6000000000000004E-2</v>
      </c>
      <c r="N1726" s="247" t="str">
        <f t="shared" si="62"/>
        <v>Oxycodone</v>
      </c>
      <c r="O1726" s="10"/>
    </row>
    <row r="1727" spans="1:15" x14ac:dyDescent="0.25">
      <c r="A1727" s="11">
        <v>9088881341567</v>
      </c>
      <c r="B1727" s="248">
        <v>1341565</v>
      </c>
      <c r="C1727" s="11"/>
      <c r="D1727" s="7" t="s">
        <v>730</v>
      </c>
      <c r="E1727" s="244">
        <v>30</v>
      </c>
      <c r="F1727" s="245">
        <v>3.6000000000000004E-2</v>
      </c>
      <c r="G1727" s="244">
        <v>90</v>
      </c>
      <c r="H1727" s="7" t="s">
        <v>523</v>
      </c>
      <c r="I1727" s="7" t="s">
        <v>524</v>
      </c>
      <c r="J1727" s="12" t="s">
        <v>1699</v>
      </c>
      <c r="K1727" s="12" t="s">
        <v>1645</v>
      </c>
      <c r="L1727" s="12" t="s">
        <v>1646</v>
      </c>
      <c r="M1727" s="246">
        <f t="shared" si="61"/>
        <v>3.6000000000000004E-2</v>
      </c>
      <c r="N1727" s="247" t="str">
        <f t="shared" si="62"/>
        <v>Oxycodone</v>
      </c>
      <c r="O1727" s="10"/>
    </row>
    <row r="1728" spans="1:15" x14ac:dyDescent="0.25">
      <c r="A1728" s="11">
        <v>9088882474516</v>
      </c>
      <c r="B1728" s="248">
        <v>2474512</v>
      </c>
      <c r="C1728" s="11"/>
      <c r="D1728" s="7" t="s">
        <v>731</v>
      </c>
      <c r="E1728" s="244">
        <v>10</v>
      </c>
      <c r="F1728" s="245">
        <v>4.5000000000000005E-3</v>
      </c>
      <c r="G1728" s="244">
        <v>90</v>
      </c>
      <c r="H1728" s="7" t="s">
        <v>523</v>
      </c>
      <c r="I1728" s="7" t="s">
        <v>524</v>
      </c>
      <c r="J1728" s="12" t="s">
        <v>1699</v>
      </c>
      <c r="K1728" s="12" t="s">
        <v>1645</v>
      </c>
      <c r="L1728" s="12" t="s">
        <v>1646</v>
      </c>
      <c r="M1728" s="246">
        <f t="shared" si="61"/>
        <v>4.5000000000000005E-3</v>
      </c>
      <c r="N1728" s="247" t="str">
        <f t="shared" si="62"/>
        <v>Oxycodone</v>
      </c>
      <c r="O1728" s="10"/>
    </row>
    <row r="1729" spans="1:15" x14ac:dyDescent="0.25">
      <c r="A1729" s="11">
        <v>9088882474523</v>
      </c>
      <c r="B1729" s="248">
        <v>2474529</v>
      </c>
      <c r="C1729" s="11"/>
      <c r="D1729" s="7" t="s">
        <v>731</v>
      </c>
      <c r="E1729" s="244">
        <v>30</v>
      </c>
      <c r="F1729" s="245">
        <v>4.5000000000000005E-3</v>
      </c>
      <c r="G1729" s="244">
        <v>90</v>
      </c>
      <c r="H1729" s="7" t="s">
        <v>523</v>
      </c>
      <c r="I1729" s="7" t="s">
        <v>524</v>
      </c>
      <c r="J1729" s="12" t="s">
        <v>1699</v>
      </c>
      <c r="K1729" s="12" t="s">
        <v>1645</v>
      </c>
      <c r="L1729" s="12" t="s">
        <v>1646</v>
      </c>
      <c r="M1729" s="246">
        <f t="shared" si="61"/>
        <v>4.5000000000000005E-3</v>
      </c>
      <c r="N1729" s="247" t="str">
        <f t="shared" si="62"/>
        <v>Oxycodone</v>
      </c>
      <c r="O1729" s="10"/>
    </row>
    <row r="1730" spans="1:15" x14ac:dyDescent="0.25">
      <c r="A1730" s="11">
        <v>9088881341581</v>
      </c>
      <c r="B1730" s="248">
        <v>1341588</v>
      </c>
      <c r="C1730" s="11"/>
      <c r="D1730" s="7" t="s">
        <v>732</v>
      </c>
      <c r="E1730" s="244">
        <v>30</v>
      </c>
      <c r="F1730" s="245">
        <v>7.2000000000000008E-2</v>
      </c>
      <c r="G1730" s="244">
        <v>90</v>
      </c>
      <c r="H1730" s="7" t="s">
        <v>523</v>
      </c>
      <c r="I1730" s="7" t="s">
        <v>524</v>
      </c>
      <c r="J1730" s="12" t="s">
        <v>1699</v>
      </c>
      <c r="K1730" s="12" t="s">
        <v>1645</v>
      </c>
      <c r="L1730" s="12" t="s">
        <v>1646</v>
      </c>
      <c r="M1730" s="246">
        <f t="shared" si="61"/>
        <v>7.2000000000000008E-2</v>
      </c>
      <c r="N1730" s="247" t="str">
        <f t="shared" si="62"/>
        <v>Oxycodone</v>
      </c>
      <c r="O1730" s="10"/>
    </row>
    <row r="1731" spans="1:15" x14ac:dyDescent="0.25">
      <c r="A1731" s="278" t="s">
        <v>4502</v>
      </c>
      <c r="B1731" s="264"/>
      <c r="C1731" s="278"/>
      <c r="D1731" s="7" t="s">
        <v>4503</v>
      </c>
      <c r="E1731" s="252">
        <v>30</v>
      </c>
      <c r="F1731" s="253">
        <v>9.0000000000000011E-3</v>
      </c>
      <c r="G1731" s="265">
        <v>90</v>
      </c>
      <c r="H1731" s="7" t="s">
        <v>523</v>
      </c>
      <c r="I1731" s="7" t="s">
        <v>524</v>
      </c>
      <c r="J1731" s="10" t="s">
        <v>1699</v>
      </c>
      <c r="K1731" s="10" t="s">
        <v>1645</v>
      </c>
      <c r="L1731" s="10" t="s">
        <v>1646</v>
      </c>
      <c r="M1731" s="246">
        <f t="shared" si="61"/>
        <v>9.0000000000000011E-3</v>
      </c>
      <c r="N1731" s="247" t="str">
        <f t="shared" si="62"/>
        <v>Oxycodone</v>
      </c>
      <c r="O1731" s="10"/>
    </row>
    <row r="1732" spans="1:15" x14ac:dyDescent="0.25">
      <c r="A1732" s="278" t="s">
        <v>4504</v>
      </c>
      <c r="B1732" s="264"/>
      <c r="C1732" s="278"/>
      <c r="D1732" s="7" t="s">
        <v>4503</v>
      </c>
      <c r="E1732" s="252">
        <v>50</v>
      </c>
      <c r="F1732" s="253">
        <v>9.0000000000000011E-3</v>
      </c>
      <c r="G1732" s="265">
        <v>90</v>
      </c>
      <c r="H1732" s="7" t="s">
        <v>523</v>
      </c>
      <c r="I1732" s="7" t="s">
        <v>524</v>
      </c>
      <c r="J1732" s="10" t="s">
        <v>1699</v>
      </c>
      <c r="K1732" s="10" t="s">
        <v>1645</v>
      </c>
      <c r="L1732" s="10" t="s">
        <v>1646</v>
      </c>
      <c r="M1732" s="246">
        <f t="shared" si="61"/>
        <v>9.0000000000000011E-3</v>
      </c>
      <c r="N1732" s="247" t="str">
        <f t="shared" si="62"/>
        <v>Oxycodone</v>
      </c>
      <c r="O1732" s="10"/>
    </row>
    <row r="1733" spans="1:15" x14ac:dyDescent="0.25">
      <c r="A1733" s="278" t="s">
        <v>4505</v>
      </c>
      <c r="B1733" s="264"/>
      <c r="C1733" s="278"/>
      <c r="D1733" s="7" t="s">
        <v>4503</v>
      </c>
      <c r="E1733" s="252">
        <v>60</v>
      </c>
      <c r="F1733" s="253">
        <v>9.0000000000000011E-3</v>
      </c>
      <c r="G1733" s="265">
        <v>90</v>
      </c>
      <c r="H1733" s="7" t="s">
        <v>523</v>
      </c>
      <c r="I1733" s="7" t="s">
        <v>524</v>
      </c>
      <c r="J1733" s="10" t="s">
        <v>1699</v>
      </c>
      <c r="K1733" s="10" t="s">
        <v>1645</v>
      </c>
      <c r="L1733" s="10" t="s">
        <v>1646</v>
      </c>
      <c r="M1733" s="246">
        <f t="shared" si="61"/>
        <v>9.0000000000000011E-3</v>
      </c>
      <c r="N1733" s="247" t="str">
        <f t="shared" si="62"/>
        <v>Oxycodone</v>
      </c>
      <c r="O1733" s="10"/>
    </row>
    <row r="1734" spans="1:15" x14ac:dyDescent="0.25">
      <c r="A1734" s="278" t="s">
        <v>4506</v>
      </c>
      <c r="B1734" s="264"/>
      <c r="C1734" s="278"/>
      <c r="D1734" s="7" t="s">
        <v>4507</v>
      </c>
      <c r="E1734" s="252">
        <v>30</v>
      </c>
      <c r="F1734" s="253">
        <v>1.8000000000000002E-2</v>
      </c>
      <c r="G1734" s="265">
        <v>90</v>
      </c>
      <c r="H1734" s="7" t="s">
        <v>523</v>
      </c>
      <c r="I1734" s="7" t="s">
        <v>524</v>
      </c>
      <c r="J1734" s="10" t="s">
        <v>1699</v>
      </c>
      <c r="K1734" s="10" t="s">
        <v>1645</v>
      </c>
      <c r="L1734" s="10" t="s">
        <v>1646</v>
      </c>
      <c r="M1734" s="246">
        <f t="shared" si="61"/>
        <v>1.8000000000000002E-2</v>
      </c>
      <c r="N1734" s="247" t="str">
        <f t="shared" si="62"/>
        <v>Oxycodone</v>
      </c>
      <c r="O1734" s="10"/>
    </row>
    <row r="1735" spans="1:15" x14ac:dyDescent="0.25">
      <c r="A1735" s="278" t="s">
        <v>4508</v>
      </c>
      <c r="B1735" s="264"/>
      <c r="C1735" s="278"/>
      <c r="D1735" s="7" t="s">
        <v>4507</v>
      </c>
      <c r="E1735" s="252">
        <v>50</v>
      </c>
      <c r="F1735" s="253">
        <v>1.8000000000000002E-2</v>
      </c>
      <c r="G1735" s="265">
        <v>90</v>
      </c>
      <c r="H1735" s="7" t="s">
        <v>523</v>
      </c>
      <c r="I1735" s="7" t="s">
        <v>524</v>
      </c>
      <c r="J1735" s="10" t="s">
        <v>1699</v>
      </c>
      <c r="K1735" s="10" t="s">
        <v>1645</v>
      </c>
      <c r="L1735" s="10" t="s">
        <v>1646</v>
      </c>
      <c r="M1735" s="246">
        <f t="shared" si="61"/>
        <v>1.8000000000000002E-2</v>
      </c>
      <c r="N1735" s="247" t="str">
        <f t="shared" si="62"/>
        <v>Oxycodone</v>
      </c>
      <c r="O1735" s="10"/>
    </row>
    <row r="1736" spans="1:15" x14ac:dyDescent="0.25">
      <c r="A1736" s="278" t="s">
        <v>4509</v>
      </c>
      <c r="B1736" s="264"/>
      <c r="C1736" s="278"/>
      <c r="D1736" s="7" t="s">
        <v>4507</v>
      </c>
      <c r="E1736" s="252">
        <v>60</v>
      </c>
      <c r="F1736" s="253">
        <v>1.8000000000000002E-2</v>
      </c>
      <c r="G1736" s="265">
        <v>90</v>
      </c>
      <c r="H1736" s="7" t="s">
        <v>523</v>
      </c>
      <c r="I1736" s="7" t="s">
        <v>524</v>
      </c>
      <c r="J1736" s="10" t="s">
        <v>1699</v>
      </c>
      <c r="K1736" s="10" t="s">
        <v>1645</v>
      </c>
      <c r="L1736" s="10" t="s">
        <v>1646</v>
      </c>
      <c r="M1736" s="246">
        <f t="shared" si="61"/>
        <v>1.8000000000000002E-2</v>
      </c>
      <c r="N1736" s="247" t="str">
        <f t="shared" si="62"/>
        <v>Oxycodone</v>
      </c>
      <c r="O1736" s="10"/>
    </row>
    <row r="1737" spans="1:15" x14ac:dyDescent="0.25">
      <c r="A1737" s="278" t="s">
        <v>4498</v>
      </c>
      <c r="B1737" s="264"/>
      <c r="C1737" s="278"/>
      <c r="D1737" s="7" t="s">
        <v>4499</v>
      </c>
      <c r="E1737" s="252">
        <v>30</v>
      </c>
      <c r="F1737" s="253">
        <v>3.6000000000000004E-2</v>
      </c>
      <c r="G1737" s="265">
        <v>90</v>
      </c>
      <c r="H1737" s="7" t="s">
        <v>523</v>
      </c>
      <c r="I1737" s="7" t="s">
        <v>524</v>
      </c>
      <c r="J1737" s="10" t="s">
        <v>1699</v>
      </c>
      <c r="K1737" s="10" t="s">
        <v>1645</v>
      </c>
      <c r="L1737" s="10" t="s">
        <v>1646</v>
      </c>
      <c r="M1737" s="246">
        <f t="shared" si="61"/>
        <v>3.6000000000000004E-2</v>
      </c>
      <c r="N1737" s="247" t="str">
        <f t="shared" si="62"/>
        <v>Oxycodone</v>
      </c>
      <c r="O1737" s="10"/>
    </row>
    <row r="1738" spans="1:15" x14ac:dyDescent="0.25">
      <c r="A1738" s="278" t="s">
        <v>4500</v>
      </c>
      <c r="B1738" s="264"/>
      <c r="C1738" s="278"/>
      <c r="D1738" s="7" t="s">
        <v>4499</v>
      </c>
      <c r="E1738" s="252">
        <v>50</v>
      </c>
      <c r="F1738" s="253">
        <v>3.6000000000000004E-2</v>
      </c>
      <c r="G1738" s="265">
        <v>90</v>
      </c>
      <c r="H1738" s="7" t="s">
        <v>523</v>
      </c>
      <c r="I1738" s="7" t="s">
        <v>524</v>
      </c>
      <c r="J1738" s="10" t="s">
        <v>1699</v>
      </c>
      <c r="K1738" s="10" t="s">
        <v>1645</v>
      </c>
      <c r="L1738" s="10" t="s">
        <v>1646</v>
      </c>
      <c r="M1738" s="246">
        <f t="shared" si="61"/>
        <v>3.6000000000000004E-2</v>
      </c>
      <c r="N1738" s="247" t="str">
        <f t="shared" si="62"/>
        <v>Oxycodone</v>
      </c>
      <c r="O1738" s="10"/>
    </row>
    <row r="1739" spans="1:15" x14ac:dyDescent="0.25">
      <c r="A1739" s="278" t="s">
        <v>4501</v>
      </c>
      <c r="B1739" s="264"/>
      <c r="C1739" s="278"/>
      <c r="D1739" s="7" t="s">
        <v>4499</v>
      </c>
      <c r="E1739" s="252">
        <v>60</v>
      </c>
      <c r="F1739" s="253">
        <v>3.6000000000000004E-2</v>
      </c>
      <c r="G1739" s="265">
        <v>90</v>
      </c>
      <c r="H1739" s="7" t="s">
        <v>523</v>
      </c>
      <c r="I1739" s="7" t="s">
        <v>524</v>
      </c>
      <c r="J1739" s="10" t="s">
        <v>1699</v>
      </c>
      <c r="K1739" s="10" t="s">
        <v>1645</v>
      </c>
      <c r="L1739" s="10" t="s">
        <v>1646</v>
      </c>
      <c r="M1739" s="246">
        <f t="shared" si="61"/>
        <v>3.6000000000000004E-2</v>
      </c>
      <c r="N1739" s="247" t="str">
        <f t="shared" si="62"/>
        <v>Oxycodone</v>
      </c>
      <c r="O1739" s="10"/>
    </row>
    <row r="1740" spans="1:15" x14ac:dyDescent="0.25">
      <c r="A1740" s="278" t="s">
        <v>4510</v>
      </c>
      <c r="B1740" s="264"/>
      <c r="C1740" s="278"/>
      <c r="D1740" s="7" t="s">
        <v>4511</v>
      </c>
      <c r="E1740" s="252">
        <v>30</v>
      </c>
      <c r="F1740" s="253">
        <v>7.2000000000000008E-2</v>
      </c>
      <c r="G1740" s="265">
        <v>90</v>
      </c>
      <c r="H1740" s="7" t="s">
        <v>523</v>
      </c>
      <c r="I1740" s="7" t="s">
        <v>524</v>
      </c>
      <c r="J1740" s="10" t="s">
        <v>1699</v>
      </c>
      <c r="K1740" s="10" t="s">
        <v>1645</v>
      </c>
      <c r="L1740" s="10" t="s">
        <v>1646</v>
      </c>
      <c r="M1740" s="246">
        <f t="shared" si="61"/>
        <v>7.2000000000000008E-2</v>
      </c>
      <c r="N1740" s="247" t="str">
        <f t="shared" si="62"/>
        <v>Oxycodone</v>
      </c>
      <c r="O1740" s="10"/>
    </row>
    <row r="1741" spans="1:15" x14ac:dyDescent="0.25">
      <c r="A1741" s="278" t="s">
        <v>4512</v>
      </c>
      <c r="B1741" s="264"/>
      <c r="C1741" s="278"/>
      <c r="D1741" s="7" t="s">
        <v>4511</v>
      </c>
      <c r="E1741" s="252">
        <v>50</v>
      </c>
      <c r="F1741" s="253">
        <v>7.2000000000000008E-2</v>
      </c>
      <c r="G1741" s="265">
        <v>90</v>
      </c>
      <c r="H1741" s="7" t="s">
        <v>523</v>
      </c>
      <c r="I1741" s="7" t="s">
        <v>524</v>
      </c>
      <c r="J1741" s="10" t="s">
        <v>1699</v>
      </c>
      <c r="K1741" s="10" t="s">
        <v>1645</v>
      </c>
      <c r="L1741" s="10" t="s">
        <v>1646</v>
      </c>
      <c r="M1741" s="246">
        <f t="shared" si="61"/>
        <v>7.2000000000000008E-2</v>
      </c>
      <c r="N1741" s="247" t="str">
        <f t="shared" si="62"/>
        <v>Oxycodone</v>
      </c>
      <c r="O1741" s="10"/>
    </row>
    <row r="1742" spans="1:15" x14ac:dyDescent="0.25">
      <c r="A1742" s="278" t="s">
        <v>4513</v>
      </c>
      <c r="B1742" s="264"/>
      <c r="C1742" s="278"/>
      <c r="D1742" s="7" t="s">
        <v>4511</v>
      </c>
      <c r="E1742" s="252">
        <v>60</v>
      </c>
      <c r="F1742" s="253">
        <v>7.2000000000000008E-2</v>
      </c>
      <c r="G1742" s="265">
        <v>90</v>
      </c>
      <c r="H1742" s="7" t="s">
        <v>523</v>
      </c>
      <c r="I1742" s="7" t="s">
        <v>524</v>
      </c>
      <c r="J1742" s="10" t="s">
        <v>1699</v>
      </c>
      <c r="K1742" s="10" t="s">
        <v>1645</v>
      </c>
      <c r="L1742" s="10" t="s">
        <v>1646</v>
      </c>
      <c r="M1742" s="246">
        <f t="shared" si="61"/>
        <v>7.2000000000000008E-2</v>
      </c>
      <c r="N1742" s="247" t="str">
        <f t="shared" si="62"/>
        <v>Oxycodone</v>
      </c>
      <c r="O1742" s="10"/>
    </row>
    <row r="1743" spans="1:15" x14ac:dyDescent="0.25">
      <c r="A1743" s="11" t="s">
        <v>733</v>
      </c>
      <c r="B1743" s="248"/>
      <c r="C1743" s="11"/>
      <c r="D1743" s="7" t="s">
        <v>734</v>
      </c>
      <c r="E1743" s="244">
        <v>60</v>
      </c>
      <c r="F1743" s="245">
        <v>8.9999999999999993E-3</v>
      </c>
      <c r="G1743" s="244">
        <v>90</v>
      </c>
      <c r="H1743" s="7" t="s">
        <v>523</v>
      </c>
      <c r="I1743" s="7" t="s">
        <v>524</v>
      </c>
      <c r="J1743" s="12" t="s">
        <v>1699</v>
      </c>
      <c r="K1743" s="12" t="s">
        <v>1645</v>
      </c>
      <c r="L1743" s="12" t="s">
        <v>1646</v>
      </c>
      <c r="M1743" s="246">
        <f t="shared" si="61"/>
        <v>8.9999999999999993E-3</v>
      </c>
      <c r="N1743" s="247" t="str">
        <f t="shared" si="62"/>
        <v>Oxycodone</v>
      </c>
      <c r="O1743" s="10"/>
    </row>
    <row r="1744" spans="1:15" x14ac:dyDescent="0.25">
      <c r="A1744" s="11" t="s">
        <v>735</v>
      </c>
      <c r="B1744" s="248"/>
      <c r="C1744" s="11"/>
      <c r="D1744" s="7" t="s">
        <v>736</v>
      </c>
      <c r="E1744" s="244">
        <v>60</v>
      </c>
      <c r="F1744" s="245">
        <v>1.7999999999999999E-2</v>
      </c>
      <c r="G1744" s="244">
        <v>90</v>
      </c>
      <c r="H1744" s="7" t="s">
        <v>523</v>
      </c>
      <c r="I1744" s="7" t="s">
        <v>524</v>
      </c>
      <c r="J1744" s="12" t="s">
        <v>1699</v>
      </c>
      <c r="K1744" s="12" t="s">
        <v>1645</v>
      </c>
      <c r="L1744" s="12" t="s">
        <v>1646</v>
      </c>
      <c r="M1744" s="246">
        <f t="shared" si="61"/>
        <v>1.7999999999999999E-2</v>
      </c>
      <c r="N1744" s="247" t="str">
        <f t="shared" si="62"/>
        <v>Oxycodone</v>
      </c>
      <c r="O1744" s="10"/>
    </row>
    <row r="1745" spans="1:15" x14ac:dyDescent="0.25">
      <c r="A1745" s="11" t="s">
        <v>737</v>
      </c>
      <c r="B1745" s="248"/>
      <c r="C1745" s="11"/>
      <c r="D1745" s="7" t="s">
        <v>738</v>
      </c>
      <c r="E1745" s="244">
        <v>60</v>
      </c>
      <c r="F1745" s="245">
        <v>3.5999999999999997E-2</v>
      </c>
      <c r="G1745" s="244">
        <v>90</v>
      </c>
      <c r="H1745" s="7" t="s">
        <v>523</v>
      </c>
      <c r="I1745" s="7" t="s">
        <v>524</v>
      </c>
      <c r="J1745" s="12" t="s">
        <v>1699</v>
      </c>
      <c r="K1745" s="12" t="s">
        <v>1645</v>
      </c>
      <c r="L1745" s="12" t="s">
        <v>1646</v>
      </c>
      <c r="M1745" s="246">
        <f t="shared" si="61"/>
        <v>3.5999999999999997E-2</v>
      </c>
      <c r="N1745" s="247" t="str">
        <f t="shared" si="62"/>
        <v>Oxycodone</v>
      </c>
      <c r="O1745" s="10"/>
    </row>
    <row r="1746" spans="1:15" x14ac:dyDescent="0.25">
      <c r="A1746" s="11" t="s">
        <v>739</v>
      </c>
      <c r="B1746" s="248"/>
      <c r="C1746" s="11"/>
      <c r="D1746" s="7" t="s">
        <v>740</v>
      </c>
      <c r="E1746" s="244">
        <v>60</v>
      </c>
      <c r="F1746" s="245">
        <v>4.4999999999999997E-3</v>
      </c>
      <c r="G1746" s="244">
        <v>90</v>
      </c>
      <c r="H1746" s="7" t="s">
        <v>523</v>
      </c>
      <c r="I1746" s="7" t="s">
        <v>524</v>
      </c>
      <c r="J1746" s="12" t="s">
        <v>1699</v>
      </c>
      <c r="K1746" s="12" t="s">
        <v>1645</v>
      </c>
      <c r="L1746" s="12" t="s">
        <v>1646</v>
      </c>
      <c r="M1746" s="246">
        <f t="shared" si="61"/>
        <v>4.4999999999999997E-3</v>
      </c>
      <c r="N1746" s="247" t="str">
        <f t="shared" si="62"/>
        <v>Oxycodone</v>
      </c>
      <c r="O1746" s="10"/>
    </row>
    <row r="1747" spans="1:15" x14ac:dyDescent="0.25">
      <c r="A1747" s="11" t="s">
        <v>741</v>
      </c>
      <c r="B1747" s="248"/>
      <c r="C1747" s="11"/>
      <c r="D1747" s="7" t="s">
        <v>742</v>
      </c>
      <c r="E1747" s="244">
        <v>60</v>
      </c>
      <c r="F1747" s="245">
        <v>7.1999999999999995E-2</v>
      </c>
      <c r="G1747" s="244">
        <v>90</v>
      </c>
      <c r="H1747" s="7" t="s">
        <v>523</v>
      </c>
      <c r="I1747" s="7" t="s">
        <v>524</v>
      </c>
      <c r="J1747" s="12" t="s">
        <v>1699</v>
      </c>
      <c r="K1747" s="12" t="s">
        <v>1645</v>
      </c>
      <c r="L1747" s="12" t="s">
        <v>1646</v>
      </c>
      <c r="M1747" s="246">
        <f t="shared" si="61"/>
        <v>7.1999999999999995E-2</v>
      </c>
      <c r="N1747" s="247" t="str">
        <f t="shared" si="62"/>
        <v>Oxycodone</v>
      </c>
      <c r="O1747" s="10"/>
    </row>
    <row r="1748" spans="1:15" x14ac:dyDescent="0.25">
      <c r="A1748" s="171" t="s">
        <v>5397</v>
      </c>
      <c r="B1748" s="264"/>
      <c r="C1748" s="171" t="s">
        <v>5397</v>
      </c>
      <c r="D1748" s="13" t="s">
        <v>5398</v>
      </c>
      <c r="E1748" s="182">
        <v>30</v>
      </c>
      <c r="F1748" s="253">
        <v>9.0000000000000011E-3</v>
      </c>
      <c r="G1748" s="265">
        <v>90</v>
      </c>
      <c r="H1748" s="11" t="s">
        <v>523</v>
      </c>
      <c r="I1748" s="303" t="s">
        <v>524</v>
      </c>
      <c r="J1748" s="12" t="s">
        <v>1699</v>
      </c>
      <c r="K1748" s="12" t="s">
        <v>1645</v>
      </c>
      <c r="L1748" s="12" t="s">
        <v>1646</v>
      </c>
      <c r="M1748" s="246">
        <f t="shared" si="61"/>
        <v>9.0000000000000011E-3</v>
      </c>
      <c r="N1748" s="247" t="str">
        <f t="shared" si="62"/>
        <v>Oxycodone</v>
      </c>
      <c r="O1748" s="12"/>
    </row>
    <row r="1749" spans="1:15" x14ac:dyDescent="0.25">
      <c r="A1749" s="171" t="s">
        <v>5395</v>
      </c>
      <c r="B1749" s="264"/>
      <c r="C1749" s="171" t="s">
        <v>5395</v>
      </c>
      <c r="D1749" s="13" t="s">
        <v>5396</v>
      </c>
      <c r="E1749" s="182">
        <v>30</v>
      </c>
      <c r="F1749" s="277">
        <v>4.4999999999999997E-3</v>
      </c>
      <c r="G1749" s="265">
        <v>90</v>
      </c>
      <c r="H1749" s="11" t="s">
        <v>523</v>
      </c>
      <c r="I1749" s="303" t="s">
        <v>524</v>
      </c>
      <c r="J1749" s="12" t="s">
        <v>1699</v>
      </c>
      <c r="K1749" s="12" t="s">
        <v>1645</v>
      </c>
      <c r="L1749" s="12" t="s">
        <v>1646</v>
      </c>
      <c r="M1749" s="246">
        <f t="shared" si="61"/>
        <v>4.4999999999999997E-3</v>
      </c>
      <c r="N1749" s="247" t="str">
        <f t="shared" si="62"/>
        <v>Oxycodone</v>
      </c>
      <c r="O1749" s="10"/>
    </row>
    <row r="1750" spans="1:15" x14ac:dyDescent="0.25">
      <c r="A1750" s="11">
        <v>9088883780241</v>
      </c>
      <c r="B1750" s="248">
        <v>3780240</v>
      </c>
      <c r="C1750" s="11"/>
      <c r="D1750" s="7" t="s">
        <v>743</v>
      </c>
      <c r="E1750" s="244">
        <v>10</v>
      </c>
      <c r="F1750" s="245">
        <v>9.0000000000000011E-3</v>
      </c>
      <c r="G1750" s="244">
        <v>90</v>
      </c>
      <c r="H1750" s="7" t="s">
        <v>523</v>
      </c>
      <c r="I1750" s="7" t="s">
        <v>524</v>
      </c>
      <c r="J1750" s="12" t="s">
        <v>1699</v>
      </c>
      <c r="K1750" s="12" t="s">
        <v>1645</v>
      </c>
      <c r="L1750" s="12" t="s">
        <v>1646</v>
      </c>
      <c r="M1750" s="246">
        <f t="shared" si="61"/>
        <v>9.0000000000000011E-3</v>
      </c>
      <c r="N1750" s="247" t="str">
        <f t="shared" si="62"/>
        <v>Oxycodone</v>
      </c>
      <c r="O1750" s="10"/>
    </row>
    <row r="1751" spans="1:15" x14ac:dyDescent="0.25">
      <c r="A1751" s="11">
        <v>9088883780227</v>
      </c>
      <c r="B1751" s="248">
        <v>3780228</v>
      </c>
      <c r="C1751" s="11"/>
      <c r="D1751" s="7" t="s">
        <v>743</v>
      </c>
      <c r="E1751" s="244">
        <v>30</v>
      </c>
      <c r="F1751" s="245">
        <v>9.0000000000000011E-3</v>
      </c>
      <c r="G1751" s="244">
        <v>90</v>
      </c>
      <c r="H1751" s="7" t="s">
        <v>523</v>
      </c>
      <c r="I1751" s="7" t="s">
        <v>524</v>
      </c>
      <c r="J1751" s="12" t="s">
        <v>1699</v>
      </c>
      <c r="K1751" s="12" t="s">
        <v>1645</v>
      </c>
      <c r="L1751" s="12" t="s">
        <v>1646</v>
      </c>
      <c r="M1751" s="246">
        <f t="shared" ref="M1751:M1814" si="63">F1751</f>
        <v>9.0000000000000011E-3</v>
      </c>
      <c r="N1751" s="247" t="str">
        <f t="shared" ref="N1751:N1814" si="64">I1751</f>
        <v>Oxycodone</v>
      </c>
      <c r="O1751" s="10"/>
    </row>
    <row r="1752" spans="1:15" x14ac:dyDescent="0.25">
      <c r="A1752" s="11">
        <v>9088883780234</v>
      </c>
      <c r="B1752" s="248">
        <v>3780234</v>
      </c>
      <c r="C1752" s="11"/>
      <c r="D1752" s="7" t="s">
        <v>743</v>
      </c>
      <c r="E1752" s="244">
        <v>60</v>
      </c>
      <c r="F1752" s="245">
        <v>9.0000000000000011E-3</v>
      </c>
      <c r="G1752" s="244">
        <v>90</v>
      </c>
      <c r="H1752" s="7" t="s">
        <v>523</v>
      </c>
      <c r="I1752" s="7" t="s">
        <v>524</v>
      </c>
      <c r="J1752" s="12" t="s">
        <v>1699</v>
      </c>
      <c r="K1752" s="12" t="s">
        <v>1645</v>
      </c>
      <c r="L1752" s="12" t="s">
        <v>1646</v>
      </c>
      <c r="M1752" s="246">
        <f t="shared" si="63"/>
        <v>9.0000000000000011E-3</v>
      </c>
      <c r="N1752" s="247" t="str">
        <f t="shared" si="64"/>
        <v>Oxycodone</v>
      </c>
      <c r="O1752" s="10"/>
    </row>
    <row r="1753" spans="1:15" x14ac:dyDescent="0.25">
      <c r="A1753" s="11">
        <v>9088883775421</v>
      </c>
      <c r="B1753" s="248">
        <v>3775428</v>
      </c>
      <c r="C1753" s="11"/>
      <c r="D1753" s="7" t="s">
        <v>744</v>
      </c>
      <c r="E1753" s="244">
        <v>10</v>
      </c>
      <c r="F1753" s="245">
        <v>9.0000000000000011E-3</v>
      </c>
      <c r="G1753" s="244">
        <v>90</v>
      </c>
      <c r="H1753" s="7" t="s">
        <v>523</v>
      </c>
      <c r="I1753" s="7" t="s">
        <v>524</v>
      </c>
      <c r="J1753" s="12" t="s">
        <v>1699</v>
      </c>
      <c r="K1753" s="12" t="s">
        <v>1645</v>
      </c>
      <c r="L1753" s="12" t="s">
        <v>1646</v>
      </c>
      <c r="M1753" s="246">
        <f t="shared" si="63"/>
        <v>9.0000000000000011E-3</v>
      </c>
      <c r="N1753" s="247" t="str">
        <f t="shared" si="64"/>
        <v>Oxycodone</v>
      </c>
      <c r="O1753" s="10"/>
    </row>
    <row r="1754" spans="1:15" x14ac:dyDescent="0.25">
      <c r="A1754" s="11">
        <v>9088883775438</v>
      </c>
      <c r="B1754" s="248">
        <v>3775434</v>
      </c>
      <c r="C1754" s="11"/>
      <c r="D1754" s="7" t="s">
        <v>744</v>
      </c>
      <c r="E1754" s="244">
        <v>30</v>
      </c>
      <c r="F1754" s="245">
        <v>9.0000000000000011E-3</v>
      </c>
      <c r="G1754" s="244">
        <v>90</v>
      </c>
      <c r="H1754" s="7" t="s">
        <v>523</v>
      </c>
      <c r="I1754" s="7" t="s">
        <v>524</v>
      </c>
      <c r="J1754" s="12" t="s">
        <v>1699</v>
      </c>
      <c r="K1754" s="12" t="s">
        <v>1645</v>
      </c>
      <c r="L1754" s="12" t="s">
        <v>1646</v>
      </c>
      <c r="M1754" s="246">
        <f t="shared" si="63"/>
        <v>9.0000000000000011E-3</v>
      </c>
      <c r="N1754" s="247" t="str">
        <f t="shared" si="64"/>
        <v>Oxycodone</v>
      </c>
      <c r="O1754" s="10"/>
    </row>
    <row r="1755" spans="1:15" x14ac:dyDescent="0.25">
      <c r="A1755" s="11">
        <v>9088883775445</v>
      </c>
      <c r="B1755" s="248">
        <v>3775440</v>
      </c>
      <c r="C1755" s="11"/>
      <c r="D1755" s="7" t="s">
        <v>744</v>
      </c>
      <c r="E1755" s="244">
        <v>60</v>
      </c>
      <c r="F1755" s="245">
        <v>9.0000000000000011E-3</v>
      </c>
      <c r="G1755" s="244">
        <v>90</v>
      </c>
      <c r="H1755" s="7" t="s">
        <v>523</v>
      </c>
      <c r="I1755" s="7" t="s">
        <v>524</v>
      </c>
      <c r="J1755" s="12" t="s">
        <v>1699</v>
      </c>
      <c r="K1755" s="12" t="s">
        <v>1645</v>
      </c>
      <c r="L1755" s="12" t="s">
        <v>1646</v>
      </c>
      <c r="M1755" s="246">
        <f t="shared" si="63"/>
        <v>9.0000000000000011E-3</v>
      </c>
      <c r="N1755" s="247" t="str">
        <f t="shared" si="64"/>
        <v>Oxycodone</v>
      </c>
      <c r="O1755" s="10"/>
    </row>
    <row r="1756" spans="1:15" x14ac:dyDescent="0.25">
      <c r="A1756" s="11" t="s">
        <v>745</v>
      </c>
      <c r="B1756" s="248"/>
      <c r="C1756" s="11"/>
      <c r="D1756" s="171" t="s">
        <v>746</v>
      </c>
      <c r="E1756" s="182">
        <v>30</v>
      </c>
      <c r="F1756" s="245">
        <v>8.9999999999999993E-3</v>
      </c>
      <c r="G1756" s="182">
        <v>90</v>
      </c>
      <c r="H1756" s="171" t="s">
        <v>523</v>
      </c>
      <c r="I1756" s="7" t="s">
        <v>524</v>
      </c>
      <c r="J1756" s="12" t="s">
        <v>1699</v>
      </c>
      <c r="K1756" s="12" t="s">
        <v>1645</v>
      </c>
      <c r="L1756" s="12" t="s">
        <v>1646</v>
      </c>
      <c r="M1756" s="246">
        <f t="shared" si="63"/>
        <v>8.9999999999999993E-3</v>
      </c>
      <c r="N1756" s="247" t="str">
        <f t="shared" si="64"/>
        <v>Oxycodone</v>
      </c>
      <c r="O1756" s="10"/>
    </row>
    <row r="1757" spans="1:15" x14ac:dyDescent="0.25">
      <c r="A1757" s="13" t="s">
        <v>5184</v>
      </c>
      <c r="B1757" s="275"/>
      <c r="C1757" s="13" t="s">
        <v>5184</v>
      </c>
      <c r="D1757" s="13" t="s">
        <v>5185</v>
      </c>
      <c r="E1757" s="145">
        <v>60</v>
      </c>
      <c r="F1757" s="277">
        <v>8.9999999999999993E-3</v>
      </c>
      <c r="G1757" s="272">
        <v>90</v>
      </c>
      <c r="H1757" s="9" t="s">
        <v>523</v>
      </c>
      <c r="I1757" s="303" t="s">
        <v>524</v>
      </c>
      <c r="J1757" s="12" t="s">
        <v>1699</v>
      </c>
      <c r="K1757" s="12" t="s">
        <v>1645</v>
      </c>
      <c r="L1757" s="12" t="s">
        <v>1646</v>
      </c>
      <c r="M1757" s="246">
        <f t="shared" si="63"/>
        <v>8.9999999999999993E-3</v>
      </c>
      <c r="N1757" s="247" t="str">
        <f t="shared" si="64"/>
        <v>Oxycodone</v>
      </c>
      <c r="O1757" s="10"/>
    </row>
    <row r="1758" spans="1:15" x14ac:dyDescent="0.25">
      <c r="A1758" s="11">
        <v>9088883775452</v>
      </c>
      <c r="B1758" s="248">
        <v>3775457</v>
      </c>
      <c r="C1758" s="11"/>
      <c r="D1758" s="7" t="s">
        <v>747</v>
      </c>
      <c r="E1758" s="244">
        <v>10</v>
      </c>
      <c r="F1758" s="245">
        <v>1.8000000000000002E-2</v>
      </c>
      <c r="G1758" s="244">
        <v>90</v>
      </c>
      <c r="H1758" s="7" t="s">
        <v>523</v>
      </c>
      <c r="I1758" s="7" t="s">
        <v>524</v>
      </c>
      <c r="J1758" s="12" t="s">
        <v>1699</v>
      </c>
      <c r="K1758" s="12" t="s">
        <v>1645</v>
      </c>
      <c r="L1758" s="12" t="s">
        <v>1646</v>
      </c>
      <c r="M1758" s="246">
        <f t="shared" si="63"/>
        <v>1.8000000000000002E-2</v>
      </c>
      <c r="N1758" s="247" t="str">
        <f t="shared" si="64"/>
        <v>Oxycodone</v>
      </c>
      <c r="O1758" s="10"/>
    </row>
    <row r="1759" spans="1:15" x14ac:dyDescent="0.25">
      <c r="A1759" s="11">
        <v>9088883775469</v>
      </c>
      <c r="B1759" s="248">
        <v>3775463</v>
      </c>
      <c r="C1759" s="11"/>
      <c r="D1759" s="7" t="s">
        <v>747</v>
      </c>
      <c r="E1759" s="244">
        <v>30</v>
      </c>
      <c r="F1759" s="245">
        <v>1.8000000000000002E-2</v>
      </c>
      <c r="G1759" s="244">
        <v>90</v>
      </c>
      <c r="H1759" s="7" t="s">
        <v>523</v>
      </c>
      <c r="I1759" s="7" t="s">
        <v>524</v>
      </c>
      <c r="J1759" s="12" t="s">
        <v>1699</v>
      </c>
      <c r="K1759" s="12" t="s">
        <v>1645</v>
      </c>
      <c r="L1759" s="12" t="s">
        <v>1646</v>
      </c>
      <c r="M1759" s="246">
        <f t="shared" si="63"/>
        <v>1.8000000000000002E-2</v>
      </c>
      <c r="N1759" s="247" t="str">
        <f t="shared" si="64"/>
        <v>Oxycodone</v>
      </c>
      <c r="O1759" s="10"/>
    </row>
    <row r="1760" spans="1:15" x14ac:dyDescent="0.25">
      <c r="A1760" s="11">
        <v>9088883775483</v>
      </c>
      <c r="B1760" s="248">
        <v>3775486</v>
      </c>
      <c r="C1760" s="11"/>
      <c r="D1760" s="7" t="s">
        <v>747</v>
      </c>
      <c r="E1760" s="244">
        <v>60</v>
      </c>
      <c r="F1760" s="245">
        <v>1.8000000000000002E-2</v>
      </c>
      <c r="G1760" s="244">
        <v>90</v>
      </c>
      <c r="H1760" s="7" t="s">
        <v>523</v>
      </c>
      <c r="I1760" s="7" t="s">
        <v>524</v>
      </c>
      <c r="J1760" s="12" t="s">
        <v>1699</v>
      </c>
      <c r="K1760" s="12" t="s">
        <v>1645</v>
      </c>
      <c r="L1760" s="12" t="s">
        <v>1646</v>
      </c>
      <c r="M1760" s="246">
        <f t="shared" si="63"/>
        <v>1.8000000000000002E-2</v>
      </c>
      <c r="N1760" s="247" t="str">
        <f t="shared" si="64"/>
        <v>Oxycodone</v>
      </c>
      <c r="O1760" s="10"/>
    </row>
    <row r="1761" spans="1:15" x14ac:dyDescent="0.25">
      <c r="A1761" s="11" t="s">
        <v>748</v>
      </c>
      <c r="B1761" s="248"/>
      <c r="C1761" s="11"/>
      <c r="D1761" s="171" t="s">
        <v>749</v>
      </c>
      <c r="E1761" s="182">
        <v>30</v>
      </c>
      <c r="F1761" s="245">
        <v>1.7999999999999999E-2</v>
      </c>
      <c r="G1761" s="182">
        <v>90</v>
      </c>
      <c r="H1761" s="171" t="s">
        <v>523</v>
      </c>
      <c r="I1761" s="7" t="s">
        <v>524</v>
      </c>
      <c r="J1761" s="12" t="s">
        <v>1699</v>
      </c>
      <c r="K1761" s="12" t="s">
        <v>1645</v>
      </c>
      <c r="L1761" s="12" t="s">
        <v>1646</v>
      </c>
      <c r="M1761" s="246">
        <f t="shared" si="63"/>
        <v>1.7999999999999999E-2</v>
      </c>
      <c r="N1761" s="247" t="str">
        <f t="shared" si="64"/>
        <v>Oxycodone</v>
      </c>
      <c r="O1761" s="10"/>
    </row>
    <row r="1762" spans="1:15" x14ac:dyDescent="0.25">
      <c r="A1762" s="13" t="s">
        <v>5186</v>
      </c>
      <c r="B1762" s="275"/>
      <c r="C1762" s="13" t="s">
        <v>5186</v>
      </c>
      <c r="D1762" s="13" t="s">
        <v>5187</v>
      </c>
      <c r="E1762" s="145">
        <v>60</v>
      </c>
      <c r="F1762" s="277">
        <v>1.7999999999999999E-2</v>
      </c>
      <c r="G1762" s="272">
        <v>90</v>
      </c>
      <c r="H1762" s="9" t="s">
        <v>523</v>
      </c>
      <c r="I1762" s="303" t="s">
        <v>524</v>
      </c>
      <c r="J1762" s="12" t="s">
        <v>1699</v>
      </c>
      <c r="K1762" s="12" t="s">
        <v>1645</v>
      </c>
      <c r="L1762" s="12" t="s">
        <v>1646</v>
      </c>
      <c r="M1762" s="246">
        <f t="shared" si="63"/>
        <v>1.7999999999999999E-2</v>
      </c>
      <c r="N1762" s="247" t="str">
        <f t="shared" si="64"/>
        <v>Oxycodone</v>
      </c>
      <c r="O1762" s="10"/>
    </row>
    <row r="1763" spans="1:15" x14ac:dyDescent="0.25">
      <c r="A1763" s="11">
        <v>9088883775490</v>
      </c>
      <c r="B1763" s="248">
        <v>3775492</v>
      </c>
      <c r="C1763" s="11"/>
      <c r="D1763" s="7" t="s">
        <v>750</v>
      </c>
      <c r="E1763" s="244">
        <v>10</v>
      </c>
      <c r="F1763" s="245">
        <v>3.6000000000000004E-2</v>
      </c>
      <c r="G1763" s="244">
        <v>90</v>
      </c>
      <c r="H1763" s="7" t="s">
        <v>523</v>
      </c>
      <c r="I1763" s="7" t="s">
        <v>524</v>
      </c>
      <c r="J1763" s="12" t="s">
        <v>1699</v>
      </c>
      <c r="K1763" s="12" t="s">
        <v>1645</v>
      </c>
      <c r="L1763" s="12" t="s">
        <v>1646</v>
      </c>
      <c r="M1763" s="246">
        <f t="shared" si="63"/>
        <v>3.6000000000000004E-2</v>
      </c>
      <c r="N1763" s="247" t="str">
        <f t="shared" si="64"/>
        <v>Oxycodone</v>
      </c>
      <c r="O1763" s="10"/>
    </row>
    <row r="1764" spans="1:15" x14ac:dyDescent="0.25">
      <c r="A1764" s="11">
        <v>9088883775506</v>
      </c>
      <c r="B1764" s="248">
        <v>3775500</v>
      </c>
      <c r="C1764" s="11"/>
      <c r="D1764" s="7" t="s">
        <v>750</v>
      </c>
      <c r="E1764" s="244">
        <v>30</v>
      </c>
      <c r="F1764" s="245">
        <v>3.6000000000000004E-2</v>
      </c>
      <c r="G1764" s="244">
        <v>90</v>
      </c>
      <c r="H1764" s="7" t="s">
        <v>523</v>
      </c>
      <c r="I1764" s="7" t="s">
        <v>524</v>
      </c>
      <c r="J1764" s="12" t="s">
        <v>1699</v>
      </c>
      <c r="K1764" s="12" t="s">
        <v>1645</v>
      </c>
      <c r="L1764" s="12" t="s">
        <v>1646</v>
      </c>
      <c r="M1764" s="246">
        <f t="shared" si="63"/>
        <v>3.6000000000000004E-2</v>
      </c>
      <c r="N1764" s="247" t="str">
        <f t="shared" si="64"/>
        <v>Oxycodone</v>
      </c>
      <c r="O1764" s="10"/>
    </row>
    <row r="1765" spans="1:15" x14ac:dyDescent="0.25">
      <c r="A1765" s="11">
        <v>9088883775513</v>
      </c>
      <c r="B1765" s="248">
        <v>3775517</v>
      </c>
      <c r="C1765" s="11"/>
      <c r="D1765" s="7" t="s">
        <v>750</v>
      </c>
      <c r="E1765" s="244">
        <v>60</v>
      </c>
      <c r="F1765" s="245">
        <v>3.6000000000000004E-2</v>
      </c>
      <c r="G1765" s="244">
        <v>90</v>
      </c>
      <c r="H1765" s="7" t="s">
        <v>523</v>
      </c>
      <c r="I1765" s="7" t="s">
        <v>524</v>
      </c>
      <c r="J1765" s="12" t="s">
        <v>1699</v>
      </c>
      <c r="K1765" s="12" t="s">
        <v>1645</v>
      </c>
      <c r="L1765" s="12" t="s">
        <v>1646</v>
      </c>
      <c r="M1765" s="246">
        <f t="shared" si="63"/>
        <v>3.6000000000000004E-2</v>
      </c>
      <c r="N1765" s="247" t="str">
        <f t="shared" si="64"/>
        <v>Oxycodone</v>
      </c>
      <c r="O1765" s="10"/>
    </row>
    <row r="1766" spans="1:15" x14ac:dyDescent="0.25">
      <c r="A1766" s="286" t="s">
        <v>6126</v>
      </c>
      <c r="B1766" s="256"/>
      <c r="C1766" s="286" t="s">
        <v>6126</v>
      </c>
      <c r="D1766" s="286" t="s">
        <v>6127</v>
      </c>
      <c r="E1766" s="281">
        <v>30</v>
      </c>
      <c r="F1766" s="282">
        <v>3.5999999999999997E-2</v>
      </c>
      <c r="G1766" s="260">
        <v>90</v>
      </c>
      <c r="H1766" s="261" t="s">
        <v>523</v>
      </c>
      <c r="I1766" s="261" t="s">
        <v>524</v>
      </c>
      <c r="J1766" s="324" t="s">
        <v>1699</v>
      </c>
      <c r="K1766" s="324" t="s">
        <v>1645</v>
      </c>
      <c r="L1766" s="324" t="s">
        <v>1646</v>
      </c>
      <c r="M1766" s="246">
        <f t="shared" si="63"/>
        <v>3.5999999999999997E-2</v>
      </c>
      <c r="N1766" s="247" t="str">
        <f t="shared" si="64"/>
        <v>Oxycodone</v>
      </c>
      <c r="O1766" s="262"/>
    </row>
    <row r="1767" spans="1:15" x14ac:dyDescent="0.25">
      <c r="A1767" s="11">
        <v>9088883780197</v>
      </c>
      <c r="B1767" s="248">
        <v>3780197</v>
      </c>
      <c r="C1767" s="11"/>
      <c r="D1767" s="7" t="s">
        <v>751</v>
      </c>
      <c r="E1767" s="244">
        <v>10</v>
      </c>
      <c r="F1767" s="245">
        <v>4.5000000000000005E-3</v>
      </c>
      <c r="G1767" s="244">
        <v>90</v>
      </c>
      <c r="H1767" s="7" t="s">
        <v>523</v>
      </c>
      <c r="I1767" s="7" t="s">
        <v>524</v>
      </c>
      <c r="J1767" s="12" t="s">
        <v>1699</v>
      </c>
      <c r="K1767" s="12" t="s">
        <v>1645</v>
      </c>
      <c r="L1767" s="12" t="s">
        <v>1646</v>
      </c>
      <c r="M1767" s="246">
        <f t="shared" si="63"/>
        <v>4.5000000000000005E-3</v>
      </c>
      <c r="N1767" s="247" t="str">
        <f t="shared" si="64"/>
        <v>Oxycodone</v>
      </c>
      <c r="O1767" s="10"/>
    </row>
    <row r="1768" spans="1:15" x14ac:dyDescent="0.25">
      <c r="A1768" s="11">
        <v>9088883780203</v>
      </c>
      <c r="B1768" s="248">
        <v>3780205</v>
      </c>
      <c r="C1768" s="11"/>
      <c r="D1768" s="7" t="s">
        <v>751</v>
      </c>
      <c r="E1768" s="244">
        <v>30</v>
      </c>
      <c r="F1768" s="245">
        <v>4.5000000000000005E-3</v>
      </c>
      <c r="G1768" s="244">
        <v>90</v>
      </c>
      <c r="H1768" s="7" t="s">
        <v>523</v>
      </c>
      <c r="I1768" s="7" t="s">
        <v>524</v>
      </c>
      <c r="J1768" s="12" t="s">
        <v>1699</v>
      </c>
      <c r="K1768" s="12" t="s">
        <v>1645</v>
      </c>
      <c r="L1768" s="12" t="s">
        <v>1646</v>
      </c>
      <c r="M1768" s="246">
        <f t="shared" si="63"/>
        <v>4.5000000000000005E-3</v>
      </c>
      <c r="N1768" s="247" t="str">
        <f t="shared" si="64"/>
        <v>Oxycodone</v>
      </c>
      <c r="O1768" s="10"/>
    </row>
    <row r="1769" spans="1:15" x14ac:dyDescent="0.25">
      <c r="A1769" s="11">
        <v>9088883780210</v>
      </c>
      <c r="B1769" s="248">
        <v>3780211</v>
      </c>
      <c r="C1769" s="11"/>
      <c r="D1769" s="7" t="s">
        <v>751</v>
      </c>
      <c r="E1769" s="244">
        <v>60</v>
      </c>
      <c r="F1769" s="245">
        <v>4.5000000000000005E-3</v>
      </c>
      <c r="G1769" s="244">
        <v>90</v>
      </c>
      <c r="H1769" s="7" t="s">
        <v>523</v>
      </c>
      <c r="I1769" s="7" t="s">
        <v>524</v>
      </c>
      <c r="J1769" s="12" t="s">
        <v>1699</v>
      </c>
      <c r="K1769" s="12" t="s">
        <v>1645</v>
      </c>
      <c r="L1769" s="12" t="s">
        <v>1646</v>
      </c>
      <c r="M1769" s="246">
        <f t="shared" si="63"/>
        <v>4.5000000000000005E-3</v>
      </c>
      <c r="N1769" s="247" t="str">
        <f t="shared" si="64"/>
        <v>Oxycodone</v>
      </c>
      <c r="O1769" s="10"/>
    </row>
    <row r="1770" spans="1:15" x14ac:dyDescent="0.25">
      <c r="A1770" s="11">
        <v>9088883775391</v>
      </c>
      <c r="B1770" s="248">
        <v>3775397</v>
      </c>
      <c r="C1770" s="11"/>
      <c r="D1770" s="7" t="s">
        <v>752</v>
      </c>
      <c r="E1770" s="244">
        <v>10</v>
      </c>
      <c r="F1770" s="245">
        <v>4.5000000000000005E-3</v>
      </c>
      <c r="G1770" s="244">
        <v>90</v>
      </c>
      <c r="H1770" s="7" t="s">
        <v>523</v>
      </c>
      <c r="I1770" s="7" t="s">
        <v>524</v>
      </c>
      <c r="J1770" s="12" t="s">
        <v>1699</v>
      </c>
      <c r="K1770" s="12" t="s">
        <v>1645</v>
      </c>
      <c r="L1770" s="12" t="s">
        <v>1646</v>
      </c>
      <c r="M1770" s="246">
        <f t="shared" si="63"/>
        <v>4.5000000000000005E-3</v>
      </c>
      <c r="N1770" s="247" t="str">
        <f t="shared" si="64"/>
        <v>Oxycodone</v>
      </c>
      <c r="O1770" s="10"/>
    </row>
    <row r="1771" spans="1:15" x14ac:dyDescent="0.25">
      <c r="A1771" s="11">
        <v>9088883775407</v>
      </c>
      <c r="B1771" s="248">
        <v>3775405</v>
      </c>
      <c r="C1771" s="11"/>
      <c r="D1771" s="7" t="s">
        <v>752</v>
      </c>
      <c r="E1771" s="244">
        <v>30</v>
      </c>
      <c r="F1771" s="245">
        <v>4.5000000000000005E-3</v>
      </c>
      <c r="G1771" s="244">
        <v>90</v>
      </c>
      <c r="H1771" s="7" t="s">
        <v>523</v>
      </c>
      <c r="I1771" s="7" t="s">
        <v>524</v>
      </c>
      <c r="J1771" s="12" t="s">
        <v>1699</v>
      </c>
      <c r="K1771" s="12" t="s">
        <v>1645</v>
      </c>
      <c r="L1771" s="12" t="s">
        <v>1646</v>
      </c>
      <c r="M1771" s="246">
        <f t="shared" si="63"/>
        <v>4.5000000000000005E-3</v>
      </c>
      <c r="N1771" s="247" t="str">
        <f t="shared" si="64"/>
        <v>Oxycodone</v>
      </c>
      <c r="O1771" s="10"/>
    </row>
    <row r="1772" spans="1:15" x14ac:dyDescent="0.25">
      <c r="A1772" s="11">
        <v>9088883775414</v>
      </c>
      <c r="B1772" s="248">
        <v>3775411</v>
      </c>
      <c r="C1772" s="11"/>
      <c r="D1772" s="7" t="s">
        <v>752</v>
      </c>
      <c r="E1772" s="244">
        <v>60</v>
      </c>
      <c r="F1772" s="245">
        <v>4.5000000000000005E-3</v>
      </c>
      <c r="G1772" s="244">
        <v>90</v>
      </c>
      <c r="H1772" s="7" t="s">
        <v>523</v>
      </c>
      <c r="I1772" s="7" t="s">
        <v>524</v>
      </c>
      <c r="J1772" s="12" t="s">
        <v>1699</v>
      </c>
      <c r="K1772" s="12" t="s">
        <v>1645</v>
      </c>
      <c r="L1772" s="12" t="s">
        <v>1646</v>
      </c>
      <c r="M1772" s="246">
        <f t="shared" si="63"/>
        <v>4.5000000000000005E-3</v>
      </c>
      <c r="N1772" s="247" t="str">
        <f t="shared" si="64"/>
        <v>Oxycodone</v>
      </c>
      <c r="O1772" s="10"/>
    </row>
    <row r="1773" spans="1:15" x14ac:dyDescent="0.25">
      <c r="A1773" s="11">
        <v>9088883775568</v>
      </c>
      <c r="B1773" s="248">
        <v>3775569</v>
      </c>
      <c r="C1773" s="11"/>
      <c r="D1773" s="7" t="s">
        <v>753</v>
      </c>
      <c r="E1773" s="244">
        <v>10</v>
      </c>
      <c r="F1773" s="245">
        <v>7.2000000000000008E-2</v>
      </c>
      <c r="G1773" s="244">
        <v>90</v>
      </c>
      <c r="H1773" s="7" t="s">
        <v>523</v>
      </c>
      <c r="I1773" s="7" t="s">
        <v>524</v>
      </c>
      <c r="J1773" s="12" t="s">
        <v>1699</v>
      </c>
      <c r="K1773" s="12" t="s">
        <v>1645</v>
      </c>
      <c r="L1773" s="12" t="s">
        <v>1646</v>
      </c>
      <c r="M1773" s="246">
        <f t="shared" si="63"/>
        <v>7.2000000000000008E-2</v>
      </c>
      <c r="N1773" s="247" t="str">
        <f t="shared" si="64"/>
        <v>Oxycodone</v>
      </c>
      <c r="O1773" s="10"/>
    </row>
    <row r="1774" spans="1:15" x14ac:dyDescent="0.25">
      <c r="A1774" s="11">
        <v>9088883775575</v>
      </c>
      <c r="B1774" s="248">
        <v>3775575</v>
      </c>
      <c r="C1774" s="11"/>
      <c r="D1774" s="7" t="s">
        <v>753</v>
      </c>
      <c r="E1774" s="244">
        <v>30</v>
      </c>
      <c r="F1774" s="245">
        <v>7.2000000000000008E-2</v>
      </c>
      <c r="G1774" s="244">
        <v>90</v>
      </c>
      <c r="H1774" s="7" t="s">
        <v>523</v>
      </c>
      <c r="I1774" s="7" t="s">
        <v>524</v>
      </c>
      <c r="J1774" s="12" t="s">
        <v>1699</v>
      </c>
      <c r="K1774" s="12" t="s">
        <v>1645</v>
      </c>
      <c r="L1774" s="12" t="s">
        <v>1646</v>
      </c>
      <c r="M1774" s="246">
        <f t="shared" si="63"/>
        <v>7.2000000000000008E-2</v>
      </c>
      <c r="N1774" s="247" t="str">
        <f t="shared" si="64"/>
        <v>Oxycodone</v>
      </c>
      <c r="O1774" s="10"/>
    </row>
    <row r="1775" spans="1:15" x14ac:dyDescent="0.25">
      <c r="A1775" s="11">
        <v>9088883775582</v>
      </c>
      <c r="B1775" s="248">
        <v>3775581</v>
      </c>
      <c r="C1775" s="11"/>
      <c r="D1775" s="7" t="s">
        <v>753</v>
      </c>
      <c r="E1775" s="244">
        <v>60</v>
      </c>
      <c r="F1775" s="245">
        <v>7.2000000000000008E-2</v>
      </c>
      <c r="G1775" s="244">
        <v>90</v>
      </c>
      <c r="H1775" s="7" t="s">
        <v>523</v>
      </c>
      <c r="I1775" s="7" t="s">
        <v>524</v>
      </c>
      <c r="J1775" s="12" t="s">
        <v>1699</v>
      </c>
      <c r="K1775" s="12" t="s">
        <v>1645</v>
      </c>
      <c r="L1775" s="12" t="s">
        <v>1646</v>
      </c>
      <c r="M1775" s="246">
        <f t="shared" si="63"/>
        <v>7.2000000000000008E-2</v>
      </c>
      <c r="N1775" s="247" t="str">
        <f t="shared" si="64"/>
        <v>Oxycodone</v>
      </c>
      <c r="O1775" s="10"/>
    </row>
    <row r="1776" spans="1:15" x14ac:dyDescent="0.25">
      <c r="A1776" s="286" t="s">
        <v>6187</v>
      </c>
      <c r="B1776" s="256"/>
      <c r="C1776" s="286" t="s">
        <v>6187</v>
      </c>
      <c r="D1776" s="286" t="s">
        <v>6188</v>
      </c>
      <c r="E1776" s="281">
        <v>30</v>
      </c>
      <c r="F1776" s="282">
        <v>7.1999999999999995E-2</v>
      </c>
      <c r="G1776" s="260">
        <v>90</v>
      </c>
      <c r="H1776" s="261" t="s">
        <v>523</v>
      </c>
      <c r="I1776" s="261" t="s">
        <v>524</v>
      </c>
      <c r="J1776" s="324" t="s">
        <v>1699</v>
      </c>
      <c r="K1776" s="324" t="s">
        <v>1645</v>
      </c>
      <c r="L1776" s="324" t="s">
        <v>1646</v>
      </c>
      <c r="M1776" s="246">
        <f t="shared" si="63"/>
        <v>7.1999999999999995E-2</v>
      </c>
      <c r="N1776" s="247" t="str">
        <f t="shared" si="64"/>
        <v>Oxycodone</v>
      </c>
      <c r="O1776" s="262"/>
    </row>
    <row r="1777" spans="1:19" x14ac:dyDescent="0.25">
      <c r="A1777" s="278" t="s">
        <v>4548</v>
      </c>
      <c r="B1777" s="264"/>
      <c r="C1777" s="278"/>
      <c r="D1777" s="7" t="s">
        <v>4549</v>
      </c>
      <c r="E1777" s="252">
        <v>10</v>
      </c>
      <c r="F1777" s="253">
        <v>9.0000000000000011E-3</v>
      </c>
      <c r="G1777" s="252">
        <v>90</v>
      </c>
      <c r="H1777" s="7" t="s">
        <v>523</v>
      </c>
      <c r="I1777" s="7" t="s">
        <v>524</v>
      </c>
      <c r="J1777" s="10" t="s">
        <v>1699</v>
      </c>
      <c r="K1777" s="10" t="s">
        <v>1645</v>
      </c>
      <c r="L1777" s="10" t="s">
        <v>1646</v>
      </c>
      <c r="M1777" s="246">
        <f t="shared" si="63"/>
        <v>9.0000000000000011E-3</v>
      </c>
      <c r="N1777" s="247" t="str">
        <f t="shared" si="64"/>
        <v>Oxycodone</v>
      </c>
      <c r="O1777" s="10"/>
    </row>
    <row r="1778" spans="1:19" x14ac:dyDescent="0.25">
      <c r="A1778" s="278" t="s">
        <v>4546</v>
      </c>
      <c r="B1778" s="264"/>
      <c r="C1778" s="278"/>
      <c r="D1778" s="7" t="s">
        <v>4547</v>
      </c>
      <c r="E1778" s="252">
        <v>10</v>
      </c>
      <c r="F1778" s="253">
        <v>1.8000000000000002E-2</v>
      </c>
      <c r="G1778" s="252">
        <v>90</v>
      </c>
      <c r="H1778" s="7" t="s">
        <v>523</v>
      </c>
      <c r="I1778" s="7" t="s">
        <v>524</v>
      </c>
      <c r="J1778" s="10" t="s">
        <v>1699</v>
      </c>
      <c r="K1778" s="10" t="s">
        <v>1645</v>
      </c>
      <c r="L1778" s="10" t="s">
        <v>1646</v>
      </c>
      <c r="M1778" s="246">
        <f t="shared" si="63"/>
        <v>1.8000000000000002E-2</v>
      </c>
      <c r="N1778" s="247" t="str">
        <f t="shared" si="64"/>
        <v>Oxycodone</v>
      </c>
      <c r="O1778" s="12"/>
    </row>
    <row r="1779" spans="1:19" x14ac:dyDescent="0.25">
      <c r="A1779" s="171" t="s">
        <v>5403</v>
      </c>
      <c r="B1779" s="264"/>
      <c r="C1779" s="171" t="s">
        <v>5403</v>
      </c>
      <c r="D1779" s="13" t="s">
        <v>5404</v>
      </c>
      <c r="E1779" s="182">
        <v>10</v>
      </c>
      <c r="F1779" s="253">
        <v>9.0000000000000011E-3</v>
      </c>
      <c r="G1779" s="265">
        <v>90</v>
      </c>
      <c r="H1779" s="11" t="s">
        <v>523</v>
      </c>
      <c r="I1779" s="303" t="s">
        <v>524</v>
      </c>
      <c r="J1779" s="12" t="s">
        <v>1699</v>
      </c>
      <c r="K1779" s="12" t="s">
        <v>1645</v>
      </c>
      <c r="L1779" s="12" t="s">
        <v>1646</v>
      </c>
      <c r="M1779" s="246">
        <f t="shared" si="63"/>
        <v>9.0000000000000011E-3</v>
      </c>
      <c r="N1779" s="247" t="str">
        <f t="shared" si="64"/>
        <v>Oxycodone</v>
      </c>
      <c r="O1779" s="12"/>
    </row>
    <row r="1780" spans="1:19" x14ac:dyDescent="0.25">
      <c r="A1780" s="171" t="s">
        <v>5433</v>
      </c>
      <c r="B1780" s="264"/>
      <c r="C1780" s="171" t="s">
        <v>5433</v>
      </c>
      <c r="D1780" s="13" t="s">
        <v>5434</v>
      </c>
      <c r="E1780" s="182">
        <v>10</v>
      </c>
      <c r="F1780" s="277">
        <v>1.7999999999999999E-2</v>
      </c>
      <c r="G1780" s="265">
        <v>90</v>
      </c>
      <c r="H1780" s="11" t="s">
        <v>523</v>
      </c>
      <c r="I1780" s="303" t="s">
        <v>524</v>
      </c>
      <c r="J1780" s="12" t="s">
        <v>1699</v>
      </c>
      <c r="K1780" s="12" t="s">
        <v>1645</v>
      </c>
      <c r="L1780" s="12" t="s">
        <v>1646</v>
      </c>
      <c r="M1780" s="246">
        <f t="shared" si="63"/>
        <v>1.7999999999999999E-2</v>
      </c>
      <c r="N1780" s="247" t="str">
        <f t="shared" si="64"/>
        <v>Oxycodone</v>
      </c>
      <c r="O1780" s="12"/>
    </row>
    <row r="1781" spans="1:19" x14ac:dyDescent="0.25">
      <c r="A1781" s="171" t="s">
        <v>5401</v>
      </c>
      <c r="B1781" s="264"/>
      <c r="C1781" s="171" t="s">
        <v>5401</v>
      </c>
      <c r="D1781" s="13" t="s">
        <v>5402</v>
      </c>
      <c r="E1781" s="182">
        <v>10</v>
      </c>
      <c r="F1781" s="277">
        <v>4.4999999999999997E-3</v>
      </c>
      <c r="G1781" s="265">
        <v>90</v>
      </c>
      <c r="H1781" s="11" t="s">
        <v>523</v>
      </c>
      <c r="I1781" s="303" t="s">
        <v>524</v>
      </c>
      <c r="J1781" s="12" t="s">
        <v>1699</v>
      </c>
      <c r="K1781" s="12" t="s">
        <v>1645</v>
      </c>
      <c r="L1781" s="12" t="s">
        <v>1646</v>
      </c>
      <c r="M1781" s="246">
        <f t="shared" si="63"/>
        <v>4.4999999999999997E-3</v>
      </c>
      <c r="N1781" s="247" t="str">
        <f t="shared" si="64"/>
        <v>Oxycodone</v>
      </c>
      <c r="O1781" s="10"/>
      <c r="Q1781" s="318"/>
      <c r="R1781" s="318"/>
      <c r="S1781" s="318"/>
    </row>
    <row r="1782" spans="1:19" x14ac:dyDescent="0.25">
      <c r="A1782" s="11" t="s">
        <v>754</v>
      </c>
      <c r="B1782" s="248"/>
      <c r="C1782" s="11"/>
      <c r="D1782" s="7" t="s">
        <v>755</v>
      </c>
      <c r="E1782" s="273">
        <v>50</v>
      </c>
      <c r="F1782" s="245">
        <v>8.9999999999999993E-3</v>
      </c>
      <c r="G1782" s="244">
        <v>90</v>
      </c>
      <c r="H1782" s="7" t="s">
        <v>523</v>
      </c>
      <c r="I1782" s="7" t="s">
        <v>524</v>
      </c>
      <c r="J1782" s="12" t="s">
        <v>1699</v>
      </c>
      <c r="K1782" s="12" t="s">
        <v>1645</v>
      </c>
      <c r="L1782" s="12" t="s">
        <v>1646</v>
      </c>
      <c r="M1782" s="246">
        <f t="shared" si="63"/>
        <v>8.9999999999999993E-3</v>
      </c>
      <c r="N1782" s="247" t="str">
        <f t="shared" si="64"/>
        <v>Oxycodone</v>
      </c>
      <c r="O1782" s="10"/>
      <c r="Q1782" s="318"/>
      <c r="R1782" s="318"/>
      <c r="S1782" s="318"/>
    </row>
    <row r="1783" spans="1:19" x14ac:dyDescent="0.25">
      <c r="A1783" s="11" t="s">
        <v>756</v>
      </c>
      <c r="B1783" s="248"/>
      <c r="C1783" s="11"/>
      <c r="D1783" s="7" t="s">
        <v>757</v>
      </c>
      <c r="E1783" s="273">
        <v>56</v>
      </c>
      <c r="F1783" s="245">
        <v>9.0000000000000011E-3</v>
      </c>
      <c r="G1783" s="244">
        <v>90</v>
      </c>
      <c r="H1783" s="7" t="s">
        <v>523</v>
      </c>
      <c r="I1783" s="7" t="s">
        <v>524</v>
      </c>
      <c r="J1783" s="12" t="s">
        <v>1699</v>
      </c>
      <c r="K1783" s="12" t="s">
        <v>1645</v>
      </c>
      <c r="L1783" s="12" t="s">
        <v>1646</v>
      </c>
      <c r="M1783" s="246">
        <f t="shared" si="63"/>
        <v>9.0000000000000011E-3</v>
      </c>
      <c r="N1783" s="247" t="str">
        <f t="shared" si="64"/>
        <v>Oxycodone</v>
      </c>
      <c r="O1783" s="10"/>
    </row>
    <row r="1784" spans="1:19" x14ac:dyDescent="0.25">
      <c r="A1784" s="249" t="s">
        <v>5652</v>
      </c>
      <c r="B1784" s="264"/>
      <c r="C1784" s="171" t="s">
        <v>5652</v>
      </c>
      <c r="D1784" s="171" t="s">
        <v>5653</v>
      </c>
      <c r="E1784" s="182">
        <v>30</v>
      </c>
      <c r="F1784" s="337">
        <v>8.9999999999999993E-3</v>
      </c>
      <c r="G1784" s="182">
        <v>90</v>
      </c>
      <c r="H1784" s="171" t="s">
        <v>523</v>
      </c>
      <c r="I1784" s="303" t="s">
        <v>524</v>
      </c>
      <c r="J1784" s="12" t="s">
        <v>1699</v>
      </c>
      <c r="K1784" s="12" t="s">
        <v>1645</v>
      </c>
      <c r="L1784" s="12" t="s">
        <v>1646</v>
      </c>
      <c r="M1784" s="246">
        <f t="shared" si="63"/>
        <v>8.9999999999999993E-3</v>
      </c>
      <c r="N1784" s="247" t="str">
        <f t="shared" si="64"/>
        <v>Oxycodone</v>
      </c>
      <c r="O1784" s="10"/>
    </row>
    <row r="1785" spans="1:19" x14ac:dyDescent="0.25">
      <c r="A1785" s="249" t="s">
        <v>5654</v>
      </c>
      <c r="B1785" s="264"/>
      <c r="C1785" s="171" t="s">
        <v>5654</v>
      </c>
      <c r="D1785" s="171" t="s">
        <v>5653</v>
      </c>
      <c r="E1785" s="182">
        <v>50</v>
      </c>
      <c r="F1785" s="337">
        <v>8.9999999999999993E-3</v>
      </c>
      <c r="G1785" s="182">
        <v>90</v>
      </c>
      <c r="H1785" s="171" t="s">
        <v>523</v>
      </c>
      <c r="I1785" s="303" t="s">
        <v>524</v>
      </c>
      <c r="J1785" s="12" t="s">
        <v>1699</v>
      </c>
      <c r="K1785" s="12" t="s">
        <v>1645</v>
      </c>
      <c r="L1785" s="12" t="s">
        <v>1646</v>
      </c>
      <c r="M1785" s="246">
        <f t="shared" si="63"/>
        <v>8.9999999999999993E-3</v>
      </c>
      <c r="N1785" s="247" t="str">
        <f t="shared" si="64"/>
        <v>Oxycodone</v>
      </c>
      <c r="O1785" s="10"/>
    </row>
    <row r="1786" spans="1:19" x14ac:dyDescent="0.25">
      <c r="A1786" s="249" t="s">
        <v>5655</v>
      </c>
      <c r="B1786" s="264"/>
      <c r="C1786" s="171" t="s">
        <v>5655</v>
      </c>
      <c r="D1786" s="171" t="s">
        <v>5653</v>
      </c>
      <c r="E1786" s="182">
        <v>100</v>
      </c>
      <c r="F1786" s="337">
        <v>8.9999999999999993E-3</v>
      </c>
      <c r="G1786" s="182">
        <v>90</v>
      </c>
      <c r="H1786" s="171" t="s">
        <v>523</v>
      </c>
      <c r="I1786" s="303" t="s">
        <v>524</v>
      </c>
      <c r="J1786" s="12" t="s">
        <v>1699</v>
      </c>
      <c r="K1786" s="12" t="s">
        <v>1645</v>
      </c>
      <c r="L1786" s="12" t="s">
        <v>1646</v>
      </c>
      <c r="M1786" s="246">
        <f t="shared" si="63"/>
        <v>8.9999999999999993E-3</v>
      </c>
      <c r="N1786" s="247" t="str">
        <f t="shared" si="64"/>
        <v>Oxycodone</v>
      </c>
      <c r="O1786" s="10"/>
    </row>
    <row r="1787" spans="1:19" x14ac:dyDescent="0.25">
      <c r="A1787" s="278" t="s">
        <v>6428</v>
      </c>
      <c r="B1787" s="278"/>
      <c r="C1787" s="278" t="s">
        <v>6428</v>
      </c>
      <c r="D1787" s="278" t="s">
        <v>6429</v>
      </c>
      <c r="E1787" s="252">
        <v>14</v>
      </c>
      <c r="F1787" s="306">
        <v>8.9999999999999993E-3</v>
      </c>
      <c r="G1787" s="252">
        <v>90</v>
      </c>
      <c r="H1787" s="278" t="s">
        <v>523</v>
      </c>
      <c r="I1787" s="278" t="s">
        <v>524</v>
      </c>
      <c r="J1787" s="12" t="s">
        <v>1699</v>
      </c>
      <c r="K1787" s="12" t="s">
        <v>1645</v>
      </c>
      <c r="L1787" s="12" t="s">
        <v>1646</v>
      </c>
      <c r="M1787" s="246">
        <f t="shared" si="63"/>
        <v>8.9999999999999993E-3</v>
      </c>
      <c r="N1787" s="247" t="str">
        <f t="shared" si="64"/>
        <v>Oxycodone</v>
      </c>
      <c r="O1787" s="10"/>
    </row>
    <row r="1788" spans="1:19" x14ac:dyDescent="0.25">
      <c r="A1788" s="3" t="s">
        <v>7038</v>
      </c>
      <c r="B1788" s="3"/>
      <c r="C1788" s="3" t="s">
        <v>7038</v>
      </c>
      <c r="D1788" s="3" t="s">
        <v>7039</v>
      </c>
      <c r="E1788" s="4">
        <v>56</v>
      </c>
      <c r="F1788" s="8">
        <v>1.35E-2</v>
      </c>
      <c r="G1788" s="4">
        <v>90</v>
      </c>
      <c r="H1788" s="3" t="s">
        <v>523</v>
      </c>
      <c r="I1788" s="7" t="s">
        <v>524</v>
      </c>
      <c r="J1788" s="12" t="s">
        <v>1699</v>
      </c>
      <c r="K1788" s="12" t="s">
        <v>1645</v>
      </c>
      <c r="L1788" s="12" t="s">
        <v>1646</v>
      </c>
      <c r="M1788" s="246">
        <f t="shared" si="63"/>
        <v>1.35E-2</v>
      </c>
      <c r="N1788" s="247" t="str">
        <f t="shared" si="64"/>
        <v>Oxycodone</v>
      </c>
      <c r="O1788" s="10"/>
    </row>
    <row r="1789" spans="1:19" x14ac:dyDescent="0.25">
      <c r="A1789" s="11" t="s">
        <v>758</v>
      </c>
      <c r="B1789" s="248"/>
      <c r="C1789" s="11"/>
      <c r="D1789" s="7" t="s">
        <v>759</v>
      </c>
      <c r="E1789" s="273">
        <v>50</v>
      </c>
      <c r="F1789" s="245">
        <v>1.7999999999999999E-2</v>
      </c>
      <c r="G1789" s="244">
        <v>90</v>
      </c>
      <c r="H1789" s="7" t="s">
        <v>523</v>
      </c>
      <c r="I1789" s="7" t="s">
        <v>524</v>
      </c>
      <c r="J1789" s="12" t="s">
        <v>1699</v>
      </c>
      <c r="K1789" s="12" t="s">
        <v>1645</v>
      </c>
      <c r="L1789" s="12" t="s">
        <v>1646</v>
      </c>
      <c r="M1789" s="246">
        <f t="shared" si="63"/>
        <v>1.7999999999999999E-2</v>
      </c>
      <c r="N1789" s="247" t="str">
        <f t="shared" si="64"/>
        <v>Oxycodone</v>
      </c>
      <c r="O1789" s="10"/>
    </row>
    <row r="1790" spans="1:19" x14ac:dyDescent="0.25">
      <c r="A1790" s="11" t="s">
        <v>760</v>
      </c>
      <c r="B1790" s="248"/>
      <c r="C1790" s="11"/>
      <c r="D1790" s="7" t="s">
        <v>761</v>
      </c>
      <c r="E1790" s="273">
        <v>56</v>
      </c>
      <c r="F1790" s="245">
        <v>1.8000000000000002E-2</v>
      </c>
      <c r="G1790" s="244">
        <v>90</v>
      </c>
      <c r="H1790" s="7" t="s">
        <v>523</v>
      </c>
      <c r="I1790" s="7" t="s">
        <v>524</v>
      </c>
      <c r="J1790" s="12" t="s">
        <v>1699</v>
      </c>
      <c r="K1790" s="12" t="s">
        <v>1645</v>
      </c>
      <c r="L1790" s="12" t="s">
        <v>1646</v>
      </c>
      <c r="M1790" s="246">
        <f t="shared" si="63"/>
        <v>1.8000000000000002E-2</v>
      </c>
      <c r="N1790" s="247" t="str">
        <f t="shared" si="64"/>
        <v>Oxycodone</v>
      </c>
      <c r="O1790" s="10"/>
    </row>
    <row r="1791" spans="1:19" x14ac:dyDescent="0.25">
      <c r="A1791" s="249" t="s">
        <v>5656</v>
      </c>
      <c r="B1791" s="264"/>
      <c r="C1791" s="171" t="s">
        <v>5656</v>
      </c>
      <c r="D1791" s="171" t="s">
        <v>5657</v>
      </c>
      <c r="E1791" s="182">
        <v>30</v>
      </c>
      <c r="F1791" s="337">
        <v>1.7999999999999999E-2</v>
      </c>
      <c r="G1791" s="182">
        <v>90</v>
      </c>
      <c r="H1791" s="171" t="s">
        <v>523</v>
      </c>
      <c r="I1791" s="303" t="s">
        <v>524</v>
      </c>
      <c r="J1791" s="12" t="s">
        <v>1699</v>
      </c>
      <c r="K1791" s="12" t="s">
        <v>1645</v>
      </c>
      <c r="L1791" s="12" t="s">
        <v>1646</v>
      </c>
      <c r="M1791" s="246">
        <f t="shared" si="63"/>
        <v>1.7999999999999999E-2</v>
      </c>
      <c r="N1791" s="247" t="str">
        <f t="shared" si="64"/>
        <v>Oxycodone</v>
      </c>
      <c r="O1791" s="10"/>
    </row>
    <row r="1792" spans="1:19" x14ac:dyDescent="0.25">
      <c r="A1792" s="249" t="s">
        <v>5658</v>
      </c>
      <c r="B1792" s="264"/>
      <c r="C1792" s="171" t="s">
        <v>5658</v>
      </c>
      <c r="D1792" s="171" t="s">
        <v>5657</v>
      </c>
      <c r="E1792" s="182">
        <v>50</v>
      </c>
      <c r="F1792" s="337">
        <v>1.7999999999999999E-2</v>
      </c>
      <c r="G1792" s="182">
        <v>90</v>
      </c>
      <c r="H1792" s="171" t="s">
        <v>523</v>
      </c>
      <c r="I1792" s="303" t="s">
        <v>524</v>
      </c>
      <c r="J1792" s="12" t="s">
        <v>1699</v>
      </c>
      <c r="K1792" s="12" t="s">
        <v>1645</v>
      </c>
      <c r="L1792" s="12" t="s">
        <v>1646</v>
      </c>
      <c r="M1792" s="246">
        <f t="shared" si="63"/>
        <v>1.7999999999999999E-2</v>
      </c>
      <c r="N1792" s="247" t="str">
        <f t="shared" si="64"/>
        <v>Oxycodone</v>
      </c>
      <c r="O1792" s="10"/>
    </row>
    <row r="1793" spans="1:15" x14ac:dyDescent="0.25">
      <c r="A1793" s="249" t="s">
        <v>5659</v>
      </c>
      <c r="B1793" s="264"/>
      <c r="C1793" s="171" t="s">
        <v>5659</v>
      </c>
      <c r="D1793" s="171" t="s">
        <v>5657</v>
      </c>
      <c r="E1793" s="182">
        <v>100</v>
      </c>
      <c r="F1793" s="337">
        <v>1.7999999999999999E-2</v>
      </c>
      <c r="G1793" s="182">
        <v>90</v>
      </c>
      <c r="H1793" s="171" t="s">
        <v>523</v>
      </c>
      <c r="I1793" s="303" t="s">
        <v>524</v>
      </c>
      <c r="J1793" s="12" t="s">
        <v>1699</v>
      </c>
      <c r="K1793" s="12" t="s">
        <v>1645</v>
      </c>
      <c r="L1793" s="12" t="s">
        <v>1646</v>
      </c>
      <c r="M1793" s="246">
        <f t="shared" si="63"/>
        <v>1.7999999999999999E-2</v>
      </c>
      <c r="N1793" s="247" t="str">
        <f t="shared" si="64"/>
        <v>Oxycodone</v>
      </c>
      <c r="O1793" s="10"/>
    </row>
    <row r="1794" spans="1:15" x14ac:dyDescent="0.25">
      <c r="A1794" s="3" t="s">
        <v>7041</v>
      </c>
      <c r="B1794" s="3"/>
      <c r="C1794" s="3" t="s">
        <v>7041</v>
      </c>
      <c r="D1794" s="3" t="s">
        <v>7042</v>
      </c>
      <c r="E1794" s="4">
        <v>56</v>
      </c>
      <c r="F1794" s="8">
        <v>2.7E-2</v>
      </c>
      <c r="G1794" s="4">
        <v>90</v>
      </c>
      <c r="H1794" s="3" t="s">
        <v>523</v>
      </c>
      <c r="I1794" s="7" t="s">
        <v>524</v>
      </c>
      <c r="J1794" s="12" t="s">
        <v>1699</v>
      </c>
      <c r="K1794" s="12" t="s">
        <v>1645</v>
      </c>
      <c r="L1794" s="12" t="s">
        <v>1646</v>
      </c>
      <c r="M1794" s="246">
        <f t="shared" si="63"/>
        <v>2.7E-2</v>
      </c>
      <c r="N1794" s="247" t="str">
        <f t="shared" si="64"/>
        <v>Oxycodone</v>
      </c>
      <c r="O1794" s="10"/>
    </row>
    <row r="1795" spans="1:15" x14ac:dyDescent="0.25">
      <c r="A1795" s="11" t="s">
        <v>762</v>
      </c>
      <c r="B1795" s="248"/>
      <c r="C1795" s="11"/>
      <c r="D1795" s="7" t="s">
        <v>763</v>
      </c>
      <c r="E1795" s="273">
        <v>50</v>
      </c>
      <c r="F1795" s="245">
        <v>3.5999999999999997E-2</v>
      </c>
      <c r="G1795" s="244">
        <v>90</v>
      </c>
      <c r="H1795" s="7" t="s">
        <v>523</v>
      </c>
      <c r="I1795" s="7" t="s">
        <v>524</v>
      </c>
      <c r="J1795" s="12" t="s">
        <v>1699</v>
      </c>
      <c r="K1795" s="12" t="s">
        <v>1645</v>
      </c>
      <c r="L1795" s="12" t="s">
        <v>1646</v>
      </c>
      <c r="M1795" s="246">
        <f t="shared" si="63"/>
        <v>3.5999999999999997E-2</v>
      </c>
      <c r="N1795" s="247" t="str">
        <f t="shared" si="64"/>
        <v>Oxycodone</v>
      </c>
      <c r="O1795" s="10"/>
    </row>
    <row r="1796" spans="1:15" x14ac:dyDescent="0.25">
      <c r="A1796" s="11" t="s">
        <v>764</v>
      </c>
      <c r="B1796" s="248"/>
      <c r="C1796" s="11"/>
      <c r="D1796" s="7" t="s">
        <v>765</v>
      </c>
      <c r="E1796" s="273">
        <v>56</v>
      </c>
      <c r="F1796" s="245">
        <v>3.6000000000000004E-2</v>
      </c>
      <c r="G1796" s="244">
        <v>90</v>
      </c>
      <c r="H1796" s="7" t="s">
        <v>523</v>
      </c>
      <c r="I1796" s="7" t="s">
        <v>524</v>
      </c>
      <c r="J1796" s="12" t="s">
        <v>1699</v>
      </c>
      <c r="K1796" s="12" t="s">
        <v>1645</v>
      </c>
      <c r="L1796" s="12" t="s">
        <v>1646</v>
      </c>
      <c r="M1796" s="246">
        <f t="shared" si="63"/>
        <v>3.6000000000000004E-2</v>
      </c>
      <c r="N1796" s="247" t="str">
        <f t="shared" si="64"/>
        <v>Oxycodone</v>
      </c>
      <c r="O1796" s="10"/>
    </row>
    <row r="1797" spans="1:15" x14ac:dyDescent="0.25">
      <c r="A1797" s="249" t="s">
        <v>5660</v>
      </c>
      <c r="B1797" s="264"/>
      <c r="C1797" s="171" t="s">
        <v>5660</v>
      </c>
      <c r="D1797" s="171" t="s">
        <v>5661</v>
      </c>
      <c r="E1797" s="182">
        <v>30</v>
      </c>
      <c r="F1797" s="337">
        <v>3.5999999999999997E-2</v>
      </c>
      <c r="G1797" s="182">
        <v>90</v>
      </c>
      <c r="H1797" s="171" t="s">
        <v>523</v>
      </c>
      <c r="I1797" s="303" t="s">
        <v>524</v>
      </c>
      <c r="J1797" s="12" t="s">
        <v>1699</v>
      </c>
      <c r="K1797" s="12" t="s">
        <v>1645</v>
      </c>
      <c r="L1797" s="12" t="s">
        <v>1646</v>
      </c>
      <c r="M1797" s="246">
        <f t="shared" si="63"/>
        <v>3.5999999999999997E-2</v>
      </c>
      <c r="N1797" s="247" t="str">
        <f t="shared" si="64"/>
        <v>Oxycodone</v>
      </c>
      <c r="O1797" s="10"/>
    </row>
    <row r="1798" spans="1:15" x14ac:dyDescent="0.25">
      <c r="A1798" s="423" t="s">
        <v>5662</v>
      </c>
      <c r="B1798" s="361"/>
      <c r="C1798" s="384" t="s">
        <v>5662</v>
      </c>
      <c r="D1798" s="384" t="s">
        <v>5661</v>
      </c>
      <c r="E1798" s="386">
        <v>100</v>
      </c>
      <c r="F1798" s="428">
        <v>3.5999999999999997E-2</v>
      </c>
      <c r="G1798" s="386">
        <v>90</v>
      </c>
      <c r="H1798" s="384" t="s">
        <v>523</v>
      </c>
      <c r="I1798" s="389" t="s">
        <v>524</v>
      </c>
      <c r="J1798" s="365" t="s">
        <v>1699</v>
      </c>
      <c r="K1798" s="365" t="s">
        <v>1645</v>
      </c>
      <c r="L1798" s="365" t="s">
        <v>1646</v>
      </c>
      <c r="M1798" s="246">
        <f t="shared" si="63"/>
        <v>3.5999999999999997E-2</v>
      </c>
      <c r="N1798" s="247" t="str">
        <f t="shared" si="64"/>
        <v>Oxycodone</v>
      </c>
      <c r="O1798" s="10"/>
    </row>
    <row r="1799" spans="1:15" x14ac:dyDescent="0.25">
      <c r="A1799" s="11" t="s">
        <v>766</v>
      </c>
      <c r="B1799" s="248"/>
      <c r="C1799" s="11"/>
      <c r="D1799" s="7" t="s">
        <v>767</v>
      </c>
      <c r="E1799" s="273">
        <v>50</v>
      </c>
      <c r="F1799" s="245">
        <v>4.4999999999999997E-3</v>
      </c>
      <c r="G1799" s="244">
        <v>90</v>
      </c>
      <c r="H1799" s="7" t="s">
        <v>523</v>
      </c>
      <c r="I1799" s="7" t="s">
        <v>524</v>
      </c>
      <c r="J1799" s="12" t="s">
        <v>1699</v>
      </c>
      <c r="K1799" s="12" t="s">
        <v>1645</v>
      </c>
      <c r="L1799" s="12" t="s">
        <v>1646</v>
      </c>
      <c r="M1799" s="246">
        <f t="shared" si="63"/>
        <v>4.4999999999999997E-3</v>
      </c>
      <c r="N1799" s="247" t="str">
        <f t="shared" si="64"/>
        <v>Oxycodone</v>
      </c>
      <c r="O1799" s="10"/>
    </row>
    <row r="1800" spans="1:15" x14ac:dyDescent="0.25">
      <c r="A1800" s="11" t="s">
        <v>768</v>
      </c>
      <c r="B1800" s="248"/>
      <c r="C1800" s="11"/>
      <c r="D1800" s="7" t="s">
        <v>769</v>
      </c>
      <c r="E1800" s="273">
        <v>28</v>
      </c>
      <c r="F1800" s="245">
        <v>4.5000000000000005E-3</v>
      </c>
      <c r="G1800" s="244">
        <v>90</v>
      </c>
      <c r="H1800" s="7" t="s">
        <v>523</v>
      </c>
      <c r="I1800" s="7" t="s">
        <v>524</v>
      </c>
      <c r="J1800" s="12" t="s">
        <v>1699</v>
      </c>
      <c r="K1800" s="12" t="s">
        <v>1645</v>
      </c>
      <c r="L1800" s="12" t="s">
        <v>1646</v>
      </c>
      <c r="M1800" s="246">
        <f t="shared" si="63"/>
        <v>4.5000000000000005E-3</v>
      </c>
      <c r="N1800" s="247" t="str">
        <f t="shared" si="64"/>
        <v>Oxycodone</v>
      </c>
      <c r="O1800" s="10"/>
    </row>
    <row r="1801" spans="1:15" x14ac:dyDescent="0.25">
      <c r="A1801" s="249" t="s">
        <v>5650</v>
      </c>
      <c r="B1801" s="264"/>
      <c r="C1801" s="171" t="s">
        <v>5650</v>
      </c>
      <c r="D1801" s="171" t="s">
        <v>5651</v>
      </c>
      <c r="E1801" s="182">
        <v>30</v>
      </c>
      <c r="F1801" s="337">
        <v>4.4999999999999997E-3</v>
      </c>
      <c r="G1801" s="182">
        <v>90</v>
      </c>
      <c r="H1801" s="171" t="s">
        <v>523</v>
      </c>
      <c r="I1801" s="303" t="s">
        <v>524</v>
      </c>
      <c r="J1801" s="12" t="s">
        <v>1699</v>
      </c>
      <c r="K1801" s="12" t="s">
        <v>1645</v>
      </c>
      <c r="L1801" s="12" t="s">
        <v>1646</v>
      </c>
      <c r="M1801" s="246">
        <f t="shared" si="63"/>
        <v>4.4999999999999997E-3</v>
      </c>
      <c r="N1801" s="247" t="str">
        <f t="shared" si="64"/>
        <v>Oxycodone</v>
      </c>
      <c r="O1801" s="10"/>
    </row>
    <row r="1802" spans="1:15" x14ac:dyDescent="0.25">
      <c r="A1802" s="278" t="s">
        <v>6423</v>
      </c>
      <c r="B1802" s="278"/>
      <c r="C1802" s="278" t="s">
        <v>6423</v>
      </c>
      <c r="D1802" s="278" t="s">
        <v>6424</v>
      </c>
      <c r="E1802" s="252">
        <v>14</v>
      </c>
      <c r="F1802" s="306">
        <v>4.4999999999999997E-3</v>
      </c>
      <c r="G1802" s="252">
        <v>90</v>
      </c>
      <c r="H1802" s="278" t="s">
        <v>523</v>
      </c>
      <c r="I1802" s="278" t="s">
        <v>524</v>
      </c>
      <c r="J1802" s="12" t="s">
        <v>1699</v>
      </c>
      <c r="K1802" s="12" t="s">
        <v>1645</v>
      </c>
      <c r="L1802" s="12" t="s">
        <v>1646</v>
      </c>
      <c r="M1802" s="246">
        <f t="shared" si="63"/>
        <v>4.4999999999999997E-3</v>
      </c>
      <c r="N1802" s="247" t="str">
        <f t="shared" si="64"/>
        <v>Oxycodone</v>
      </c>
      <c r="O1802" s="10"/>
    </row>
    <row r="1803" spans="1:15" x14ac:dyDescent="0.25">
      <c r="A1803" s="3" t="s">
        <v>7043</v>
      </c>
      <c r="B1803" s="3"/>
      <c r="C1803" s="3" t="s">
        <v>7043</v>
      </c>
      <c r="D1803" s="3" t="s">
        <v>7044</v>
      </c>
      <c r="E1803" s="4">
        <v>56</v>
      </c>
      <c r="F1803" s="8">
        <v>5.3999999999999999E-2</v>
      </c>
      <c r="G1803" s="4">
        <v>90</v>
      </c>
      <c r="H1803" s="3" t="s">
        <v>523</v>
      </c>
      <c r="I1803" s="7" t="s">
        <v>524</v>
      </c>
      <c r="J1803" s="12" t="s">
        <v>1699</v>
      </c>
      <c r="K1803" s="12" t="s">
        <v>1645</v>
      </c>
      <c r="L1803" s="12" t="s">
        <v>1646</v>
      </c>
      <c r="M1803" s="246">
        <f t="shared" si="63"/>
        <v>5.3999999999999999E-2</v>
      </c>
      <c r="N1803" s="247" t="str">
        <f t="shared" si="64"/>
        <v>Oxycodone</v>
      </c>
      <c r="O1803" s="10"/>
    </row>
    <row r="1804" spans="1:15" x14ac:dyDescent="0.25">
      <c r="A1804" s="11" t="s">
        <v>770</v>
      </c>
      <c r="B1804" s="248"/>
      <c r="C1804" s="11"/>
      <c r="D1804" s="7" t="s">
        <v>771</v>
      </c>
      <c r="E1804" s="273">
        <v>50</v>
      </c>
      <c r="F1804" s="245">
        <v>7.1999999999999995E-2</v>
      </c>
      <c r="G1804" s="244">
        <v>90</v>
      </c>
      <c r="H1804" s="7" t="s">
        <v>523</v>
      </c>
      <c r="I1804" s="7" t="s">
        <v>524</v>
      </c>
      <c r="J1804" s="12" t="s">
        <v>1699</v>
      </c>
      <c r="K1804" s="12" t="s">
        <v>1645</v>
      </c>
      <c r="L1804" s="12" t="s">
        <v>1646</v>
      </c>
      <c r="M1804" s="246">
        <f t="shared" si="63"/>
        <v>7.1999999999999995E-2</v>
      </c>
      <c r="N1804" s="247" t="str">
        <f t="shared" si="64"/>
        <v>Oxycodone</v>
      </c>
      <c r="O1804" s="10"/>
    </row>
    <row r="1805" spans="1:15" x14ac:dyDescent="0.25">
      <c r="A1805" s="11" t="s">
        <v>772</v>
      </c>
      <c r="B1805" s="248"/>
      <c r="C1805" s="11"/>
      <c r="D1805" s="7" t="s">
        <v>773</v>
      </c>
      <c r="E1805" s="273">
        <v>56</v>
      </c>
      <c r="F1805" s="245">
        <v>7.2000000000000008E-2</v>
      </c>
      <c r="G1805" s="244">
        <v>90</v>
      </c>
      <c r="H1805" s="7" t="s">
        <v>523</v>
      </c>
      <c r="I1805" s="7" t="s">
        <v>524</v>
      </c>
      <c r="J1805" s="12" t="s">
        <v>1699</v>
      </c>
      <c r="K1805" s="12" t="s">
        <v>1645</v>
      </c>
      <c r="L1805" s="12" t="s">
        <v>1646</v>
      </c>
      <c r="M1805" s="246">
        <f t="shared" si="63"/>
        <v>7.2000000000000008E-2</v>
      </c>
      <c r="N1805" s="247" t="str">
        <f t="shared" si="64"/>
        <v>Oxycodone</v>
      </c>
      <c r="O1805" s="10"/>
    </row>
    <row r="1806" spans="1:15" x14ac:dyDescent="0.25">
      <c r="A1806" s="11" t="s">
        <v>774</v>
      </c>
      <c r="B1806" s="248"/>
      <c r="C1806" s="11"/>
      <c r="D1806" s="7" t="s">
        <v>775</v>
      </c>
      <c r="E1806" s="273">
        <v>60</v>
      </c>
      <c r="F1806" s="245">
        <v>7.1999999999999995E-2</v>
      </c>
      <c r="G1806" s="244">
        <v>90</v>
      </c>
      <c r="H1806" s="7" t="s">
        <v>523</v>
      </c>
      <c r="I1806" s="7" t="s">
        <v>524</v>
      </c>
      <c r="J1806" s="12" t="s">
        <v>1699</v>
      </c>
      <c r="K1806" s="12" t="s">
        <v>1645</v>
      </c>
      <c r="L1806" s="12" t="s">
        <v>1646</v>
      </c>
      <c r="M1806" s="246">
        <f t="shared" si="63"/>
        <v>7.1999999999999995E-2</v>
      </c>
      <c r="N1806" s="247" t="str">
        <f t="shared" si="64"/>
        <v>Oxycodone</v>
      </c>
      <c r="O1806" s="10"/>
    </row>
    <row r="1807" spans="1:15" x14ac:dyDescent="0.25">
      <c r="A1807" s="249" t="s">
        <v>5663</v>
      </c>
      <c r="B1807" s="264"/>
      <c r="C1807" s="171" t="s">
        <v>5663</v>
      </c>
      <c r="D1807" s="171" t="s">
        <v>5664</v>
      </c>
      <c r="E1807" s="182">
        <v>100</v>
      </c>
      <c r="F1807" s="337">
        <v>7.1999999999999995E-2</v>
      </c>
      <c r="G1807" s="182">
        <v>90</v>
      </c>
      <c r="H1807" s="171" t="s">
        <v>523</v>
      </c>
      <c r="I1807" s="303" t="s">
        <v>524</v>
      </c>
      <c r="J1807" s="12" t="s">
        <v>1699</v>
      </c>
      <c r="K1807" s="12" t="s">
        <v>1645</v>
      </c>
      <c r="L1807" s="12" t="s">
        <v>1646</v>
      </c>
      <c r="M1807" s="246">
        <f t="shared" si="63"/>
        <v>7.1999999999999995E-2</v>
      </c>
      <c r="N1807" s="247" t="str">
        <f t="shared" si="64"/>
        <v>Oxycodone</v>
      </c>
      <c r="O1807" s="10"/>
    </row>
    <row r="1808" spans="1:15" x14ac:dyDescent="0.25">
      <c r="A1808" s="143" t="s">
        <v>5827</v>
      </c>
      <c r="B1808" s="144"/>
      <c r="C1808" s="143" t="s">
        <v>5827</v>
      </c>
      <c r="D1808" s="143" t="s">
        <v>5828</v>
      </c>
      <c r="E1808" s="145">
        <v>100</v>
      </c>
      <c r="F1808" s="253">
        <v>4.4999999999999997E-3</v>
      </c>
      <c r="G1808" s="182">
        <v>90</v>
      </c>
      <c r="H1808" s="171" t="s">
        <v>523</v>
      </c>
      <c r="I1808" s="303" t="s">
        <v>524</v>
      </c>
      <c r="J1808" s="12" t="s">
        <v>1699</v>
      </c>
      <c r="K1808" s="12" t="s">
        <v>1645</v>
      </c>
      <c r="L1808" s="12" t="s">
        <v>1646</v>
      </c>
      <c r="M1808" s="246">
        <f t="shared" si="63"/>
        <v>4.4999999999999997E-3</v>
      </c>
      <c r="N1808" s="247" t="str">
        <f t="shared" si="64"/>
        <v>Oxycodone</v>
      </c>
      <c r="O1808" s="10"/>
    </row>
    <row r="1809" spans="1:15" x14ac:dyDescent="0.25">
      <c r="A1809" s="286" t="s">
        <v>6179</v>
      </c>
      <c r="B1809" s="256"/>
      <c r="C1809" s="286" t="s">
        <v>6179</v>
      </c>
      <c r="D1809" s="286" t="s">
        <v>5828</v>
      </c>
      <c r="E1809" s="281">
        <v>14</v>
      </c>
      <c r="F1809" s="282">
        <v>4.4999999999999997E-3</v>
      </c>
      <c r="G1809" s="260">
        <v>90</v>
      </c>
      <c r="H1809" s="261" t="s">
        <v>523</v>
      </c>
      <c r="I1809" s="261" t="s">
        <v>524</v>
      </c>
      <c r="J1809" s="324" t="s">
        <v>1699</v>
      </c>
      <c r="K1809" s="324" t="s">
        <v>1645</v>
      </c>
      <c r="L1809" s="324" t="s">
        <v>1646</v>
      </c>
      <c r="M1809" s="246">
        <f t="shared" si="63"/>
        <v>4.4999999999999997E-3</v>
      </c>
      <c r="N1809" s="247" t="str">
        <f t="shared" si="64"/>
        <v>Oxycodone</v>
      </c>
      <c r="O1809" s="262"/>
    </row>
    <row r="1810" spans="1:15" x14ac:dyDescent="0.25">
      <c r="A1810" s="263">
        <v>9088884477850</v>
      </c>
      <c r="B1810" s="264">
        <v>4477851</v>
      </c>
      <c r="C1810" s="278">
        <v>56560</v>
      </c>
      <c r="D1810" s="9" t="s">
        <v>4760</v>
      </c>
      <c r="E1810" s="252">
        <v>10</v>
      </c>
      <c r="F1810" s="253">
        <v>9.0000000000000011E-3</v>
      </c>
      <c r="G1810" s="4">
        <v>90</v>
      </c>
      <c r="H1810" s="7" t="s">
        <v>523</v>
      </c>
      <c r="I1810" s="7" t="s">
        <v>524</v>
      </c>
      <c r="J1810" s="10" t="s">
        <v>1699</v>
      </c>
      <c r="K1810" s="10" t="s">
        <v>1645</v>
      </c>
      <c r="L1810" s="10" t="s">
        <v>1646</v>
      </c>
      <c r="M1810" s="246">
        <f t="shared" si="63"/>
        <v>9.0000000000000011E-3</v>
      </c>
      <c r="N1810" s="247" t="str">
        <f t="shared" si="64"/>
        <v>Oxycodone</v>
      </c>
      <c r="O1810" s="10"/>
    </row>
    <row r="1811" spans="1:15" x14ac:dyDescent="0.25">
      <c r="A1811" s="263">
        <v>9088884480560</v>
      </c>
      <c r="B1811" s="264">
        <v>4480563</v>
      </c>
      <c r="C1811" s="278">
        <v>56562</v>
      </c>
      <c r="D1811" s="9" t="s">
        <v>4760</v>
      </c>
      <c r="E1811" s="252">
        <v>30</v>
      </c>
      <c r="F1811" s="253">
        <v>9.0000000000000011E-3</v>
      </c>
      <c r="G1811" s="4">
        <v>90</v>
      </c>
      <c r="H1811" s="7" t="s">
        <v>523</v>
      </c>
      <c r="I1811" s="7" t="s">
        <v>524</v>
      </c>
      <c r="J1811" s="10" t="s">
        <v>1699</v>
      </c>
      <c r="K1811" s="10" t="s">
        <v>1645</v>
      </c>
      <c r="L1811" s="10" t="s">
        <v>1646</v>
      </c>
      <c r="M1811" s="246">
        <f t="shared" si="63"/>
        <v>9.0000000000000011E-3</v>
      </c>
      <c r="N1811" s="247" t="str">
        <f t="shared" si="64"/>
        <v>Oxycodone</v>
      </c>
      <c r="O1811" s="10"/>
    </row>
    <row r="1812" spans="1:15" x14ac:dyDescent="0.25">
      <c r="A1812" s="263">
        <v>9088884477867</v>
      </c>
      <c r="B1812" s="264">
        <v>4477868</v>
      </c>
      <c r="C1812" s="278">
        <v>56564</v>
      </c>
      <c r="D1812" s="9" t="s">
        <v>4760</v>
      </c>
      <c r="E1812" s="252">
        <v>60</v>
      </c>
      <c r="F1812" s="253">
        <v>9.0000000000000011E-3</v>
      </c>
      <c r="G1812" s="4">
        <v>90</v>
      </c>
      <c r="H1812" s="7" t="s">
        <v>523</v>
      </c>
      <c r="I1812" s="7" t="s">
        <v>524</v>
      </c>
      <c r="J1812" s="10" t="s">
        <v>1699</v>
      </c>
      <c r="K1812" s="10" t="s">
        <v>1645</v>
      </c>
      <c r="L1812" s="10" t="s">
        <v>1646</v>
      </c>
      <c r="M1812" s="246">
        <f t="shared" si="63"/>
        <v>9.0000000000000011E-3</v>
      </c>
      <c r="N1812" s="247" t="str">
        <f t="shared" si="64"/>
        <v>Oxycodone</v>
      </c>
      <c r="O1812" s="10"/>
    </row>
    <row r="1813" spans="1:15" x14ac:dyDescent="0.25">
      <c r="A1813" s="13" t="s">
        <v>5188</v>
      </c>
      <c r="B1813" s="275"/>
      <c r="C1813" s="13" t="s">
        <v>5188</v>
      </c>
      <c r="D1813" s="13" t="s">
        <v>5189</v>
      </c>
      <c r="E1813" s="145">
        <v>30</v>
      </c>
      <c r="F1813" s="277">
        <v>8.9999999999999993E-3</v>
      </c>
      <c r="G1813" s="272">
        <v>90</v>
      </c>
      <c r="H1813" s="9" t="s">
        <v>523</v>
      </c>
      <c r="I1813" s="303" t="s">
        <v>524</v>
      </c>
      <c r="J1813" s="12" t="s">
        <v>1699</v>
      </c>
      <c r="K1813" s="12" t="s">
        <v>1645</v>
      </c>
      <c r="L1813" s="12" t="s">
        <v>1646</v>
      </c>
      <c r="M1813" s="246">
        <f t="shared" si="63"/>
        <v>8.9999999999999993E-3</v>
      </c>
      <c r="N1813" s="247" t="str">
        <f t="shared" si="64"/>
        <v>Oxycodone</v>
      </c>
      <c r="O1813" s="10"/>
    </row>
    <row r="1814" spans="1:15" x14ac:dyDescent="0.25">
      <c r="A1814" s="263">
        <v>9088884477874</v>
      </c>
      <c r="B1814" s="264">
        <v>4477874</v>
      </c>
      <c r="C1814" s="278">
        <v>56570</v>
      </c>
      <c r="D1814" s="9" t="s">
        <v>4761</v>
      </c>
      <c r="E1814" s="252">
        <v>10</v>
      </c>
      <c r="F1814" s="253">
        <v>1.8000000000000002E-2</v>
      </c>
      <c r="G1814" s="4">
        <v>90</v>
      </c>
      <c r="H1814" s="7" t="s">
        <v>523</v>
      </c>
      <c r="I1814" s="7" t="s">
        <v>524</v>
      </c>
      <c r="J1814" s="10" t="s">
        <v>1699</v>
      </c>
      <c r="K1814" s="10" t="s">
        <v>1645</v>
      </c>
      <c r="L1814" s="10" t="s">
        <v>1646</v>
      </c>
      <c r="M1814" s="246">
        <f t="shared" si="63"/>
        <v>1.8000000000000002E-2</v>
      </c>
      <c r="N1814" s="247" t="str">
        <f t="shared" si="64"/>
        <v>Oxycodone</v>
      </c>
      <c r="O1814" s="10"/>
    </row>
    <row r="1815" spans="1:15" x14ac:dyDescent="0.25">
      <c r="A1815" s="263">
        <v>9088884480584</v>
      </c>
      <c r="B1815" s="264">
        <v>4480586</v>
      </c>
      <c r="C1815" s="278">
        <v>56572</v>
      </c>
      <c r="D1815" s="9" t="s">
        <v>4761</v>
      </c>
      <c r="E1815" s="252">
        <v>30</v>
      </c>
      <c r="F1815" s="253">
        <v>1.8000000000000002E-2</v>
      </c>
      <c r="G1815" s="4">
        <v>90</v>
      </c>
      <c r="H1815" s="7" t="s">
        <v>523</v>
      </c>
      <c r="I1815" s="7" t="s">
        <v>524</v>
      </c>
      <c r="J1815" s="10" t="s">
        <v>1699</v>
      </c>
      <c r="K1815" s="10" t="s">
        <v>1645</v>
      </c>
      <c r="L1815" s="10" t="s">
        <v>1646</v>
      </c>
      <c r="M1815" s="246">
        <f t="shared" ref="M1815:M1878" si="65">F1815</f>
        <v>1.8000000000000002E-2</v>
      </c>
      <c r="N1815" s="247" t="str">
        <f t="shared" ref="N1815:N1878" si="66">I1815</f>
        <v>Oxycodone</v>
      </c>
      <c r="O1815" s="10"/>
    </row>
    <row r="1816" spans="1:15" x14ac:dyDescent="0.25">
      <c r="A1816" s="263">
        <v>9088884477881</v>
      </c>
      <c r="B1816" s="264">
        <v>4477880</v>
      </c>
      <c r="C1816" s="278">
        <v>56574</v>
      </c>
      <c r="D1816" s="9" t="s">
        <v>4761</v>
      </c>
      <c r="E1816" s="252">
        <v>60</v>
      </c>
      <c r="F1816" s="253">
        <v>1.8000000000000002E-2</v>
      </c>
      <c r="G1816" s="4">
        <v>90</v>
      </c>
      <c r="H1816" s="7" t="s">
        <v>523</v>
      </c>
      <c r="I1816" s="7" t="s">
        <v>524</v>
      </c>
      <c r="J1816" s="10" t="s">
        <v>1699</v>
      </c>
      <c r="K1816" s="10" t="s">
        <v>1645</v>
      </c>
      <c r="L1816" s="10" t="s">
        <v>1646</v>
      </c>
      <c r="M1816" s="246">
        <f t="shared" si="65"/>
        <v>1.8000000000000002E-2</v>
      </c>
      <c r="N1816" s="247" t="str">
        <f t="shared" si="66"/>
        <v>Oxycodone</v>
      </c>
      <c r="O1816" s="10"/>
    </row>
    <row r="1817" spans="1:15" x14ac:dyDescent="0.25">
      <c r="A1817" s="13" t="s">
        <v>5190</v>
      </c>
      <c r="B1817" s="275"/>
      <c r="C1817" s="13" t="s">
        <v>5190</v>
      </c>
      <c r="D1817" s="13" t="s">
        <v>5191</v>
      </c>
      <c r="E1817" s="145">
        <v>30</v>
      </c>
      <c r="F1817" s="277">
        <v>1.7999999999999999E-2</v>
      </c>
      <c r="G1817" s="272">
        <v>90</v>
      </c>
      <c r="H1817" s="9" t="s">
        <v>523</v>
      </c>
      <c r="I1817" s="303" t="s">
        <v>524</v>
      </c>
      <c r="J1817" s="12" t="s">
        <v>1699</v>
      </c>
      <c r="K1817" s="12" t="s">
        <v>1645</v>
      </c>
      <c r="L1817" s="12" t="s">
        <v>1646</v>
      </c>
      <c r="M1817" s="246">
        <f t="shared" si="65"/>
        <v>1.7999999999999999E-2</v>
      </c>
      <c r="N1817" s="247" t="str">
        <f t="shared" si="66"/>
        <v>Oxycodone</v>
      </c>
      <c r="O1817" s="10"/>
    </row>
    <row r="1818" spans="1:15" x14ac:dyDescent="0.25">
      <c r="A1818" s="263">
        <v>9088884477898</v>
      </c>
      <c r="B1818" s="264">
        <v>4477897</v>
      </c>
      <c r="C1818" s="278">
        <v>56590</v>
      </c>
      <c r="D1818" s="9" t="s">
        <v>4762</v>
      </c>
      <c r="E1818" s="252">
        <v>10</v>
      </c>
      <c r="F1818" s="253">
        <v>3.5999999999999997E-2</v>
      </c>
      <c r="G1818" s="4">
        <v>90</v>
      </c>
      <c r="H1818" s="7" t="s">
        <v>523</v>
      </c>
      <c r="I1818" s="7" t="s">
        <v>524</v>
      </c>
      <c r="J1818" s="10" t="s">
        <v>1699</v>
      </c>
      <c r="K1818" s="10" t="s">
        <v>1645</v>
      </c>
      <c r="L1818" s="10" t="s">
        <v>1646</v>
      </c>
      <c r="M1818" s="246">
        <f t="shared" si="65"/>
        <v>3.5999999999999997E-2</v>
      </c>
      <c r="N1818" s="247" t="str">
        <f t="shared" si="66"/>
        <v>Oxycodone</v>
      </c>
      <c r="O1818" s="10"/>
    </row>
    <row r="1819" spans="1:15" x14ac:dyDescent="0.25">
      <c r="A1819" s="263">
        <v>9088884480591</v>
      </c>
      <c r="B1819" s="264">
        <v>4480592</v>
      </c>
      <c r="C1819" s="278">
        <v>56592</v>
      </c>
      <c r="D1819" s="9" t="s">
        <v>4762</v>
      </c>
      <c r="E1819" s="252">
        <v>30</v>
      </c>
      <c r="F1819" s="253">
        <v>3.5999999999999997E-2</v>
      </c>
      <c r="G1819" s="4">
        <v>90</v>
      </c>
      <c r="H1819" s="7" t="s">
        <v>523</v>
      </c>
      <c r="I1819" s="7" t="s">
        <v>524</v>
      </c>
      <c r="J1819" s="10" t="s">
        <v>1699</v>
      </c>
      <c r="K1819" s="10" t="s">
        <v>1645</v>
      </c>
      <c r="L1819" s="10" t="s">
        <v>1646</v>
      </c>
      <c r="M1819" s="246">
        <f t="shared" si="65"/>
        <v>3.5999999999999997E-2</v>
      </c>
      <c r="N1819" s="247" t="str">
        <f t="shared" si="66"/>
        <v>Oxycodone</v>
      </c>
      <c r="O1819" s="10"/>
    </row>
    <row r="1820" spans="1:15" x14ac:dyDescent="0.25">
      <c r="A1820" s="263">
        <v>9088884477904</v>
      </c>
      <c r="B1820" s="264">
        <v>4477905</v>
      </c>
      <c r="C1820" s="278">
        <v>56594</v>
      </c>
      <c r="D1820" s="9" t="s">
        <v>4762</v>
      </c>
      <c r="E1820" s="252">
        <v>60</v>
      </c>
      <c r="F1820" s="253">
        <v>3.5999999999999997E-2</v>
      </c>
      <c r="G1820" s="4">
        <v>90</v>
      </c>
      <c r="H1820" s="7" t="s">
        <v>523</v>
      </c>
      <c r="I1820" s="7" t="s">
        <v>524</v>
      </c>
      <c r="J1820" s="10" t="s">
        <v>1699</v>
      </c>
      <c r="K1820" s="10" t="s">
        <v>1645</v>
      </c>
      <c r="L1820" s="10" t="s">
        <v>1646</v>
      </c>
      <c r="M1820" s="246">
        <f t="shared" si="65"/>
        <v>3.5999999999999997E-2</v>
      </c>
      <c r="N1820" s="247" t="str">
        <f t="shared" si="66"/>
        <v>Oxycodone</v>
      </c>
      <c r="O1820" s="10"/>
    </row>
    <row r="1821" spans="1:15" x14ac:dyDescent="0.25">
      <c r="A1821" s="13" t="s">
        <v>5192</v>
      </c>
      <c r="B1821" s="275"/>
      <c r="C1821" s="13" t="s">
        <v>5192</v>
      </c>
      <c r="D1821" s="13" t="s">
        <v>5193</v>
      </c>
      <c r="E1821" s="145">
        <v>30</v>
      </c>
      <c r="F1821" s="277">
        <v>3.5999999999999997E-2</v>
      </c>
      <c r="G1821" s="272">
        <v>90</v>
      </c>
      <c r="H1821" s="9" t="s">
        <v>523</v>
      </c>
      <c r="I1821" s="303" t="s">
        <v>524</v>
      </c>
      <c r="J1821" s="12" t="s">
        <v>1699</v>
      </c>
      <c r="K1821" s="12" t="s">
        <v>1645</v>
      </c>
      <c r="L1821" s="12" t="s">
        <v>1646</v>
      </c>
      <c r="M1821" s="246">
        <f t="shared" si="65"/>
        <v>3.5999999999999997E-2</v>
      </c>
      <c r="N1821" s="247" t="str">
        <f t="shared" si="66"/>
        <v>Oxycodone</v>
      </c>
      <c r="O1821" s="10"/>
    </row>
    <row r="1822" spans="1:15" x14ac:dyDescent="0.25">
      <c r="A1822" s="424">
        <v>9088884477836</v>
      </c>
      <c r="B1822" s="361">
        <v>4477839</v>
      </c>
      <c r="C1822" s="426">
        <v>56550</v>
      </c>
      <c r="D1822" s="385" t="s">
        <v>4759</v>
      </c>
      <c r="E1822" s="427">
        <v>10</v>
      </c>
      <c r="F1822" s="429">
        <v>4.5000000000000005E-3</v>
      </c>
      <c r="G1822" s="430">
        <v>90</v>
      </c>
      <c r="H1822" s="362" t="s">
        <v>523</v>
      </c>
      <c r="I1822" s="362" t="s">
        <v>524</v>
      </c>
      <c r="J1822" s="363" t="s">
        <v>1699</v>
      </c>
      <c r="K1822" s="10" t="s">
        <v>1645</v>
      </c>
      <c r="L1822" s="10" t="s">
        <v>1646</v>
      </c>
      <c r="M1822" s="246">
        <f t="shared" si="65"/>
        <v>4.5000000000000005E-3</v>
      </c>
      <c r="N1822" s="247" t="str">
        <f t="shared" si="66"/>
        <v>Oxycodone</v>
      </c>
      <c r="O1822" s="10"/>
    </row>
    <row r="1823" spans="1:15" x14ac:dyDescent="0.25">
      <c r="A1823" s="263">
        <v>9088884480553</v>
      </c>
      <c r="B1823" s="264">
        <v>4480557</v>
      </c>
      <c r="C1823" s="278">
        <v>56552</v>
      </c>
      <c r="D1823" s="9" t="s">
        <v>4759</v>
      </c>
      <c r="E1823" s="252">
        <v>30</v>
      </c>
      <c r="F1823" s="253">
        <v>4.5000000000000005E-3</v>
      </c>
      <c r="G1823" s="4">
        <v>90</v>
      </c>
      <c r="H1823" s="7" t="s">
        <v>523</v>
      </c>
      <c r="I1823" s="7" t="s">
        <v>524</v>
      </c>
      <c r="J1823" s="10" t="s">
        <v>1699</v>
      </c>
      <c r="K1823" s="10" t="s">
        <v>1645</v>
      </c>
      <c r="L1823" s="10" t="s">
        <v>1646</v>
      </c>
      <c r="M1823" s="246">
        <f t="shared" si="65"/>
        <v>4.5000000000000005E-3</v>
      </c>
      <c r="N1823" s="247" t="str">
        <f t="shared" si="66"/>
        <v>Oxycodone</v>
      </c>
      <c r="O1823" s="10"/>
    </row>
    <row r="1824" spans="1:15" x14ac:dyDescent="0.25">
      <c r="A1824" s="263">
        <v>9088884477843</v>
      </c>
      <c r="B1824" s="264">
        <v>4477845</v>
      </c>
      <c r="C1824" s="278">
        <v>56554</v>
      </c>
      <c r="D1824" s="9" t="s">
        <v>4759</v>
      </c>
      <c r="E1824" s="252">
        <v>60</v>
      </c>
      <c r="F1824" s="253">
        <v>4.5000000000000005E-3</v>
      </c>
      <c r="G1824" s="4">
        <v>90</v>
      </c>
      <c r="H1824" s="7" t="s">
        <v>523</v>
      </c>
      <c r="I1824" s="7" t="s">
        <v>524</v>
      </c>
      <c r="J1824" s="10" t="s">
        <v>1699</v>
      </c>
      <c r="K1824" s="10" t="s">
        <v>1645</v>
      </c>
      <c r="L1824" s="10" t="s">
        <v>1646</v>
      </c>
      <c r="M1824" s="246">
        <f t="shared" si="65"/>
        <v>4.5000000000000005E-3</v>
      </c>
      <c r="N1824" s="247" t="str">
        <f t="shared" si="66"/>
        <v>Oxycodone</v>
      </c>
      <c r="O1824" s="10"/>
    </row>
    <row r="1825" spans="1:19" x14ac:dyDescent="0.25">
      <c r="A1825" s="13" t="s">
        <v>5194</v>
      </c>
      <c r="B1825" s="275"/>
      <c r="C1825" s="13" t="s">
        <v>5194</v>
      </c>
      <c r="D1825" s="13" t="s">
        <v>5195</v>
      </c>
      <c r="E1825" s="145">
        <v>30</v>
      </c>
      <c r="F1825" s="253">
        <v>4.5000000000000005E-3</v>
      </c>
      <c r="G1825" s="272">
        <v>90</v>
      </c>
      <c r="H1825" s="9" t="s">
        <v>523</v>
      </c>
      <c r="I1825" s="303" t="s">
        <v>524</v>
      </c>
      <c r="J1825" s="12" t="s">
        <v>1699</v>
      </c>
      <c r="K1825" s="12" t="s">
        <v>1645</v>
      </c>
      <c r="L1825" s="12" t="s">
        <v>1646</v>
      </c>
      <c r="M1825" s="246">
        <f t="shared" si="65"/>
        <v>4.5000000000000005E-3</v>
      </c>
      <c r="N1825" s="247" t="str">
        <f t="shared" si="66"/>
        <v>Oxycodone</v>
      </c>
      <c r="O1825" s="10"/>
    </row>
    <row r="1826" spans="1:19" x14ac:dyDescent="0.25">
      <c r="A1826" s="143" t="s">
        <v>5830</v>
      </c>
      <c r="B1826" s="144"/>
      <c r="C1826" s="143" t="s">
        <v>5830</v>
      </c>
      <c r="D1826" s="143" t="s">
        <v>5831</v>
      </c>
      <c r="E1826" s="145">
        <v>20</v>
      </c>
      <c r="F1826" s="253">
        <v>4.5000000000000005E-3</v>
      </c>
      <c r="G1826" s="182">
        <v>90</v>
      </c>
      <c r="H1826" s="171" t="s">
        <v>523</v>
      </c>
      <c r="I1826" s="303" t="s">
        <v>524</v>
      </c>
      <c r="J1826" s="12" t="s">
        <v>1699</v>
      </c>
      <c r="K1826" s="12" t="s">
        <v>1645</v>
      </c>
      <c r="L1826" s="12" t="s">
        <v>1646</v>
      </c>
      <c r="M1826" s="246">
        <f t="shared" si="65"/>
        <v>4.5000000000000005E-3</v>
      </c>
      <c r="N1826" s="247" t="str">
        <f t="shared" si="66"/>
        <v>Oxycodone</v>
      </c>
      <c r="O1826" s="10"/>
    </row>
    <row r="1827" spans="1:19" x14ac:dyDescent="0.25">
      <c r="A1827" s="11">
        <v>9088882466306</v>
      </c>
      <c r="B1827" s="248">
        <v>2466300</v>
      </c>
      <c r="C1827" s="11"/>
      <c r="D1827" s="7" t="s">
        <v>776</v>
      </c>
      <c r="E1827" s="244">
        <v>10</v>
      </c>
      <c r="F1827" s="245">
        <v>9.0000000000000011E-3</v>
      </c>
      <c r="G1827" s="244">
        <v>90</v>
      </c>
      <c r="H1827" s="7" t="s">
        <v>523</v>
      </c>
      <c r="I1827" s="7" t="s">
        <v>524</v>
      </c>
      <c r="J1827" s="12" t="s">
        <v>1699</v>
      </c>
      <c r="K1827" s="12" t="s">
        <v>1645</v>
      </c>
      <c r="L1827" s="12" t="s">
        <v>1646</v>
      </c>
      <c r="M1827" s="246">
        <f t="shared" si="65"/>
        <v>9.0000000000000011E-3</v>
      </c>
      <c r="N1827" s="247" t="str">
        <f t="shared" si="66"/>
        <v>Oxycodone</v>
      </c>
      <c r="O1827" s="10"/>
    </row>
    <row r="1828" spans="1:19" x14ac:dyDescent="0.25">
      <c r="A1828" s="11">
        <v>9088882466313</v>
      </c>
      <c r="B1828" s="248">
        <v>2466317</v>
      </c>
      <c r="C1828" s="11"/>
      <c r="D1828" s="7" t="s">
        <v>776</v>
      </c>
      <c r="E1828" s="244">
        <v>30</v>
      </c>
      <c r="F1828" s="245">
        <v>9.0000000000000011E-3</v>
      </c>
      <c r="G1828" s="244">
        <v>90</v>
      </c>
      <c r="H1828" s="7" t="s">
        <v>523</v>
      </c>
      <c r="I1828" s="7" t="s">
        <v>524</v>
      </c>
      <c r="J1828" s="12" t="s">
        <v>1699</v>
      </c>
      <c r="K1828" s="12" t="s">
        <v>1645</v>
      </c>
      <c r="L1828" s="12" t="s">
        <v>1646</v>
      </c>
      <c r="M1828" s="246">
        <f t="shared" si="65"/>
        <v>9.0000000000000011E-3</v>
      </c>
      <c r="N1828" s="247" t="str">
        <f t="shared" si="66"/>
        <v>Oxycodone</v>
      </c>
      <c r="O1828" s="10"/>
    </row>
    <row r="1829" spans="1:19" x14ac:dyDescent="0.25">
      <c r="A1829" s="274">
        <v>9326307000408</v>
      </c>
      <c r="B1829" s="308"/>
      <c r="C1829" s="276" t="s">
        <v>4680</v>
      </c>
      <c r="D1829" s="171" t="s">
        <v>4681</v>
      </c>
      <c r="E1829" s="4">
        <v>20</v>
      </c>
      <c r="F1829" s="253">
        <v>8.9999999999999993E-3</v>
      </c>
      <c r="G1829" s="4">
        <v>90</v>
      </c>
      <c r="H1829" s="7" t="s">
        <v>523</v>
      </c>
      <c r="I1829" s="7" t="s">
        <v>524</v>
      </c>
      <c r="J1829" s="10" t="s">
        <v>1699</v>
      </c>
      <c r="K1829" s="10" t="s">
        <v>1645</v>
      </c>
      <c r="L1829" s="10" t="s">
        <v>1646</v>
      </c>
      <c r="M1829" s="246">
        <f t="shared" si="65"/>
        <v>8.9999999999999993E-3</v>
      </c>
      <c r="N1829" s="247" t="str">
        <f t="shared" si="66"/>
        <v>Oxycodone</v>
      </c>
      <c r="O1829" s="10"/>
    </row>
    <row r="1830" spans="1:19" x14ac:dyDescent="0.25">
      <c r="A1830" s="11">
        <v>9088883531515</v>
      </c>
      <c r="B1830" s="248">
        <v>3531519</v>
      </c>
      <c r="C1830" s="11"/>
      <c r="D1830" s="7" t="s">
        <v>777</v>
      </c>
      <c r="E1830" s="244">
        <v>5</v>
      </c>
      <c r="F1830" s="245">
        <v>9.0000000000000011E-3</v>
      </c>
      <c r="G1830" s="244">
        <v>90</v>
      </c>
      <c r="H1830" s="7" t="s">
        <v>523</v>
      </c>
      <c r="I1830" s="7" t="s">
        <v>524</v>
      </c>
      <c r="J1830" s="12" t="s">
        <v>1699</v>
      </c>
      <c r="K1830" s="12" t="s">
        <v>1645</v>
      </c>
      <c r="L1830" s="12" t="s">
        <v>1646</v>
      </c>
      <c r="M1830" s="246">
        <f t="shared" si="65"/>
        <v>9.0000000000000011E-3</v>
      </c>
      <c r="N1830" s="247" t="str">
        <f t="shared" si="66"/>
        <v>Oxycodone</v>
      </c>
      <c r="O1830" s="10"/>
    </row>
    <row r="1831" spans="1:19" x14ac:dyDescent="0.25">
      <c r="A1831" s="11">
        <v>9088883531522</v>
      </c>
      <c r="B1831" s="248">
        <v>3531525</v>
      </c>
      <c r="C1831" s="11"/>
      <c r="D1831" s="7" t="s">
        <v>778</v>
      </c>
      <c r="E1831" s="244">
        <v>5</v>
      </c>
      <c r="F1831" s="245">
        <v>1.8000000000000002E-2</v>
      </c>
      <c r="G1831" s="244">
        <v>90</v>
      </c>
      <c r="H1831" s="7" t="s">
        <v>523</v>
      </c>
      <c r="I1831" s="7" t="s">
        <v>524</v>
      </c>
      <c r="J1831" s="12" t="s">
        <v>1699</v>
      </c>
      <c r="K1831" s="12" t="s">
        <v>1645</v>
      </c>
      <c r="L1831" s="12" t="s">
        <v>1646</v>
      </c>
      <c r="M1831" s="246">
        <f t="shared" si="65"/>
        <v>1.8000000000000002E-2</v>
      </c>
      <c r="N1831" s="247" t="str">
        <f t="shared" si="66"/>
        <v>Oxycodone</v>
      </c>
      <c r="O1831" s="10"/>
    </row>
    <row r="1832" spans="1:19" x14ac:dyDescent="0.25">
      <c r="A1832" s="11">
        <v>9088882466320</v>
      </c>
      <c r="B1832" s="248">
        <v>2466323</v>
      </c>
      <c r="C1832" s="11"/>
      <c r="D1832" s="7" t="s">
        <v>779</v>
      </c>
      <c r="E1832" s="244">
        <v>10</v>
      </c>
      <c r="F1832" s="245">
        <v>1.8000000000000002E-2</v>
      </c>
      <c r="G1832" s="244">
        <v>90</v>
      </c>
      <c r="H1832" s="7" t="s">
        <v>523</v>
      </c>
      <c r="I1832" s="7" t="s">
        <v>524</v>
      </c>
      <c r="J1832" s="12" t="s">
        <v>1699</v>
      </c>
      <c r="K1832" s="12" t="s">
        <v>1645</v>
      </c>
      <c r="L1832" s="12" t="s">
        <v>1646</v>
      </c>
      <c r="M1832" s="246">
        <f t="shared" si="65"/>
        <v>1.8000000000000002E-2</v>
      </c>
      <c r="N1832" s="247" t="str">
        <f t="shared" si="66"/>
        <v>Oxycodone</v>
      </c>
      <c r="O1832" s="10"/>
    </row>
    <row r="1833" spans="1:19" x14ac:dyDescent="0.25">
      <c r="A1833" s="11">
        <v>9088882466344</v>
      </c>
      <c r="B1833" s="248">
        <v>2466346</v>
      </c>
      <c r="C1833" s="11"/>
      <c r="D1833" s="7" t="s">
        <v>779</v>
      </c>
      <c r="E1833" s="244">
        <v>30</v>
      </c>
      <c r="F1833" s="245">
        <v>1.8000000000000002E-2</v>
      </c>
      <c r="G1833" s="244">
        <v>90</v>
      </c>
      <c r="H1833" s="7" t="s">
        <v>523</v>
      </c>
      <c r="I1833" s="7" t="s">
        <v>524</v>
      </c>
      <c r="J1833" s="12" t="s">
        <v>1699</v>
      </c>
      <c r="K1833" s="12" t="s">
        <v>1645</v>
      </c>
      <c r="L1833" s="12" t="s">
        <v>1646</v>
      </c>
      <c r="M1833" s="246">
        <f t="shared" si="65"/>
        <v>1.8000000000000002E-2</v>
      </c>
      <c r="N1833" s="247" t="str">
        <f t="shared" si="66"/>
        <v>Oxycodone</v>
      </c>
      <c r="O1833" s="10"/>
    </row>
    <row r="1834" spans="1:19" x14ac:dyDescent="0.25">
      <c r="A1834" s="274">
        <v>9326307000415</v>
      </c>
      <c r="B1834" s="308"/>
      <c r="C1834" s="276" t="s">
        <v>4678</v>
      </c>
      <c r="D1834" s="171" t="s">
        <v>4679</v>
      </c>
      <c r="E1834" s="4">
        <v>20</v>
      </c>
      <c r="F1834" s="253">
        <v>1.7999999999999999E-2</v>
      </c>
      <c r="G1834" s="4">
        <v>90</v>
      </c>
      <c r="H1834" s="7" t="s">
        <v>523</v>
      </c>
      <c r="I1834" s="7" t="s">
        <v>524</v>
      </c>
      <c r="J1834" s="10" t="s">
        <v>1699</v>
      </c>
      <c r="K1834" s="10" t="s">
        <v>1645</v>
      </c>
      <c r="L1834" s="10" t="s">
        <v>1646</v>
      </c>
      <c r="M1834" s="246">
        <f t="shared" si="65"/>
        <v>1.7999999999999999E-2</v>
      </c>
      <c r="N1834" s="247" t="str">
        <f t="shared" si="66"/>
        <v>Oxycodone</v>
      </c>
      <c r="O1834" s="10"/>
    </row>
    <row r="1835" spans="1:19" x14ac:dyDescent="0.25">
      <c r="A1835" s="11">
        <v>5909990689361</v>
      </c>
      <c r="B1835" s="248"/>
      <c r="C1835" s="11"/>
      <c r="D1835" s="7" t="s">
        <v>5709</v>
      </c>
      <c r="E1835" s="244">
        <v>10</v>
      </c>
      <c r="F1835" s="245">
        <v>1.7999999999999999E-2</v>
      </c>
      <c r="G1835" s="244">
        <v>90</v>
      </c>
      <c r="H1835" s="7" t="s">
        <v>523</v>
      </c>
      <c r="I1835" s="7" t="s">
        <v>524</v>
      </c>
      <c r="J1835" s="12" t="s">
        <v>1699</v>
      </c>
      <c r="K1835" s="12" t="s">
        <v>1645</v>
      </c>
      <c r="L1835" s="12" t="s">
        <v>1646</v>
      </c>
      <c r="M1835" s="246">
        <f t="shared" si="65"/>
        <v>1.7999999999999999E-2</v>
      </c>
      <c r="N1835" s="247" t="str">
        <f t="shared" si="66"/>
        <v>Oxycodone</v>
      </c>
      <c r="O1835" s="10"/>
    </row>
    <row r="1836" spans="1:19" s="284" customFormat="1" x14ac:dyDescent="0.25">
      <c r="A1836" s="11">
        <v>9088882466283</v>
      </c>
      <c r="B1836" s="248">
        <v>2466286</v>
      </c>
      <c r="C1836" s="11"/>
      <c r="D1836" s="7" t="s">
        <v>780</v>
      </c>
      <c r="E1836" s="244">
        <v>10</v>
      </c>
      <c r="F1836" s="245">
        <v>4.5000000000000005E-3</v>
      </c>
      <c r="G1836" s="244">
        <v>90</v>
      </c>
      <c r="H1836" s="7" t="s">
        <v>523</v>
      </c>
      <c r="I1836" s="7" t="s">
        <v>524</v>
      </c>
      <c r="J1836" s="12" t="s">
        <v>1699</v>
      </c>
      <c r="K1836" s="12" t="s">
        <v>1645</v>
      </c>
      <c r="L1836" s="12" t="s">
        <v>1646</v>
      </c>
      <c r="M1836" s="246">
        <f t="shared" si="65"/>
        <v>4.5000000000000005E-3</v>
      </c>
      <c r="N1836" s="247" t="str">
        <f t="shared" si="66"/>
        <v>Oxycodone</v>
      </c>
      <c r="O1836" s="10"/>
      <c r="P1836" s="101"/>
      <c r="Q1836" s="101"/>
      <c r="R1836" s="101"/>
      <c r="S1836" s="101"/>
    </row>
    <row r="1837" spans="1:19" s="284" customFormat="1" x14ac:dyDescent="0.25">
      <c r="A1837" s="11">
        <v>9088882466290</v>
      </c>
      <c r="B1837" s="248">
        <v>2466292</v>
      </c>
      <c r="C1837" s="11"/>
      <c r="D1837" s="7" t="s">
        <v>780</v>
      </c>
      <c r="E1837" s="244">
        <v>30</v>
      </c>
      <c r="F1837" s="245">
        <v>4.5000000000000005E-3</v>
      </c>
      <c r="G1837" s="244">
        <v>90</v>
      </c>
      <c r="H1837" s="7" t="s">
        <v>523</v>
      </c>
      <c r="I1837" s="7" t="s">
        <v>524</v>
      </c>
      <c r="J1837" s="12" t="s">
        <v>1699</v>
      </c>
      <c r="K1837" s="12" t="s">
        <v>1645</v>
      </c>
      <c r="L1837" s="12" t="s">
        <v>1646</v>
      </c>
      <c r="M1837" s="246">
        <f t="shared" si="65"/>
        <v>4.5000000000000005E-3</v>
      </c>
      <c r="N1837" s="247" t="str">
        <f t="shared" si="66"/>
        <v>Oxycodone</v>
      </c>
      <c r="O1837" s="10"/>
      <c r="P1837" s="101"/>
      <c r="Q1837" s="101"/>
      <c r="R1837" s="101"/>
      <c r="S1837" s="101"/>
    </row>
    <row r="1838" spans="1:19" x14ac:dyDescent="0.25">
      <c r="A1838" s="274">
        <v>9326307000392</v>
      </c>
      <c r="B1838" s="308"/>
      <c r="C1838" s="276" t="s">
        <v>4682</v>
      </c>
      <c r="D1838" s="171" t="s">
        <v>4683</v>
      </c>
      <c r="E1838" s="4">
        <v>20</v>
      </c>
      <c r="F1838" s="253">
        <v>4.4999999999999997E-3</v>
      </c>
      <c r="G1838" s="4">
        <v>90</v>
      </c>
      <c r="H1838" s="7" t="s">
        <v>523</v>
      </c>
      <c r="I1838" s="7" t="s">
        <v>524</v>
      </c>
      <c r="J1838" s="10" t="s">
        <v>1699</v>
      </c>
      <c r="K1838" s="10" t="s">
        <v>1645</v>
      </c>
      <c r="L1838" s="10" t="s">
        <v>1646</v>
      </c>
      <c r="M1838" s="246">
        <f t="shared" si="65"/>
        <v>4.4999999999999997E-3</v>
      </c>
      <c r="N1838" s="247" t="str">
        <f t="shared" si="66"/>
        <v>Oxycodone</v>
      </c>
      <c r="O1838" s="10"/>
    </row>
    <row r="1839" spans="1:19" x14ac:dyDescent="0.25">
      <c r="A1839" s="278" t="s">
        <v>6425</v>
      </c>
      <c r="B1839" s="278"/>
      <c r="C1839" s="278" t="s">
        <v>6425</v>
      </c>
      <c r="D1839" s="278" t="s">
        <v>6426</v>
      </c>
      <c r="E1839" s="252">
        <v>20</v>
      </c>
      <c r="F1839" s="306">
        <v>8.9999999999999993E-3</v>
      </c>
      <c r="G1839" s="252">
        <v>90</v>
      </c>
      <c r="H1839" s="278" t="s">
        <v>523</v>
      </c>
      <c r="I1839" s="278" t="s">
        <v>524</v>
      </c>
      <c r="J1839" s="12" t="s">
        <v>1699</v>
      </c>
      <c r="K1839" s="12" t="s">
        <v>1645</v>
      </c>
      <c r="L1839" s="12" t="s">
        <v>1646</v>
      </c>
      <c r="M1839" s="246">
        <f t="shared" si="65"/>
        <v>8.9999999999999993E-3</v>
      </c>
      <c r="N1839" s="247" t="str">
        <f t="shared" si="66"/>
        <v>Oxycodone</v>
      </c>
      <c r="O1839" s="10"/>
    </row>
    <row r="1840" spans="1:19" x14ac:dyDescent="0.25">
      <c r="A1840" s="278" t="s">
        <v>6427</v>
      </c>
      <c r="B1840" s="278"/>
      <c r="C1840" s="278" t="s">
        <v>6427</v>
      </c>
      <c r="D1840" s="278" t="s">
        <v>6426</v>
      </c>
      <c r="E1840" s="252">
        <v>50</v>
      </c>
      <c r="F1840" s="306">
        <v>8.9999999999999993E-3</v>
      </c>
      <c r="G1840" s="252">
        <v>90</v>
      </c>
      <c r="H1840" s="278" t="s">
        <v>523</v>
      </c>
      <c r="I1840" s="278" t="s">
        <v>524</v>
      </c>
      <c r="J1840" s="12" t="s">
        <v>1699</v>
      </c>
      <c r="K1840" s="12" t="s">
        <v>1645</v>
      </c>
      <c r="L1840" s="12" t="s">
        <v>1646</v>
      </c>
      <c r="M1840" s="246">
        <f t="shared" si="65"/>
        <v>8.9999999999999993E-3</v>
      </c>
      <c r="N1840" s="247" t="str">
        <f t="shared" si="66"/>
        <v>Oxycodone</v>
      </c>
      <c r="O1840" s="10"/>
    </row>
    <row r="1841" spans="1:19" x14ac:dyDescent="0.25">
      <c r="A1841" s="278" t="s">
        <v>6430</v>
      </c>
      <c r="B1841" s="278"/>
      <c r="C1841" s="278" t="s">
        <v>6430</v>
      </c>
      <c r="D1841" s="278" t="s">
        <v>6426</v>
      </c>
      <c r="E1841" s="252">
        <v>100</v>
      </c>
      <c r="F1841" s="306">
        <v>8.9999999999999993E-3</v>
      </c>
      <c r="G1841" s="252">
        <v>90</v>
      </c>
      <c r="H1841" s="278" t="s">
        <v>523</v>
      </c>
      <c r="I1841" s="278" t="s">
        <v>524</v>
      </c>
      <c r="J1841" s="12" t="s">
        <v>1699</v>
      </c>
      <c r="K1841" s="12" t="s">
        <v>1645</v>
      </c>
      <c r="L1841" s="12" t="s">
        <v>1646</v>
      </c>
      <c r="M1841" s="246">
        <f t="shared" si="65"/>
        <v>8.9999999999999993E-3</v>
      </c>
      <c r="N1841" s="247" t="str">
        <f t="shared" si="66"/>
        <v>Oxycodone</v>
      </c>
      <c r="O1841" s="10"/>
    </row>
    <row r="1842" spans="1:19" x14ac:dyDescent="0.25">
      <c r="A1842" s="11" t="s">
        <v>781</v>
      </c>
      <c r="B1842" s="248"/>
      <c r="C1842" s="11"/>
      <c r="D1842" s="7" t="s">
        <v>782</v>
      </c>
      <c r="E1842" s="244">
        <v>60</v>
      </c>
      <c r="F1842" s="245">
        <v>8.9999999999999993E-3</v>
      </c>
      <c r="G1842" s="244">
        <v>90</v>
      </c>
      <c r="H1842" s="7" t="s">
        <v>523</v>
      </c>
      <c r="I1842" s="7" t="s">
        <v>524</v>
      </c>
      <c r="J1842" s="12" t="s">
        <v>1699</v>
      </c>
      <c r="K1842" s="12" t="s">
        <v>1645</v>
      </c>
      <c r="L1842" s="12" t="s">
        <v>1646</v>
      </c>
      <c r="M1842" s="246">
        <f t="shared" si="65"/>
        <v>8.9999999999999993E-3</v>
      </c>
      <c r="N1842" s="247" t="str">
        <f t="shared" si="66"/>
        <v>Oxycodone</v>
      </c>
      <c r="O1842" s="10"/>
    </row>
    <row r="1843" spans="1:19" x14ac:dyDescent="0.25">
      <c r="A1843" s="3" t="s">
        <v>7035</v>
      </c>
      <c r="B1843" s="3"/>
      <c r="C1843" s="3" t="s">
        <v>7035</v>
      </c>
      <c r="D1843" s="3" t="s">
        <v>7036</v>
      </c>
      <c r="E1843" s="4">
        <v>20</v>
      </c>
      <c r="F1843" s="8">
        <v>1.35E-2</v>
      </c>
      <c r="G1843" s="4">
        <v>90</v>
      </c>
      <c r="H1843" s="3" t="s">
        <v>523</v>
      </c>
      <c r="I1843" s="7" t="s">
        <v>524</v>
      </c>
      <c r="J1843" s="12" t="s">
        <v>1699</v>
      </c>
      <c r="K1843" s="12" t="s">
        <v>1645</v>
      </c>
      <c r="L1843" s="12" t="s">
        <v>1646</v>
      </c>
      <c r="M1843" s="246">
        <f t="shared" si="65"/>
        <v>1.35E-2</v>
      </c>
      <c r="N1843" s="247" t="str">
        <f t="shared" si="66"/>
        <v>Oxycodone</v>
      </c>
      <c r="O1843" s="10"/>
    </row>
    <row r="1844" spans="1:19" x14ac:dyDescent="0.25">
      <c r="A1844" s="3" t="s">
        <v>7037</v>
      </c>
      <c r="B1844" s="3"/>
      <c r="C1844" s="3" t="s">
        <v>7037</v>
      </c>
      <c r="D1844" s="3" t="s">
        <v>7036</v>
      </c>
      <c r="E1844" s="4">
        <v>50</v>
      </c>
      <c r="F1844" s="8">
        <v>1.35E-2</v>
      </c>
      <c r="G1844" s="4">
        <v>90</v>
      </c>
      <c r="H1844" s="3" t="s">
        <v>523</v>
      </c>
      <c r="I1844" s="7" t="s">
        <v>524</v>
      </c>
      <c r="J1844" s="12" t="s">
        <v>1699</v>
      </c>
      <c r="K1844" s="12" t="s">
        <v>1645</v>
      </c>
      <c r="L1844" s="12" t="s">
        <v>1646</v>
      </c>
      <c r="M1844" s="246">
        <f t="shared" si="65"/>
        <v>1.35E-2</v>
      </c>
      <c r="N1844" s="247" t="str">
        <f t="shared" si="66"/>
        <v>Oxycodone</v>
      </c>
      <c r="O1844" s="10"/>
    </row>
    <row r="1845" spans="1:19" x14ac:dyDescent="0.25">
      <c r="A1845" s="3" t="s">
        <v>7040</v>
      </c>
      <c r="B1845" s="3"/>
      <c r="C1845" s="3" t="s">
        <v>7040</v>
      </c>
      <c r="D1845" s="3" t="s">
        <v>7036</v>
      </c>
      <c r="E1845" s="4">
        <v>100</v>
      </c>
      <c r="F1845" s="8">
        <v>1.35E-2</v>
      </c>
      <c r="G1845" s="4">
        <v>90</v>
      </c>
      <c r="H1845" s="3" t="s">
        <v>523</v>
      </c>
      <c r="I1845" s="7" t="s">
        <v>524</v>
      </c>
      <c r="J1845" s="12" t="s">
        <v>1699</v>
      </c>
      <c r="K1845" s="12" t="s">
        <v>1645</v>
      </c>
      <c r="L1845" s="12" t="s">
        <v>1646</v>
      </c>
      <c r="M1845" s="246">
        <f t="shared" si="65"/>
        <v>1.35E-2</v>
      </c>
      <c r="N1845" s="247" t="str">
        <f t="shared" si="66"/>
        <v>Oxycodone</v>
      </c>
      <c r="O1845" s="10"/>
    </row>
    <row r="1846" spans="1:19" x14ac:dyDescent="0.25">
      <c r="A1846" s="11" t="s">
        <v>783</v>
      </c>
      <c r="B1846" s="248"/>
      <c r="C1846" s="11"/>
      <c r="D1846" s="7" t="s">
        <v>784</v>
      </c>
      <c r="E1846" s="244">
        <v>60</v>
      </c>
      <c r="F1846" s="245">
        <v>1.7999999999999999E-2</v>
      </c>
      <c r="G1846" s="244">
        <v>90</v>
      </c>
      <c r="H1846" s="7" t="s">
        <v>523</v>
      </c>
      <c r="I1846" s="7" t="s">
        <v>524</v>
      </c>
      <c r="J1846" s="12" t="s">
        <v>1699</v>
      </c>
      <c r="K1846" s="12" t="s">
        <v>1645</v>
      </c>
      <c r="L1846" s="12" t="s">
        <v>1646</v>
      </c>
      <c r="M1846" s="246">
        <f t="shared" si="65"/>
        <v>1.7999999999999999E-2</v>
      </c>
      <c r="N1846" s="247" t="str">
        <f t="shared" si="66"/>
        <v>Oxycodone</v>
      </c>
      <c r="O1846" s="10"/>
    </row>
    <row r="1847" spans="1:19" x14ac:dyDescent="0.25">
      <c r="A1847" s="278" t="s">
        <v>6431</v>
      </c>
      <c r="B1847" s="278"/>
      <c r="C1847" s="278" t="s">
        <v>6431</v>
      </c>
      <c r="D1847" s="278" t="s">
        <v>6432</v>
      </c>
      <c r="E1847" s="252">
        <v>20</v>
      </c>
      <c r="F1847" s="306">
        <v>1.7999999999999999E-2</v>
      </c>
      <c r="G1847" s="252">
        <v>90</v>
      </c>
      <c r="H1847" s="278" t="s">
        <v>523</v>
      </c>
      <c r="I1847" s="278" t="s">
        <v>524</v>
      </c>
      <c r="J1847" s="12" t="s">
        <v>1699</v>
      </c>
      <c r="K1847" s="12" t="s">
        <v>1645</v>
      </c>
      <c r="L1847" s="12" t="s">
        <v>1646</v>
      </c>
      <c r="M1847" s="246">
        <f t="shared" si="65"/>
        <v>1.7999999999999999E-2</v>
      </c>
      <c r="N1847" s="247" t="str">
        <f t="shared" si="66"/>
        <v>Oxycodone</v>
      </c>
      <c r="O1847" s="10"/>
    </row>
    <row r="1848" spans="1:19" s="284" customFormat="1" x14ac:dyDescent="0.25">
      <c r="A1848" s="278" t="s">
        <v>6433</v>
      </c>
      <c r="B1848" s="278"/>
      <c r="C1848" s="278" t="s">
        <v>6433</v>
      </c>
      <c r="D1848" s="278" t="s">
        <v>6432</v>
      </c>
      <c r="E1848" s="252">
        <v>50</v>
      </c>
      <c r="F1848" s="306">
        <v>1.7999999999999999E-2</v>
      </c>
      <c r="G1848" s="252">
        <v>90</v>
      </c>
      <c r="H1848" s="278" t="s">
        <v>523</v>
      </c>
      <c r="I1848" s="278" t="s">
        <v>524</v>
      </c>
      <c r="J1848" s="12" t="s">
        <v>1699</v>
      </c>
      <c r="K1848" s="12" t="s">
        <v>1645</v>
      </c>
      <c r="L1848" s="12" t="s">
        <v>1646</v>
      </c>
      <c r="M1848" s="246">
        <f t="shared" si="65"/>
        <v>1.7999999999999999E-2</v>
      </c>
      <c r="N1848" s="247" t="str">
        <f t="shared" si="66"/>
        <v>Oxycodone</v>
      </c>
      <c r="O1848" s="10"/>
      <c r="P1848" s="101"/>
      <c r="Q1848" s="101"/>
      <c r="R1848" s="101"/>
      <c r="S1848" s="101"/>
    </row>
    <row r="1849" spans="1:19" s="284" customFormat="1" x14ac:dyDescent="0.25">
      <c r="A1849" s="278" t="s">
        <v>6434</v>
      </c>
      <c r="B1849" s="278"/>
      <c r="C1849" s="278" t="s">
        <v>6434</v>
      </c>
      <c r="D1849" s="278" t="s">
        <v>6432</v>
      </c>
      <c r="E1849" s="252">
        <v>100</v>
      </c>
      <c r="F1849" s="306">
        <v>1.7999999999999999E-2</v>
      </c>
      <c r="G1849" s="252">
        <v>90</v>
      </c>
      <c r="H1849" s="278" t="s">
        <v>523</v>
      </c>
      <c r="I1849" s="278" t="s">
        <v>524</v>
      </c>
      <c r="J1849" s="12" t="s">
        <v>1699</v>
      </c>
      <c r="K1849" s="12" t="s">
        <v>1645</v>
      </c>
      <c r="L1849" s="12" t="s">
        <v>1646</v>
      </c>
      <c r="M1849" s="246">
        <f t="shared" si="65"/>
        <v>1.7999999999999999E-2</v>
      </c>
      <c r="N1849" s="247" t="str">
        <f t="shared" si="66"/>
        <v>Oxycodone</v>
      </c>
      <c r="O1849" s="10"/>
      <c r="P1849" s="101"/>
      <c r="Q1849" s="101"/>
      <c r="R1849" s="101"/>
      <c r="S1849" s="101"/>
    </row>
    <row r="1850" spans="1:19" s="284" customFormat="1" x14ac:dyDescent="0.25">
      <c r="A1850" s="278" t="s">
        <v>6415</v>
      </c>
      <c r="B1850" s="278"/>
      <c r="C1850" s="278" t="s">
        <v>6415</v>
      </c>
      <c r="D1850" s="278" t="s">
        <v>6416</v>
      </c>
      <c r="E1850" s="252">
        <v>100</v>
      </c>
      <c r="F1850" s="306">
        <v>2.7E-2</v>
      </c>
      <c r="G1850" s="252">
        <v>90</v>
      </c>
      <c r="H1850" s="278" t="s">
        <v>523</v>
      </c>
      <c r="I1850" s="278" t="s">
        <v>524</v>
      </c>
      <c r="J1850" s="12" t="s">
        <v>1699</v>
      </c>
      <c r="K1850" s="12" t="s">
        <v>1645</v>
      </c>
      <c r="L1850" s="12" t="s">
        <v>1646</v>
      </c>
      <c r="M1850" s="246">
        <f t="shared" si="65"/>
        <v>2.7E-2</v>
      </c>
      <c r="N1850" s="247" t="str">
        <f t="shared" si="66"/>
        <v>Oxycodone</v>
      </c>
      <c r="O1850" s="10"/>
      <c r="P1850" s="101"/>
      <c r="Q1850" s="101"/>
      <c r="R1850" s="101"/>
      <c r="S1850" s="101"/>
    </row>
    <row r="1851" spans="1:19" x14ac:dyDescent="0.25">
      <c r="A1851" s="409" t="s">
        <v>7335</v>
      </c>
      <c r="B1851" s="410"/>
      <c r="C1851" s="409" t="s">
        <v>7335</v>
      </c>
      <c r="D1851" s="300" t="s">
        <v>6416</v>
      </c>
      <c r="E1851" s="409">
        <v>20</v>
      </c>
      <c r="F1851" s="411">
        <v>2.7E-2</v>
      </c>
      <c r="G1851" s="409">
        <v>90</v>
      </c>
      <c r="H1851" s="300" t="s">
        <v>523</v>
      </c>
      <c r="I1851" s="300" t="s">
        <v>524</v>
      </c>
      <c r="J1851" s="412" t="s">
        <v>1699</v>
      </c>
      <c r="K1851" s="412" t="s">
        <v>1645</v>
      </c>
      <c r="L1851" s="412" t="s">
        <v>1646</v>
      </c>
      <c r="M1851" s="246">
        <f t="shared" si="65"/>
        <v>2.7E-2</v>
      </c>
      <c r="N1851" s="247" t="str">
        <f t="shared" si="66"/>
        <v>Oxycodone</v>
      </c>
      <c r="O1851" s="10"/>
    </row>
    <row r="1852" spans="1:19" x14ac:dyDescent="0.25">
      <c r="A1852" s="409" t="s">
        <v>7336</v>
      </c>
      <c r="B1852" s="410"/>
      <c r="C1852" s="409" t="s">
        <v>7336</v>
      </c>
      <c r="D1852" s="300" t="s">
        <v>6416</v>
      </c>
      <c r="E1852" s="409">
        <v>50</v>
      </c>
      <c r="F1852" s="411">
        <v>2.7E-2</v>
      </c>
      <c r="G1852" s="409">
        <v>90</v>
      </c>
      <c r="H1852" s="300" t="s">
        <v>523</v>
      </c>
      <c r="I1852" s="300" t="s">
        <v>524</v>
      </c>
      <c r="J1852" s="412" t="s">
        <v>1699</v>
      </c>
      <c r="K1852" s="412" t="s">
        <v>1645</v>
      </c>
      <c r="L1852" s="412" t="s">
        <v>1646</v>
      </c>
      <c r="M1852" s="246">
        <f t="shared" si="65"/>
        <v>2.7E-2</v>
      </c>
      <c r="N1852" s="247" t="str">
        <f t="shared" si="66"/>
        <v>Oxycodone</v>
      </c>
      <c r="O1852" s="10"/>
    </row>
    <row r="1853" spans="1:19" x14ac:dyDescent="0.25">
      <c r="A1853" s="11" t="s">
        <v>785</v>
      </c>
      <c r="B1853" s="248"/>
      <c r="C1853" s="11"/>
      <c r="D1853" s="7" t="s">
        <v>786</v>
      </c>
      <c r="E1853" s="244">
        <v>60</v>
      </c>
      <c r="F1853" s="245">
        <v>3.5999999999999997E-2</v>
      </c>
      <c r="G1853" s="244">
        <v>90</v>
      </c>
      <c r="H1853" s="7" t="s">
        <v>523</v>
      </c>
      <c r="I1853" s="7" t="s">
        <v>524</v>
      </c>
      <c r="J1853" s="12" t="s">
        <v>1699</v>
      </c>
      <c r="K1853" s="12" t="s">
        <v>1645</v>
      </c>
      <c r="L1853" s="12" t="s">
        <v>1646</v>
      </c>
      <c r="M1853" s="246">
        <f t="shared" si="65"/>
        <v>3.5999999999999997E-2</v>
      </c>
      <c r="N1853" s="247" t="str">
        <f t="shared" si="66"/>
        <v>Oxycodone</v>
      </c>
      <c r="O1853" s="10"/>
    </row>
    <row r="1854" spans="1:19" x14ac:dyDescent="0.25">
      <c r="A1854" s="278" t="s">
        <v>6435</v>
      </c>
      <c r="B1854" s="278"/>
      <c r="C1854" s="278" t="s">
        <v>6435</v>
      </c>
      <c r="D1854" s="278" t="s">
        <v>6436</v>
      </c>
      <c r="E1854" s="252">
        <v>50</v>
      </c>
      <c r="F1854" s="306">
        <v>3.5999999999999997E-2</v>
      </c>
      <c r="G1854" s="252">
        <v>90</v>
      </c>
      <c r="H1854" s="278" t="s">
        <v>523</v>
      </c>
      <c r="I1854" s="278" t="s">
        <v>524</v>
      </c>
      <c r="J1854" s="12" t="s">
        <v>1699</v>
      </c>
      <c r="K1854" s="12" t="s">
        <v>1645</v>
      </c>
      <c r="L1854" s="12" t="s">
        <v>1646</v>
      </c>
      <c r="M1854" s="246">
        <f t="shared" si="65"/>
        <v>3.5999999999999997E-2</v>
      </c>
      <c r="N1854" s="247" t="str">
        <f t="shared" si="66"/>
        <v>Oxycodone</v>
      </c>
      <c r="O1854" s="10"/>
    </row>
    <row r="1855" spans="1:19" x14ac:dyDescent="0.25">
      <c r="A1855" s="278" t="s">
        <v>6437</v>
      </c>
      <c r="B1855" s="278"/>
      <c r="C1855" s="278" t="s">
        <v>6437</v>
      </c>
      <c r="D1855" s="278" t="s">
        <v>6436</v>
      </c>
      <c r="E1855" s="252">
        <v>100</v>
      </c>
      <c r="F1855" s="306">
        <v>3.5999999999999997E-2</v>
      </c>
      <c r="G1855" s="252">
        <v>90</v>
      </c>
      <c r="H1855" s="278" t="s">
        <v>523</v>
      </c>
      <c r="I1855" s="278" t="s">
        <v>524</v>
      </c>
      <c r="J1855" s="12" t="s">
        <v>1699</v>
      </c>
      <c r="K1855" s="12" t="s">
        <v>1645</v>
      </c>
      <c r="L1855" s="12" t="s">
        <v>1646</v>
      </c>
      <c r="M1855" s="246">
        <f t="shared" si="65"/>
        <v>3.5999999999999997E-2</v>
      </c>
      <c r="N1855" s="247" t="str">
        <f t="shared" si="66"/>
        <v>Oxycodone</v>
      </c>
      <c r="O1855" s="10"/>
    </row>
    <row r="1856" spans="1:19" x14ac:dyDescent="0.25">
      <c r="A1856" s="278" t="s">
        <v>6419</v>
      </c>
      <c r="B1856" s="278"/>
      <c r="C1856" s="278" t="s">
        <v>6419</v>
      </c>
      <c r="D1856" s="278" t="s">
        <v>6420</v>
      </c>
      <c r="E1856" s="252">
        <v>50</v>
      </c>
      <c r="F1856" s="306">
        <v>4.4999999999999997E-3</v>
      </c>
      <c r="G1856" s="252">
        <v>90</v>
      </c>
      <c r="H1856" s="278" t="s">
        <v>523</v>
      </c>
      <c r="I1856" s="278" t="s">
        <v>524</v>
      </c>
      <c r="J1856" s="12" t="s">
        <v>1699</v>
      </c>
      <c r="K1856" s="12" t="s">
        <v>1645</v>
      </c>
      <c r="L1856" s="12" t="s">
        <v>1646</v>
      </c>
      <c r="M1856" s="246">
        <f t="shared" si="65"/>
        <v>4.4999999999999997E-3</v>
      </c>
      <c r="N1856" s="247" t="str">
        <f t="shared" si="66"/>
        <v>Oxycodone</v>
      </c>
      <c r="O1856" s="10"/>
    </row>
    <row r="1857" spans="1:15" x14ac:dyDescent="0.25">
      <c r="A1857" s="278" t="s">
        <v>6421</v>
      </c>
      <c r="B1857" s="278"/>
      <c r="C1857" s="278" t="s">
        <v>6421</v>
      </c>
      <c r="D1857" s="278" t="s">
        <v>6420</v>
      </c>
      <c r="E1857" s="252">
        <v>20</v>
      </c>
      <c r="F1857" s="306">
        <v>4.4999999999999997E-3</v>
      </c>
      <c r="G1857" s="252">
        <v>90</v>
      </c>
      <c r="H1857" s="278" t="s">
        <v>523</v>
      </c>
      <c r="I1857" s="278" t="s">
        <v>524</v>
      </c>
      <c r="J1857" s="12" t="s">
        <v>1699</v>
      </c>
      <c r="K1857" s="12" t="s">
        <v>1645</v>
      </c>
      <c r="L1857" s="12" t="s">
        <v>1646</v>
      </c>
      <c r="M1857" s="246">
        <f t="shared" si="65"/>
        <v>4.4999999999999997E-3</v>
      </c>
      <c r="N1857" s="247" t="str">
        <f t="shared" si="66"/>
        <v>Oxycodone</v>
      </c>
      <c r="O1857" s="10"/>
    </row>
    <row r="1858" spans="1:15" x14ac:dyDescent="0.25">
      <c r="A1858" s="278" t="s">
        <v>6422</v>
      </c>
      <c r="B1858" s="278"/>
      <c r="C1858" s="278" t="s">
        <v>6422</v>
      </c>
      <c r="D1858" s="278" t="s">
        <v>6420</v>
      </c>
      <c r="E1858" s="252">
        <v>100</v>
      </c>
      <c r="F1858" s="306">
        <v>4.4999999999999997E-3</v>
      </c>
      <c r="G1858" s="252">
        <v>90</v>
      </c>
      <c r="H1858" s="278" t="s">
        <v>523</v>
      </c>
      <c r="I1858" s="278" t="s">
        <v>524</v>
      </c>
      <c r="J1858" s="12" t="s">
        <v>1699</v>
      </c>
      <c r="K1858" s="12" t="s">
        <v>1645</v>
      </c>
      <c r="L1858" s="12" t="s">
        <v>1646</v>
      </c>
      <c r="M1858" s="246">
        <f t="shared" si="65"/>
        <v>4.4999999999999997E-3</v>
      </c>
      <c r="N1858" s="247" t="str">
        <f t="shared" si="66"/>
        <v>Oxycodone</v>
      </c>
      <c r="O1858" s="10"/>
    </row>
    <row r="1859" spans="1:15" x14ac:dyDescent="0.25">
      <c r="A1859" s="278" t="s">
        <v>6417</v>
      </c>
      <c r="B1859" s="278"/>
      <c r="C1859" s="278" t="s">
        <v>6417</v>
      </c>
      <c r="D1859" s="278" t="s">
        <v>6418</v>
      </c>
      <c r="E1859" s="252">
        <v>100</v>
      </c>
      <c r="F1859" s="306">
        <v>5.3999999999999999E-2</v>
      </c>
      <c r="G1859" s="252">
        <v>90</v>
      </c>
      <c r="H1859" s="278" t="s">
        <v>523</v>
      </c>
      <c r="I1859" s="278" t="s">
        <v>524</v>
      </c>
      <c r="J1859" s="12" t="s">
        <v>1699</v>
      </c>
      <c r="K1859" s="12" t="s">
        <v>1645</v>
      </c>
      <c r="L1859" s="12" t="s">
        <v>1646</v>
      </c>
      <c r="M1859" s="246">
        <f t="shared" si="65"/>
        <v>5.3999999999999999E-2</v>
      </c>
      <c r="N1859" s="247" t="str">
        <f t="shared" si="66"/>
        <v>Oxycodone</v>
      </c>
      <c r="O1859" s="10"/>
    </row>
    <row r="1860" spans="1:15" x14ac:dyDescent="0.25">
      <c r="A1860" s="409" t="s">
        <v>7337</v>
      </c>
      <c r="B1860" s="410"/>
      <c r="C1860" s="409" t="s">
        <v>7337</v>
      </c>
      <c r="D1860" s="300" t="s">
        <v>6418</v>
      </c>
      <c r="E1860" s="409">
        <v>50</v>
      </c>
      <c r="F1860" s="411">
        <v>5.3999999999999999E-2</v>
      </c>
      <c r="G1860" s="409">
        <v>90</v>
      </c>
      <c r="H1860" s="300" t="s">
        <v>523</v>
      </c>
      <c r="I1860" s="300" t="s">
        <v>524</v>
      </c>
      <c r="J1860" s="412" t="s">
        <v>1699</v>
      </c>
      <c r="K1860" s="412" t="s">
        <v>1645</v>
      </c>
      <c r="L1860" s="412" t="s">
        <v>1646</v>
      </c>
      <c r="M1860" s="246">
        <f t="shared" si="65"/>
        <v>5.3999999999999999E-2</v>
      </c>
      <c r="N1860" s="247" t="str">
        <f t="shared" si="66"/>
        <v>Oxycodone</v>
      </c>
      <c r="O1860" s="10"/>
    </row>
    <row r="1861" spans="1:15" x14ac:dyDescent="0.25">
      <c r="A1861" s="278" t="s">
        <v>6438</v>
      </c>
      <c r="B1861" s="278"/>
      <c r="C1861" s="278" t="s">
        <v>6438</v>
      </c>
      <c r="D1861" s="278" t="s">
        <v>6439</v>
      </c>
      <c r="E1861" s="252">
        <v>100</v>
      </c>
      <c r="F1861" s="306">
        <v>7.1999999999999995E-2</v>
      </c>
      <c r="G1861" s="252">
        <v>90</v>
      </c>
      <c r="H1861" s="278" t="s">
        <v>523</v>
      </c>
      <c r="I1861" s="278" t="s">
        <v>524</v>
      </c>
      <c r="J1861" s="12" t="s">
        <v>1699</v>
      </c>
      <c r="K1861" s="12" t="s">
        <v>1645</v>
      </c>
      <c r="L1861" s="12" t="s">
        <v>1646</v>
      </c>
      <c r="M1861" s="246">
        <f t="shared" si="65"/>
        <v>7.1999999999999995E-2</v>
      </c>
      <c r="N1861" s="247" t="str">
        <f t="shared" si="66"/>
        <v>Oxycodone</v>
      </c>
      <c r="O1861" s="10"/>
    </row>
    <row r="1862" spans="1:15" x14ac:dyDescent="0.25">
      <c r="A1862" s="409" t="s">
        <v>7338</v>
      </c>
      <c r="B1862" s="410"/>
      <c r="C1862" s="409" t="s">
        <v>7338</v>
      </c>
      <c r="D1862" s="300" t="s">
        <v>6439</v>
      </c>
      <c r="E1862" s="409">
        <v>50</v>
      </c>
      <c r="F1862" s="411">
        <v>7.1999999999999995E-2</v>
      </c>
      <c r="G1862" s="409">
        <v>90</v>
      </c>
      <c r="H1862" s="300" t="s">
        <v>523</v>
      </c>
      <c r="I1862" s="300" t="s">
        <v>524</v>
      </c>
      <c r="J1862" s="412" t="s">
        <v>1699</v>
      </c>
      <c r="K1862" s="412" t="s">
        <v>1645</v>
      </c>
      <c r="L1862" s="412" t="s">
        <v>1646</v>
      </c>
      <c r="M1862" s="246">
        <f t="shared" si="65"/>
        <v>7.1999999999999995E-2</v>
      </c>
      <c r="N1862" s="247" t="str">
        <f t="shared" si="66"/>
        <v>Oxycodone</v>
      </c>
      <c r="O1862" s="10"/>
    </row>
    <row r="1863" spans="1:15" x14ac:dyDescent="0.25">
      <c r="A1863" s="286" t="s">
        <v>6141</v>
      </c>
      <c r="B1863" s="256"/>
      <c r="C1863" s="286" t="s">
        <v>6141</v>
      </c>
      <c r="D1863" s="286" t="s">
        <v>6142</v>
      </c>
      <c r="E1863" s="281">
        <v>28</v>
      </c>
      <c r="F1863" s="282">
        <v>8.9999999999999993E-3</v>
      </c>
      <c r="G1863" s="260">
        <v>90</v>
      </c>
      <c r="H1863" s="261" t="s">
        <v>523</v>
      </c>
      <c r="I1863" s="261" t="s">
        <v>524</v>
      </c>
      <c r="J1863" s="324" t="s">
        <v>1699</v>
      </c>
      <c r="K1863" s="324" t="s">
        <v>1645</v>
      </c>
      <c r="L1863" s="324" t="s">
        <v>1646</v>
      </c>
      <c r="M1863" s="246">
        <f t="shared" si="65"/>
        <v>8.9999999999999993E-3</v>
      </c>
      <c r="N1863" s="247" t="str">
        <f t="shared" si="66"/>
        <v>Oxycodone</v>
      </c>
      <c r="O1863" s="262"/>
    </row>
    <row r="1864" spans="1:15" x14ac:dyDescent="0.25">
      <c r="A1864" s="286" t="s">
        <v>6143</v>
      </c>
      <c r="B1864" s="256"/>
      <c r="C1864" s="286" t="s">
        <v>6143</v>
      </c>
      <c r="D1864" s="286" t="s">
        <v>6144</v>
      </c>
      <c r="E1864" s="281">
        <v>28</v>
      </c>
      <c r="F1864" s="282">
        <v>8.9999999999999993E-3</v>
      </c>
      <c r="G1864" s="260">
        <v>90</v>
      </c>
      <c r="H1864" s="261" t="s">
        <v>523</v>
      </c>
      <c r="I1864" s="261" t="s">
        <v>524</v>
      </c>
      <c r="J1864" s="324" t="s">
        <v>1699</v>
      </c>
      <c r="K1864" s="324" t="s">
        <v>1645</v>
      </c>
      <c r="L1864" s="324" t="s">
        <v>1646</v>
      </c>
      <c r="M1864" s="246">
        <f t="shared" si="65"/>
        <v>8.9999999999999993E-3</v>
      </c>
      <c r="N1864" s="247" t="str">
        <f t="shared" si="66"/>
        <v>Oxycodone</v>
      </c>
      <c r="O1864" s="262"/>
    </row>
    <row r="1865" spans="1:15" x14ac:dyDescent="0.25">
      <c r="A1865" s="286" t="s">
        <v>6151</v>
      </c>
      <c r="B1865" s="256"/>
      <c r="C1865" s="286" t="s">
        <v>6151</v>
      </c>
      <c r="D1865" s="286" t="s">
        <v>6152</v>
      </c>
      <c r="E1865" s="281">
        <v>28</v>
      </c>
      <c r="F1865" s="282">
        <v>1.7999999999999999E-2</v>
      </c>
      <c r="G1865" s="260">
        <v>90</v>
      </c>
      <c r="H1865" s="261" t="s">
        <v>523</v>
      </c>
      <c r="I1865" s="261" t="s">
        <v>524</v>
      </c>
      <c r="J1865" s="324" t="s">
        <v>1699</v>
      </c>
      <c r="K1865" s="324" t="s">
        <v>1645</v>
      </c>
      <c r="L1865" s="324" t="s">
        <v>1646</v>
      </c>
      <c r="M1865" s="246">
        <f t="shared" si="65"/>
        <v>1.7999999999999999E-2</v>
      </c>
      <c r="N1865" s="247" t="str">
        <f t="shared" si="66"/>
        <v>Oxycodone</v>
      </c>
      <c r="O1865" s="262"/>
    </row>
    <row r="1866" spans="1:15" x14ac:dyDescent="0.25">
      <c r="A1866" s="286" t="s">
        <v>6153</v>
      </c>
      <c r="B1866" s="256"/>
      <c r="C1866" s="286" t="s">
        <v>6153</v>
      </c>
      <c r="D1866" s="286" t="s">
        <v>6154</v>
      </c>
      <c r="E1866" s="281">
        <v>28</v>
      </c>
      <c r="F1866" s="282">
        <v>1.7999999999999999E-2</v>
      </c>
      <c r="G1866" s="260">
        <v>90</v>
      </c>
      <c r="H1866" s="261" t="s">
        <v>523</v>
      </c>
      <c r="I1866" s="261" t="s">
        <v>524</v>
      </c>
      <c r="J1866" s="324" t="s">
        <v>1699</v>
      </c>
      <c r="K1866" s="324" t="s">
        <v>1645</v>
      </c>
      <c r="L1866" s="324" t="s">
        <v>1646</v>
      </c>
      <c r="M1866" s="246">
        <f t="shared" si="65"/>
        <v>1.7999999999999999E-2</v>
      </c>
      <c r="N1866" s="247" t="str">
        <f t="shared" si="66"/>
        <v>Oxycodone</v>
      </c>
      <c r="O1866" s="262"/>
    </row>
    <row r="1867" spans="1:15" x14ac:dyDescent="0.25">
      <c r="A1867" s="286" t="s">
        <v>6160</v>
      </c>
      <c r="B1867" s="256"/>
      <c r="C1867" s="286" t="s">
        <v>6160</v>
      </c>
      <c r="D1867" s="286" t="s">
        <v>6161</v>
      </c>
      <c r="E1867" s="281">
        <v>28</v>
      </c>
      <c r="F1867" s="282">
        <v>2.7E-2</v>
      </c>
      <c r="G1867" s="260">
        <v>90</v>
      </c>
      <c r="H1867" s="261" t="s">
        <v>523</v>
      </c>
      <c r="I1867" s="261" t="s">
        <v>524</v>
      </c>
      <c r="J1867" s="324" t="s">
        <v>1699</v>
      </c>
      <c r="K1867" s="324" t="s">
        <v>1645</v>
      </c>
      <c r="L1867" s="324" t="s">
        <v>1646</v>
      </c>
      <c r="M1867" s="246">
        <f t="shared" si="65"/>
        <v>2.7E-2</v>
      </c>
      <c r="N1867" s="247" t="str">
        <f t="shared" si="66"/>
        <v>Oxycodone</v>
      </c>
      <c r="O1867" s="262"/>
    </row>
    <row r="1868" spans="1:15" x14ac:dyDescent="0.25">
      <c r="A1868" s="286" t="s">
        <v>6162</v>
      </c>
      <c r="B1868" s="256"/>
      <c r="C1868" s="286" t="s">
        <v>6162</v>
      </c>
      <c r="D1868" s="286" t="s">
        <v>6163</v>
      </c>
      <c r="E1868" s="281">
        <v>28</v>
      </c>
      <c r="F1868" s="282">
        <v>2.7E-2</v>
      </c>
      <c r="G1868" s="260">
        <v>90</v>
      </c>
      <c r="H1868" s="261" t="s">
        <v>523</v>
      </c>
      <c r="I1868" s="261" t="s">
        <v>524</v>
      </c>
      <c r="J1868" s="324" t="s">
        <v>1699</v>
      </c>
      <c r="K1868" s="324" t="s">
        <v>1645</v>
      </c>
      <c r="L1868" s="324" t="s">
        <v>1646</v>
      </c>
      <c r="M1868" s="246">
        <f t="shared" si="65"/>
        <v>2.7E-2</v>
      </c>
      <c r="N1868" s="247" t="str">
        <f t="shared" si="66"/>
        <v>Oxycodone</v>
      </c>
      <c r="O1868" s="262"/>
    </row>
    <row r="1869" spans="1:15" x14ac:dyDescent="0.25">
      <c r="A1869" s="286" t="s">
        <v>6169</v>
      </c>
      <c r="B1869" s="256"/>
      <c r="C1869" s="286" t="s">
        <v>6169</v>
      </c>
      <c r="D1869" s="286" t="s">
        <v>6170</v>
      </c>
      <c r="E1869" s="281">
        <v>28</v>
      </c>
      <c r="F1869" s="282">
        <v>3.5999999999999997E-2</v>
      </c>
      <c r="G1869" s="260">
        <v>90</v>
      </c>
      <c r="H1869" s="261" t="s">
        <v>523</v>
      </c>
      <c r="I1869" s="261" t="s">
        <v>524</v>
      </c>
      <c r="J1869" s="324" t="s">
        <v>1699</v>
      </c>
      <c r="K1869" s="324" t="s">
        <v>1645</v>
      </c>
      <c r="L1869" s="324" t="s">
        <v>1646</v>
      </c>
      <c r="M1869" s="246">
        <f t="shared" si="65"/>
        <v>3.5999999999999997E-2</v>
      </c>
      <c r="N1869" s="247" t="str">
        <f t="shared" si="66"/>
        <v>Oxycodone</v>
      </c>
      <c r="O1869" s="262"/>
    </row>
    <row r="1870" spans="1:15" x14ac:dyDescent="0.25">
      <c r="A1870" s="286" t="s">
        <v>6171</v>
      </c>
      <c r="B1870" s="256"/>
      <c r="C1870" s="286" t="s">
        <v>6171</v>
      </c>
      <c r="D1870" s="286" t="s">
        <v>6172</v>
      </c>
      <c r="E1870" s="281">
        <v>28</v>
      </c>
      <c r="F1870" s="282">
        <v>3.5999999999999997E-2</v>
      </c>
      <c r="G1870" s="260">
        <v>90</v>
      </c>
      <c r="H1870" s="261" t="s">
        <v>523</v>
      </c>
      <c r="I1870" s="261" t="s">
        <v>524</v>
      </c>
      <c r="J1870" s="324" t="s">
        <v>1699</v>
      </c>
      <c r="K1870" s="324" t="s">
        <v>1645</v>
      </c>
      <c r="L1870" s="324" t="s">
        <v>1646</v>
      </c>
      <c r="M1870" s="246">
        <f t="shared" si="65"/>
        <v>3.5999999999999997E-2</v>
      </c>
      <c r="N1870" s="247" t="str">
        <f t="shared" si="66"/>
        <v>Oxycodone</v>
      </c>
      <c r="O1870" s="262"/>
    </row>
    <row r="1871" spans="1:15" x14ac:dyDescent="0.25">
      <c r="A1871" s="255">
        <v>3400930241585</v>
      </c>
      <c r="B1871" s="256"/>
      <c r="C1871" s="286" t="s">
        <v>6130</v>
      </c>
      <c r="D1871" s="286" t="s">
        <v>6131</v>
      </c>
      <c r="E1871" s="281">
        <v>28</v>
      </c>
      <c r="F1871" s="282">
        <v>4.4999999999999997E-3</v>
      </c>
      <c r="G1871" s="260">
        <v>90</v>
      </c>
      <c r="H1871" s="261" t="s">
        <v>523</v>
      </c>
      <c r="I1871" s="261" t="s">
        <v>524</v>
      </c>
      <c r="J1871" s="324" t="s">
        <v>1699</v>
      </c>
      <c r="K1871" s="324" t="s">
        <v>1645</v>
      </c>
      <c r="L1871" s="324" t="s">
        <v>1646</v>
      </c>
      <c r="M1871" s="246">
        <f t="shared" si="65"/>
        <v>4.4999999999999997E-3</v>
      </c>
      <c r="N1871" s="247" t="str">
        <f t="shared" si="66"/>
        <v>Oxycodone</v>
      </c>
      <c r="O1871" s="262"/>
    </row>
    <row r="1872" spans="1:15" x14ac:dyDescent="0.25">
      <c r="A1872" s="286" t="s">
        <v>6134</v>
      </c>
      <c r="B1872" s="256"/>
      <c r="C1872" s="286" t="s">
        <v>6134</v>
      </c>
      <c r="D1872" s="286" t="s">
        <v>6135</v>
      </c>
      <c r="E1872" s="281">
        <v>28</v>
      </c>
      <c r="F1872" s="282">
        <v>4.4999999999999997E-3</v>
      </c>
      <c r="G1872" s="260">
        <v>90</v>
      </c>
      <c r="H1872" s="261" t="s">
        <v>523</v>
      </c>
      <c r="I1872" s="261" t="s">
        <v>524</v>
      </c>
      <c r="J1872" s="324" t="s">
        <v>1699</v>
      </c>
      <c r="K1872" s="324" t="s">
        <v>1645</v>
      </c>
      <c r="L1872" s="324" t="s">
        <v>1646</v>
      </c>
      <c r="M1872" s="246">
        <f t="shared" si="65"/>
        <v>4.4999999999999997E-3</v>
      </c>
      <c r="N1872" s="247" t="str">
        <f t="shared" si="66"/>
        <v>Oxycodone</v>
      </c>
      <c r="O1872" s="262"/>
    </row>
    <row r="1873" spans="1:15" x14ac:dyDescent="0.25">
      <c r="A1873" s="255">
        <v>9008732014785</v>
      </c>
      <c r="B1873" s="256"/>
      <c r="C1873" s="286" t="s">
        <v>6146</v>
      </c>
      <c r="D1873" s="286" t="s">
        <v>6147</v>
      </c>
      <c r="E1873" s="281">
        <v>56</v>
      </c>
      <c r="F1873" s="282">
        <v>8.9999999999999993E-3</v>
      </c>
      <c r="G1873" s="260">
        <v>90</v>
      </c>
      <c r="H1873" s="261" t="s">
        <v>523</v>
      </c>
      <c r="I1873" s="261" t="s">
        <v>524</v>
      </c>
      <c r="J1873" s="324" t="s">
        <v>1699</v>
      </c>
      <c r="K1873" s="324" t="s">
        <v>1645</v>
      </c>
      <c r="L1873" s="324" t="s">
        <v>1646</v>
      </c>
      <c r="M1873" s="246">
        <f t="shared" si="65"/>
        <v>8.9999999999999993E-3</v>
      </c>
      <c r="N1873" s="247" t="str">
        <f t="shared" si="66"/>
        <v>Oxycodone</v>
      </c>
      <c r="O1873" s="262"/>
    </row>
    <row r="1874" spans="1:15" x14ac:dyDescent="0.25">
      <c r="A1874" s="255">
        <v>9008732014792</v>
      </c>
      <c r="B1874" s="256"/>
      <c r="C1874" s="286" t="s">
        <v>6156</v>
      </c>
      <c r="D1874" s="286" t="s">
        <v>6157</v>
      </c>
      <c r="E1874" s="281">
        <v>56</v>
      </c>
      <c r="F1874" s="282">
        <v>1.7999999999999999E-2</v>
      </c>
      <c r="G1874" s="260">
        <v>90</v>
      </c>
      <c r="H1874" s="261" t="s">
        <v>523</v>
      </c>
      <c r="I1874" s="261" t="s">
        <v>524</v>
      </c>
      <c r="J1874" s="324" t="s">
        <v>1699</v>
      </c>
      <c r="K1874" s="324" t="s">
        <v>1645</v>
      </c>
      <c r="L1874" s="324" t="s">
        <v>1646</v>
      </c>
      <c r="M1874" s="246">
        <f t="shared" si="65"/>
        <v>1.7999999999999999E-2</v>
      </c>
      <c r="N1874" s="247" t="str">
        <f t="shared" si="66"/>
        <v>Oxycodone</v>
      </c>
      <c r="O1874" s="262"/>
    </row>
    <row r="1875" spans="1:15" x14ac:dyDescent="0.25">
      <c r="A1875" s="255">
        <v>9008732014808</v>
      </c>
      <c r="B1875" s="256"/>
      <c r="C1875" s="286" t="s">
        <v>6174</v>
      </c>
      <c r="D1875" s="286" t="s">
        <v>6175</v>
      </c>
      <c r="E1875" s="281">
        <v>56</v>
      </c>
      <c r="F1875" s="282">
        <v>3.5999999999999997E-2</v>
      </c>
      <c r="G1875" s="260">
        <v>90</v>
      </c>
      <c r="H1875" s="261" t="s">
        <v>523</v>
      </c>
      <c r="I1875" s="261" t="s">
        <v>524</v>
      </c>
      <c r="J1875" s="324" t="s">
        <v>1699</v>
      </c>
      <c r="K1875" s="324" t="s">
        <v>1645</v>
      </c>
      <c r="L1875" s="324" t="s">
        <v>1646</v>
      </c>
      <c r="M1875" s="246">
        <f t="shared" si="65"/>
        <v>3.5999999999999997E-2</v>
      </c>
      <c r="N1875" s="247" t="str">
        <f t="shared" si="66"/>
        <v>Oxycodone</v>
      </c>
      <c r="O1875" s="262"/>
    </row>
    <row r="1876" spans="1:15" x14ac:dyDescent="0.25">
      <c r="A1876" s="255">
        <v>9008732014778</v>
      </c>
      <c r="B1876" s="256"/>
      <c r="C1876" s="286" t="s">
        <v>6132</v>
      </c>
      <c r="D1876" s="286" t="s">
        <v>6133</v>
      </c>
      <c r="E1876" s="281">
        <v>28</v>
      </c>
      <c r="F1876" s="282">
        <v>4.4999999999999997E-3</v>
      </c>
      <c r="G1876" s="260">
        <v>90</v>
      </c>
      <c r="H1876" s="261" t="s">
        <v>523</v>
      </c>
      <c r="I1876" s="261" t="s">
        <v>524</v>
      </c>
      <c r="J1876" s="324" t="s">
        <v>1699</v>
      </c>
      <c r="K1876" s="324" t="s">
        <v>1645</v>
      </c>
      <c r="L1876" s="324" t="s">
        <v>1646</v>
      </c>
      <c r="M1876" s="246">
        <f t="shared" si="65"/>
        <v>4.4999999999999997E-3</v>
      </c>
      <c r="N1876" s="247" t="str">
        <f t="shared" si="66"/>
        <v>Oxycodone</v>
      </c>
      <c r="O1876" s="262"/>
    </row>
    <row r="1877" spans="1:15" x14ac:dyDescent="0.25">
      <c r="A1877" s="3" t="s">
        <v>7047</v>
      </c>
      <c r="B1877" s="3"/>
      <c r="C1877" s="3" t="s">
        <v>7047</v>
      </c>
      <c r="D1877" s="3" t="s">
        <v>7048</v>
      </c>
      <c r="E1877" s="4">
        <v>56</v>
      </c>
      <c r="F1877" s="8">
        <v>8.9999999999999993E-3</v>
      </c>
      <c r="G1877" s="4">
        <v>90</v>
      </c>
      <c r="H1877" s="3" t="s">
        <v>523</v>
      </c>
      <c r="I1877" s="7" t="s">
        <v>524</v>
      </c>
      <c r="J1877" s="12" t="s">
        <v>1699</v>
      </c>
      <c r="K1877" s="12" t="s">
        <v>1645</v>
      </c>
      <c r="L1877" s="12" t="s">
        <v>1646</v>
      </c>
      <c r="M1877" s="246">
        <f t="shared" si="65"/>
        <v>8.9999999999999993E-3</v>
      </c>
      <c r="N1877" s="247" t="str">
        <f t="shared" si="66"/>
        <v>Oxycodone</v>
      </c>
      <c r="O1877" s="10"/>
    </row>
    <row r="1878" spans="1:15" x14ac:dyDescent="0.25">
      <c r="A1878" s="276" t="s">
        <v>4642</v>
      </c>
      <c r="B1878" s="264"/>
      <c r="C1878" s="276" t="s">
        <v>4642</v>
      </c>
      <c r="D1878" s="171" t="s">
        <v>4643</v>
      </c>
      <c r="E1878" s="4">
        <v>28</v>
      </c>
      <c r="F1878" s="253">
        <v>8.9999999999999993E-3</v>
      </c>
      <c r="G1878" s="4">
        <v>90</v>
      </c>
      <c r="H1878" s="7" t="s">
        <v>523</v>
      </c>
      <c r="I1878" s="7" t="s">
        <v>524</v>
      </c>
      <c r="J1878" s="10" t="s">
        <v>1699</v>
      </c>
      <c r="K1878" s="10" t="s">
        <v>1645</v>
      </c>
      <c r="L1878" s="10" t="s">
        <v>1646</v>
      </c>
      <c r="M1878" s="246">
        <f t="shared" si="65"/>
        <v>8.9999999999999993E-3</v>
      </c>
      <c r="N1878" s="247" t="str">
        <f t="shared" si="66"/>
        <v>Oxycodone</v>
      </c>
      <c r="O1878" s="10"/>
    </row>
    <row r="1879" spans="1:15" x14ac:dyDescent="0.25">
      <c r="A1879" s="3" t="s">
        <v>7049</v>
      </c>
      <c r="B1879" s="3"/>
      <c r="C1879" s="3" t="s">
        <v>7049</v>
      </c>
      <c r="D1879" s="3" t="s">
        <v>7050</v>
      </c>
      <c r="E1879" s="4">
        <v>56</v>
      </c>
      <c r="F1879" s="8">
        <v>1.7999999999999999E-2</v>
      </c>
      <c r="G1879" s="4">
        <v>90</v>
      </c>
      <c r="H1879" s="3" t="s">
        <v>523</v>
      </c>
      <c r="I1879" s="7" t="s">
        <v>524</v>
      </c>
      <c r="J1879" s="12" t="s">
        <v>1699</v>
      </c>
      <c r="K1879" s="12" t="s">
        <v>1645</v>
      </c>
      <c r="L1879" s="12" t="s">
        <v>1646</v>
      </c>
      <c r="M1879" s="246">
        <f t="shared" ref="M1879:M1942" si="67">F1879</f>
        <v>1.7999999999999999E-2</v>
      </c>
      <c r="N1879" s="247" t="str">
        <f t="shared" ref="N1879:N1942" si="68">I1879</f>
        <v>Oxycodone</v>
      </c>
      <c r="O1879" s="10"/>
    </row>
    <row r="1880" spans="1:15" x14ac:dyDescent="0.25">
      <c r="A1880" s="276" t="s">
        <v>4644</v>
      </c>
      <c r="B1880" s="264"/>
      <c r="C1880" s="276" t="s">
        <v>4644</v>
      </c>
      <c r="D1880" s="171" t="s">
        <v>4645</v>
      </c>
      <c r="E1880" s="4">
        <v>28</v>
      </c>
      <c r="F1880" s="253">
        <v>1.7999999999999999E-2</v>
      </c>
      <c r="G1880" s="4">
        <v>90</v>
      </c>
      <c r="H1880" s="7" t="s">
        <v>523</v>
      </c>
      <c r="I1880" s="7" t="s">
        <v>524</v>
      </c>
      <c r="J1880" s="10" t="s">
        <v>1699</v>
      </c>
      <c r="K1880" s="10" t="s">
        <v>1645</v>
      </c>
      <c r="L1880" s="10" t="s">
        <v>1646</v>
      </c>
      <c r="M1880" s="246">
        <f t="shared" si="67"/>
        <v>1.7999999999999999E-2</v>
      </c>
      <c r="N1880" s="247" t="str">
        <f t="shared" si="68"/>
        <v>Oxycodone</v>
      </c>
      <c r="O1880" s="10"/>
    </row>
    <row r="1881" spans="1:15" x14ac:dyDescent="0.25">
      <c r="A1881" s="3" t="s">
        <v>7051</v>
      </c>
      <c r="B1881" s="3"/>
      <c r="C1881" s="3" t="s">
        <v>7051</v>
      </c>
      <c r="D1881" s="3" t="s">
        <v>7052</v>
      </c>
      <c r="E1881" s="4">
        <v>56</v>
      </c>
      <c r="F1881" s="8">
        <v>3.5999999999999997E-2</v>
      </c>
      <c r="G1881" s="4">
        <v>90</v>
      </c>
      <c r="H1881" s="3" t="s">
        <v>523</v>
      </c>
      <c r="I1881" s="7" t="s">
        <v>524</v>
      </c>
      <c r="J1881" s="12" t="s">
        <v>1699</v>
      </c>
      <c r="K1881" s="12" t="s">
        <v>1645</v>
      </c>
      <c r="L1881" s="12" t="s">
        <v>1646</v>
      </c>
      <c r="M1881" s="246">
        <f t="shared" si="67"/>
        <v>3.5999999999999997E-2</v>
      </c>
      <c r="N1881" s="247" t="str">
        <f t="shared" si="68"/>
        <v>Oxycodone</v>
      </c>
      <c r="O1881" s="10"/>
    </row>
    <row r="1882" spans="1:15" x14ac:dyDescent="0.25">
      <c r="A1882" s="276" t="s">
        <v>4646</v>
      </c>
      <c r="B1882" s="264"/>
      <c r="C1882" s="276" t="s">
        <v>4646</v>
      </c>
      <c r="D1882" s="171" t="s">
        <v>4647</v>
      </c>
      <c r="E1882" s="4">
        <v>28</v>
      </c>
      <c r="F1882" s="253">
        <v>3.5999999999999997E-2</v>
      </c>
      <c r="G1882" s="4">
        <v>90</v>
      </c>
      <c r="H1882" s="7" t="s">
        <v>523</v>
      </c>
      <c r="I1882" s="7" t="s">
        <v>524</v>
      </c>
      <c r="J1882" s="10" t="s">
        <v>1699</v>
      </c>
      <c r="K1882" s="10" t="s">
        <v>1645</v>
      </c>
      <c r="L1882" s="10" t="s">
        <v>1646</v>
      </c>
      <c r="M1882" s="246">
        <f t="shared" si="67"/>
        <v>3.5999999999999997E-2</v>
      </c>
      <c r="N1882" s="247" t="str">
        <f t="shared" si="68"/>
        <v>Oxycodone</v>
      </c>
      <c r="O1882" s="10"/>
    </row>
    <row r="1883" spans="1:15" x14ac:dyDescent="0.25">
      <c r="A1883" s="3" t="s">
        <v>7045</v>
      </c>
      <c r="B1883" s="3"/>
      <c r="C1883" s="3" t="s">
        <v>7045</v>
      </c>
      <c r="D1883" s="3" t="s">
        <v>7046</v>
      </c>
      <c r="E1883" s="4">
        <v>56</v>
      </c>
      <c r="F1883" s="8">
        <v>4.4999999999999997E-3</v>
      </c>
      <c r="G1883" s="4">
        <v>90</v>
      </c>
      <c r="H1883" s="3" t="s">
        <v>523</v>
      </c>
      <c r="I1883" s="7" t="s">
        <v>524</v>
      </c>
      <c r="J1883" s="12" t="s">
        <v>1699</v>
      </c>
      <c r="K1883" s="12" t="s">
        <v>1645</v>
      </c>
      <c r="L1883" s="12" t="s">
        <v>1646</v>
      </c>
      <c r="M1883" s="246">
        <f t="shared" si="67"/>
        <v>4.4999999999999997E-3</v>
      </c>
      <c r="N1883" s="247" t="str">
        <f t="shared" si="68"/>
        <v>Oxycodone</v>
      </c>
      <c r="O1883" s="10"/>
    </row>
    <row r="1884" spans="1:15" x14ac:dyDescent="0.25">
      <c r="A1884" s="276" t="s">
        <v>4640</v>
      </c>
      <c r="B1884" s="264"/>
      <c r="C1884" s="276" t="s">
        <v>4640</v>
      </c>
      <c r="D1884" s="171" t="s">
        <v>4641</v>
      </c>
      <c r="E1884" s="4">
        <v>28</v>
      </c>
      <c r="F1884" s="253">
        <v>4.4999999999999997E-3</v>
      </c>
      <c r="G1884" s="4">
        <v>90</v>
      </c>
      <c r="H1884" s="7" t="s">
        <v>523</v>
      </c>
      <c r="I1884" s="7" t="s">
        <v>524</v>
      </c>
      <c r="J1884" s="10" t="s">
        <v>1699</v>
      </c>
      <c r="K1884" s="10" t="s">
        <v>1645</v>
      </c>
      <c r="L1884" s="10" t="s">
        <v>1646</v>
      </c>
      <c r="M1884" s="246">
        <f t="shared" si="67"/>
        <v>4.4999999999999997E-3</v>
      </c>
      <c r="N1884" s="247" t="str">
        <f t="shared" si="68"/>
        <v>Oxycodone</v>
      </c>
      <c r="O1884" s="10"/>
    </row>
    <row r="1885" spans="1:15" x14ac:dyDescent="0.25">
      <c r="A1885" s="3" t="s">
        <v>7053</v>
      </c>
      <c r="B1885" s="3"/>
      <c r="C1885" s="3" t="s">
        <v>7053</v>
      </c>
      <c r="D1885" s="3" t="s">
        <v>7054</v>
      </c>
      <c r="E1885" s="4">
        <v>56</v>
      </c>
      <c r="F1885" s="8">
        <v>7.1999999999999995E-2</v>
      </c>
      <c r="G1885" s="4">
        <v>90</v>
      </c>
      <c r="H1885" s="3" t="s">
        <v>523</v>
      </c>
      <c r="I1885" s="7" t="s">
        <v>524</v>
      </c>
      <c r="J1885" s="12" t="s">
        <v>1699</v>
      </c>
      <c r="K1885" s="12" t="s">
        <v>1645</v>
      </c>
      <c r="L1885" s="12" t="s">
        <v>1646</v>
      </c>
      <c r="M1885" s="246">
        <f t="shared" si="67"/>
        <v>7.1999999999999995E-2</v>
      </c>
      <c r="N1885" s="247" t="str">
        <f t="shared" si="68"/>
        <v>Oxycodone</v>
      </c>
      <c r="O1885" s="10"/>
    </row>
    <row r="1886" spans="1:15" x14ac:dyDescent="0.25">
      <c r="A1886" s="276" t="s">
        <v>4648</v>
      </c>
      <c r="B1886" s="264"/>
      <c r="C1886" s="276" t="s">
        <v>4648</v>
      </c>
      <c r="D1886" s="171" t="s">
        <v>4649</v>
      </c>
      <c r="E1886" s="4">
        <v>28</v>
      </c>
      <c r="F1886" s="253">
        <v>7.1999999999999995E-2</v>
      </c>
      <c r="G1886" s="4">
        <v>90</v>
      </c>
      <c r="H1886" s="7" t="s">
        <v>523</v>
      </c>
      <c r="I1886" s="7" t="s">
        <v>524</v>
      </c>
      <c r="J1886" s="10" t="s">
        <v>1699</v>
      </c>
      <c r="K1886" s="10" t="s">
        <v>1645</v>
      </c>
      <c r="L1886" s="10" t="s">
        <v>1646</v>
      </c>
      <c r="M1886" s="246">
        <f t="shared" si="67"/>
        <v>7.1999999999999995E-2</v>
      </c>
      <c r="N1886" s="247" t="str">
        <f t="shared" si="68"/>
        <v>Oxycodone</v>
      </c>
      <c r="O1886" s="10"/>
    </row>
    <row r="1887" spans="1:15" x14ac:dyDescent="0.25">
      <c r="A1887" s="278" t="s">
        <v>4554</v>
      </c>
      <c r="B1887" s="264"/>
      <c r="C1887" s="278"/>
      <c r="D1887" s="7" t="s">
        <v>4555</v>
      </c>
      <c r="E1887" s="252">
        <v>50</v>
      </c>
      <c r="F1887" s="253">
        <v>9.0000000000000011E-3</v>
      </c>
      <c r="G1887" s="252">
        <v>90</v>
      </c>
      <c r="H1887" s="7" t="s">
        <v>523</v>
      </c>
      <c r="I1887" s="7" t="s">
        <v>524</v>
      </c>
      <c r="J1887" s="10" t="s">
        <v>1699</v>
      </c>
      <c r="K1887" s="10" t="s">
        <v>1645</v>
      </c>
      <c r="L1887" s="10" t="s">
        <v>1646</v>
      </c>
      <c r="M1887" s="246">
        <f t="shared" si="67"/>
        <v>9.0000000000000011E-3</v>
      </c>
      <c r="N1887" s="247" t="str">
        <f t="shared" si="68"/>
        <v>Oxycodone</v>
      </c>
      <c r="O1887" s="10"/>
    </row>
    <row r="1888" spans="1:15" x14ac:dyDescent="0.25">
      <c r="A1888" s="278" t="s">
        <v>4556</v>
      </c>
      <c r="B1888" s="264"/>
      <c r="C1888" s="278"/>
      <c r="D1888" s="7" t="s">
        <v>4555</v>
      </c>
      <c r="E1888" s="252">
        <v>60</v>
      </c>
      <c r="F1888" s="253">
        <v>9.0000000000000011E-3</v>
      </c>
      <c r="G1888" s="252">
        <v>90</v>
      </c>
      <c r="H1888" s="7" t="s">
        <v>523</v>
      </c>
      <c r="I1888" s="7" t="s">
        <v>524</v>
      </c>
      <c r="J1888" s="10" t="s">
        <v>1699</v>
      </c>
      <c r="K1888" s="10" t="s">
        <v>1645</v>
      </c>
      <c r="L1888" s="10" t="s">
        <v>1646</v>
      </c>
      <c r="M1888" s="246">
        <f t="shared" si="67"/>
        <v>9.0000000000000011E-3</v>
      </c>
      <c r="N1888" s="247" t="str">
        <f t="shared" si="68"/>
        <v>Oxycodone</v>
      </c>
      <c r="O1888" s="12"/>
    </row>
    <row r="1889" spans="1:15" x14ac:dyDescent="0.25">
      <c r="A1889" s="305">
        <v>7290008012973</v>
      </c>
      <c r="B1889" s="264"/>
      <c r="C1889" s="171" t="s">
        <v>5490</v>
      </c>
      <c r="D1889" s="171" t="s">
        <v>5491</v>
      </c>
      <c r="E1889" s="182">
        <v>20</v>
      </c>
      <c r="F1889" s="277">
        <v>8.9999999999999993E-3</v>
      </c>
      <c r="G1889" s="182">
        <v>90</v>
      </c>
      <c r="H1889" s="11" t="s">
        <v>523</v>
      </c>
      <c r="I1889" s="303" t="s">
        <v>524</v>
      </c>
      <c r="J1889" s="12" t="s">
        <v>1699</v>
      </c>
      <c r="K1889" s="12" t="s">
        <v>1645</v>
      </c>
      <c r="L1889" s="12" t="s">
        <v>1646</v>
      </c>
      <c r="M1889" s="246">
        <f t="shared" si="67"/>
        <v>8.9999999999999993E-3</v>
      </c>
      <c r="N1889" s="247" t="str">
        <f t="shared" si="68"/>
        <v>Oxycodone</v>
      </c>
      <c r="O1889" s="10"/>
    </row>
    <row r="1890" spans="1:15" x14ac:dyDescent="0.25">
      <c r="A1890" s="11">
        <v>9088883534165</v>
      </c>
      <c r="B1890" s="248">
        <v>3534162</v>
      </c>
      <c r="C1890" s="11"/>
      <c r="D1890" s="7" t="s">
        <v>787</v>
      </c>
      <c r="E1890" s="244">
        <v>10</v>
      </c>
      <c r="F1890" s="245">
        <v>9.0000000000000011E-3</v>
      </c>
      <c r="G1890" s="244">
        <v>90</v>
      </c>
      <c r="H1890" s="7" t="s">
        <v>523</v>
      </c>
      <c r="I1890" s="7" t="s">
        <v>524</v>
      </c>
      <c r="J1890" s="12" t="s">
        <v>1699</v>
      </c>
      <c r="K1890" s="12" t="s">
        <v>1645</v>
      </c>
      <c r="L1890" s="12" t="s">
        <v>1646</v>
      </c>
      <c r="M1890" s="246">
        <f t="shared" si="67"/>
        <v>9.0000000000000011E-3</v>
      </c>
      <c r="N1890" s="247" t="str">
        <f t="shared" si="68"/>
        <v>Oxycodone</v>
      </c>
      <c r="O1890" s="10"/>
    </row>
    <row r="1891" spans="1:15" x14ac:dyDescent="0.25">
      <c r="A1891" s="11">
        <v>9088883534172</v>
      </c>
      <c r="B1891" s="248">
        <v>3534179</v>
      </c>
      <c r="C1891" s="11"/>
      <c r="D1891" s="7" t="s">
        <v>787</v>
      </c>
      <c r="E1891" s="244">
        <v>30</v>
      </c>
      <c r="F1891" s="245">
        <v>9.0000000000000011E-3</v>
      </c>
      <c r="G1891" s="244">
        <v>90</v>
      </c>
      <c r="H1891" s="7" t="s">
        <v>523</v>
      </c>
      <c r="I1891" s="7" t="s">
        <v>524</v>
      </c>
      <c r="J1891" s="12" t="s">
        <v>1699</v>
      </c>
      <c r="K1891" s="12" t="s">
        <v>1645</v>
      </c>
      <c r="L1891" s="12" t="s">
        <v>1646</v>
      </c>
      <c r="M1891" s="246">
        <f t="shared" si="67"/>
        <v>9.0000000000000011E-3</v>
      </c>
      <c r="N1891" s="247" t="str">
        <f t="shared" si="68"/>
        <v>Oxycodone</v>
      </c>
      <c r="O1891" s="10"/>
    </row>
    <row r="1892" spans="1:15" x14ac:dyDescent="0.25">
      <c r="A1892" s="11">
        <v>9088884220302</v>
      </c>
      <c r="B1892" s="302">
        <v>4220307</v>
      </c>
      <c r="C1892" s="267"/>
      <c r="D1892" s="7" t="s">
        <v>787</v>
      </c>
      <c r="E1892" s="329">
        <v>20</v>
      </c>
      <c r="F1892" s="245">
        <v>8.9999999999999993E-3</v>
      </c>
      <c r="G1892" s="244">
        <v>90</v>
      </c>
      <c r="H1892" s="7" t="s">
        <v>523</v>
      </c>
      <c r="I1892" s="7" t="s">
        <v>524</v>
      </c>
      <c r="J1892" s="12" t="s">
        <v>1699</v>
      </c>
      <c r="K1892" s="12" t="s">
        <v>1645</v>
      </c>
      <c r="L1892" s="12" t="s">
        <v>1646</v>
      </c>
      <c r="M1892" s="246">
        <f t="shared" si="67"/>
        <v>8.9999999999999993E-3</v>
      </c>
      <c r="N1892" s="247" t="str">
        <f t="shared" si="68"/>
        <v>Oxycodone</v>
      </c>
      <c r="O1892" s="10"/>
    </row>
    <row r="1893" spans="1:15" x14ac:dyDescent="0.25">
      <c r="A1893" s="11">
        <v>9088884220319</v>
      </c>
      <c r="B1893" s="302">
        <v>4220313</v>
      </c>
      <c r="C1893" s="267"/>
      <c r="D1893" s="7" t="s">
        <v>787</v>
      </c>
      <c r="E1893" s="329">
        <v>60</v>
      </c>
      <c r="F1893" s="245">
        <v>8.9999999999999993E-3</v>
      </c>
      <c r="G1893" s="244">
        <v>90</v>
      </c>
      <c r="H1893" s="7" t="s">
        <v>523</v>
      </c>
      <c r="I1893" s="7" t="s">
        <v>524</v>
      </c>
      <c r="J1893" s="12" t="s">
        <v>1699</v>
      </c>
      <c r="K1893" s="12" t="s">
        <v>1645</v>
      </c>
      <c r="L1893" s="12" t="s">
        <v>1646</v>
      </c>
      <c r="M1893" s="246">
        <f t="shared" si="67"/>
        <v>8.9999999999999993E-3</v>
      </c>
      <c r="N1893" s="247" t="str">
        <f t="shared" si="68"/>
        <v>Oxycodone</v>
      </c>
      <c r="O1893" s="10"/>
    </row>
    <row r="1894" spans="1:15" x14ac:dyDescent="0.25">
      <c r="A1894" s="11">
        <v>3450034</v>
      </c>
      <c r="B1894" s="248"/>
      <c r="C1894" s="11"/>
      <c r="D1894" s="171" t="s">
        <v>787</v>
      </c>
      <c r="E1894" s="182">
        <v>100</v>
      </c>
      <c r="F1894" s="245">
        <v>8.9999999999999993E-3</v>
      </c>
      <c r="G1894" s="182">
        <v>90</v>
      </c>
      <c r="H1894" s="171" t="s">
        <v>523</v>
      </c>
      <c r="I1894" s="7" t="s">
        <v>524</v>
      </c>
      <c r="J1894" s="12" t="s">
        <v>1699</v>
      </c>
      <c r="K1894" s="12" t="s">
        <v>1645</v>
      </c>
      <c r="L1894" s="12" t="s">
        <v>1646</v>
      </c>
      <c r="M1894" s="246">
        <f t="shared" si="67"/>
        <v>8.9999999999999993E-3</v>
      </c>
      <c r="N1894" s="247" t="str">
        <f t="shared" si="68"/>
        <v>Oxycodone</v>
      </c>
      <c r="O1894" s="10"/>
    </row>
    <row r="1895" spans="1:15" x14ac:dyDescent="0.25">
      <c r="A1895" s="278" t="s">
        <v>4557</v>
      </c>
      <c r="B1895" s="264"/>
      <c r="C1895" s="278"/>
      <c r="D1895" s="7" t="s">
        <v>4558</v>
      </c>
      <c r="E1895" s="252">
        <v>50</v>
      </c>
      <c r="F1895" s="253">
        <v>1.8000000000000002E-2</v>
      </c>
      <c r="G1895" s="252">
        <v>90</v>
      </c>
      <c r="H1895" s="7" t="s">
        <v>523</v>
      </c>
      <c r="I1895" s="7" t="s">
        <v>524</v>
      </c>
      <c r="J1895" s="10" t="s">
        <v>1699</v>
      </c>
      <c r="K1895" s="10" t="s">
        <v>1645</v>
      </c>
      <c r="L1895" s="10" t="s">
        <v>1646</v>
      </c>
      <c r="M1895" s="246">
        <f t="shared" si="67"/>
        <v>1.8000000000000002E-2</v>
      </c>
      <c r="N1895" s="247" t="str">
        <f t="shared" si="68"/>
        <v>Oxycodone</v>
      </c>
      <c r="O1895" s="10"/>
    </row>
    <row r="1896" spans="1:15" x14ac:dyDescent="0.25">
      <c r="A1896" s="278" t="s">
        <v>4559</v>
      </c>
      <c r="B1896" s="264"/>
      <c r="C1896" s="278"/>
      <c r="D1896" s="7" t="s">
        <v>4558</v>
      </c>
      <c r="E1896" s="252">
        <v>60</v>
      </c>
      <c r="F1896" s="253">
        <v>1.8000000000000002E-2</v>
      </c>
      <c r="G1896" s="252">
        <v>90</v>
      </c>
      <c r="H1896" s="7" t="s">
        <v>523</v>
      </c>
      <c r="I1896" s="7" t="s">
        <v>524</v>
      </c>
      <c r="J1896" s="10" t="s">
        <v>1699</v>
      </c>
      <c r="K1896" s="10" t="s">
        <v>1645</v>
      </c>
      <c r="L1896" s="10" t="s">
        <v>1646</v>
      </c>
      <c r="M1896" s="246">
        <f t="shared" si="67"/>
        <v>1.8000000000000002E-2</v>
      </c>
      <c r="N1896" s="247" t="str">
        <f t="shared" si="68"/>
        <v>Oxycodone</v>
      </c>
      <c r="O1896" s="12"/>
    </row>
    <row r="1897" spans="1:15" x14ac:dyDescent="0.25">
      <c r="A1897" s="305">
        <v>7290008012966</v>
      </c>
      <c r="B1897" s="264"/>
      <c r="C1897" s="171" t="s">
        <v>5492</v>
      </c>
      <c r="D1897" s="171" t="s">
        <v>5493</v>
      </c>
      <c r="E1897" s="182">
        <v>20</v>
      </c>
      <c r="F1897" s="277">
        <v>1.7999999999999999E-2</v>
      </c>
      <c r="G1897" s="182">
        <v>90</v>
      </c>
      <c r="H1897" s="11" t="s">
        <v>523</v>
      </c>
      <c r="I1897" s="303" t="s">
        <v>524</v>
      </c>
      <c r="J1897" s="12" t="s">
        <v>1699</v>
      </c>
      <c r="K1897" s="12" t="s">
        <v>1645</v>
      </c>
      <c r="L1897" s="12" t="s">
        <v>1646</v>
      </c>
      <c r="M1897" s="246">
        <f t="shared" si="67"/>
        <v>1.7999999999999999E-2</v>
      </c>
      <c r="N1897" s="247" t="str">
        <f t="shared" si="68"/>
        <v>Oxycodone</v>
      </c>
      <c r="O1897" s="10"/>
    </row>
    <row r="1898" spans="1:15" x14ac:dyDescent="0.25">
      <c r="A1898" s="11">
        <v>9088883534189</v>
      </c>
      <c r="B1898" s="248">
        <v>3534185</v>
      </c>
      <c r="C1898" s="11"/>
      <c r="D1898" s="7" t="s">
        <v>788</v>
      </c>
      <c r="E1898" s="244">
        <v>10</v>
      </c>
      <c r="F1898" s="245">
        <v>1.8000000000000002E-2</v>
      </c>
      <c r="G1898" s="244">
        <v>90</v>
      </c>
      <c r="H1898" s="7" t="s">
        <v>523</v>
      </c>
      <c r="I1898" s="7" t="s">
        <v>524</v>
      </c>
      <c r="J1898" s="12" t="s">
        <v>1699</v>
      </c>
      <c r="K1898" s="12" t="s">
        <v>1645</v>
      </c>
      <c r="L1898" s="12" t="s">
        <v>1646</v>
      </c>
      <c r="M1898" s="246">
        <f t="shared" si="67"/>
        <v>1.8000000000000002E-2</v>
      </c>
      <c r="N1898" s="247" t="str">
        <f t="shared" si="68"/>
        <v>Oxycodone</v>
      </c>
      <c r="O1898" s="10"/>
    </row>
    <row r="1899" spans="1:15" x14ac:dyDescent="0.25">
      <c r="A1899" s="11">
        <v>9088883534196</v>
      </c>
      <c r="B1899" s="248">
        <v>3534191</v>
      </c>
      <c r="C1899" s="11"/>
      <c r="D1899" s="7" t="s">
        <v>788</v>
      </c>
      <c r="E1899" s="244">
        <v>30</v>
      </c>
      <c r="F1899" s="245">
        <v>1.8000000000000002E-2</v>
      </c>
      <c r="G1899" s="244">
        <v>90</v>
      </c>
      <c r="H1899" s="7" t="s">
        <v>523</v>
      </c>
      <c r="I1899" s="7" t="s">
        <v>524</v>
      </c>
      <c r="J1899" s="12" t="s">
        <v>1699</v>
      </c>
      <c r="K1899" s="12" t="s">
        <v>1645</v>
      </c>
      <c r="L1899" s="12" t="s">
        <v>1646</v>
      </c>
      <c r="M1899" s="246">
        <f t="shared" si="67"/>
        <v>1.8000000000000002E-2</v>
      </c>
      <c r="N1899" s="247" t="str">
        <f t="shared" si="68"/>
        <v>Oxycodone</v>
      </c>
      <c r="O1899" s="10"/>
    </row>
    <row r="1900" spans="1:15" x14ac:dyDescent="0.25">
      <c r="A1900" s="11">
        <v>9088884220333</v>
      </c>
      <c r="B1900" s="302">
        <v>4220336</v>
      </c>
      <c r="C1900" s="267"/>
      <c r="D1900" s="7" t="s">
        <v>788</v>
      </c>
      <c r="E1900" s="329">
        <v>20</v>
      </c>
      <c r="F1900" s="245">
        <v>1.7999999999999999E-2</v>
      </c>
      <c r="G1900" s="244">
        <v>90</v>
      </c>
      <c r="H1900" s="7" t="s">
        <v>523</v>
      </c>
      <c r="I1900" s="7" t="s">
        <v>524</v>
      </c>
      <c r="J1900" s="12" t="s">
        <v>1699</v>
      </c>
      <c r="K1900" s="12" t="s">
        <v>1645</v>
      </c>
      <c r="L1900" s="12" t="s">
        <v>1646</v>
      </c>
      <c r="M1900" s="246">
        <f t="shared" si="67"/>
        <v>1.7999999999999999E-2</v>
      </c>
      <c r="N1900" s="247" t="str">
        <f t="shared" si="68"/>
        <v>Oxycodone</v>
      </c>
      <c r="O1900" s="10"/>
    </row>
    <row r="1901" spans="1:15" x14ac:dyDescent="0.25">
      <c r="A1901" s="11">
        <v>9088884220340</v>
      </c>
      <c r="B1901" s="302">
        <v>4220342</v>
      </c>
      <c r="C1901" s="267"/>
      <c r="D1901" s="7" t="s">
        <v>788</v>
      </c>
      <c r="E1901" s="329">
        <v>60</v>
      </c>
      <c r="F1901" s="245">
        <v>1.7999999999999999E-2</v>
      </c>
      <c r="G1901" s="244">
        <v>90</v>
      </c>
      <c r="H1901" s="7" t="s">
        <v>523</v>
      </c>
      <c r="I1901" s="7" t="s">
        <v>524</v>
      </c>
      <c r="J1901" s="12" t="s">
        <v>1699</v>
      </c>
      <c r="K1901" s="12" t="s">
        <v>1645</v>
      </c>
      <c r="L1901" s="12" t="s">
        <v>1646</v>
      </c>
      <c r="M1901" s="246">
        <f t="shared" si="67"/>
        <v>1.7999999999999999E-2</v>
      </c>
      <c r="N1901" s="247" t="str">
        <f t="shared" si="68"/>
        <v>Oxycodone</v>
      </c>
      <c r="O1901" s="12"/>
    </row>
    <row r="1902" spans="1:15" x14ac:dyDescent="0.25">
      <c r="A1902" s="305">
        <v>7290017179070</v>
      </c>
      <c r="B1902" s="264"/>
      <c r="C1902" s="171" t="s">
        <v>5494</v>
      </c>
      <c r="D1902" s="171" t="s">
        <v>5495</v>
      </c>
      <c r="E1902" s="182">
        <v>20</v>
      </c>
      <c r="F1902" s="277">
        <v>2.7E-2</v>
      </c>
      <c r="G1902" s="182">
        <v>90</v>
      </c>
      <c r="H1902" s="11" t="s">
        <v>523</v>
      </c>
      <c r="I1902" s="303" t="s">
        <v>524</v>
      </c>
      <c r="J1902" s="12" t="s">
        <v>1699</v>
      </c>
      <c r="K1902" s="12" t="s">
        <v>1645</v>
      </c>
      <c r="L1902" s="12" t="s">
        <v>1646</v>
      </c>
      <c r="M1902" s="246">
        <f t="shared" si="67"/>
        <v>2.7E-2</v>
      </c>
      <c r="N1902" s="247" t="str">
        <f t="shared" si="68"/>
        <v>Oxycodone</v>
      </c>
      <c r="O1902" s="10"/>
    </row>
    <row r="1903" spans="1:15" x14ac:dyDescent="0.25">
      <c r="A1903" s="278" t="s">
        <v>4560</v>
      </c>
      <c r="B1903" s="264"/>
      <c r="C1903" s="278"/>
      <c r="D1903" s="7" t="s">
        <v>4561</v>
      </c>
      <c r="E1903" s="252">
        <v>60</v>
      </c>
      <c r="F1903" s="253">
        <v>3.6000000000000004E-2</v>
      </c>
      <c r="G1903" s="252">
        <v>90</v>
      </c>
      <c r="H1903" s="7" t="s">
        <v>523</v>
      </c>
      <c r="I1903" s="7" t="s">
        <v>524</v>
      </c>
      <c r="J1903" s="10" t="s">
        <v>1699</v>
      </c>
      <c r="K1903" s="10" t="s">
        <v>1645</v>
      </c>
      <c r="L1903" s="10" t="s">
        <v>1646</v>
      </c>
      <c r="M1903" s="246">
        <f t="shared" si="67"/>
        <v>3.6000000000000004E-2</v>
      </c>
      <c r="N1903" s="247" t="str">
        <f t="shared" si="68"/>
        <v>Oxycodone</v>
      </c>
      <c r="O1903" s="10"/>
    </row>
    <row r="1904" spans="1:15" x14ac:dyDescent="0.25">
      <c r="A1904" s="278" t="s">
        <v>4562</v>
      </c>
      <c r="B1904" s="264"/>
      <c r="C1904" s="278"/>
      <c r="D1904" s="7" t="s">
        <v>4561</v>
      </c>
      <c r="E1904" s="252">
        <v>100</v>
      </c>
      <c r="F1904" s="253">
        <v>3.6000000000000004E-2</v>
      </c>
      <c r="G1904" s="252">
        <v>90</v>
      </c>
      <c r="H1904" s="7" t="s">
        <v>523</v>
      </c>
      <c r="I1904" s="7" t="s">
        <v>524</v>
      </c>
      <c r="J1904" s="10" t="s">
        <v>1699</v>
      </c>
      <c r="K1904" s="10" t="s">
        <v>1645</v>
      </c>
      <c r="L1904" s="10" t="s">
        <v>1646</v>
      </c>
      <c r="M1904" s="246">
        <f t="shared" si="67"/>
        <v>3.6000000000000004E-2</v>
      </c>
      <c r="N1904" s="247" t="str">
        <f t="shared" si="68"/>
        <v>Oxycodone</v>
      </c>
      <c r="O1904" s="10"/>
    </row>
    <row r="1905" spans="1:15" x14ac:dyDescent="0.25">
      <c r="A1905" s="305">
        <v>7290008012997</v>
      </c>
      <c r="B1905" s="264"/>
      <c r="C1905" s="171" t="s">
        <v>5496</v>
      </c>
      <c r="D1905" s="171" t="s">
        <v>5497</v>
      </c>
      <c r="E1905" s="182">
        <v>20</v>
      </c>
      <c r="F1905" s="277">
        <v>3.5999999999999997E-2</v>
      </c>
      <c r="G1905" s="182">
        <v>90</v>
      </c>
      <c r="H1905" s="11" t="s">
        <v>523</v>
      </c>
      <c r="I1905" s="303" t="s">
        <v>524</v>
      </c>
      <c r="J1905" s="12" t="s">
        <v>1699</v>
      </c>
      <c r="K1905" s="12" t="s">
        <v>1645</v>
      </c>
      <c r="L1905" s="12" t="s">
        <v>1646</v>
      </c>
      <c r="M1905" s="246">
        <f t="shared" si="67"/>
        <v>3.5999999999999997E-2</v>
      </c>
      <c r="N1905" s="247" t="str">
        <f t="shared" si="68"/>
        <v>Oxycodone</v>
      </c>
      <c r="O1905" s="10"/>
    </row>
    <row r="1906" spans="1:15" x14ac:dyDescent="0.25">
      <c r="A1906" s="11">
        <v>9088883546182</v>
      </c>
      <c r="B1906" s="248">
        <v>3546188</v>
      </c>
      <c r="C1906" s="11"/>
      <c r="D1906" s="7" t="s">
        <v>789</v>
      </c>
      <c r="E1906" s="244">
        <v>10</v>
      </c>
      <c r="F1906" s="245">
        <v>3.6000000000000004E-2</v>
      </c>
      <c r="G1906" s="244">
        <v>90</v>
      </c>
      <c r="H1906" s="7" t="s">
        <v>523</v>
      </c>
      <c r="I1906" s="7" t="s">
        <v>524</v>
      </c>
      <c r="J1906" s="12" t="s">
        <v>1699</v>
      </c>
      <c r="K1906" s="12" t="s">
        <v>1645</v>
      </c>
      <c r="L1906" s="12" t="s">
        <v>1646</v>
      </c>
      <c r="M1906" s="246">
        <f t="shared" si="67"/>
        <v>3.6000000000000004E-2</v>
      </c>
      <c r="N1906" s="247" t="str">
        <f t="shared" si="68"/>
        <v>Oxycodone</v>
      </c>
      <c r="O1906" s="10"/>
    </row>
    <row r="1907" spans="1:15" x14ac:dyDescent="0.25">
      <c r="A1907" s="11">
        <v>9088884450280</v>
      </c>
      <c r="B1907" s="248">
        <v>4450289</v>
      </c>
      <c r="C1907" s="11"/>
      <c r="D1907" s="7" t="s">
        <v>789</v>
      </c>
      <c r="E1907" s="244">
        <v>20</v>
      </c>
      <c r="F1907" s="245">
        <v>3.6000000000000004E-2</v>
      </c>
      <c r="G1907" s="244">
        <v>90</v>
      </c>
      <c r="H1907" s="7" t="s">
        <v>523</v>
      </c>
      <c r="I1907" s="7" t="s">
        <v>524</v>
      </c>
      <c r="J1907" s="12" t="s">
        <v>1699</v>
      </c>
      <c r="K1907" s="12" t="s">
        <v>1645</v>
      </c>
      <c r="L1907" s="12" t="s">
        <v>1646</v>
      </c>
      <c r="M1907" s="246">
        <f t="shared" si="67"/>
        <v>3.6000000000000004E-2</v>
      </c>
      <c r="N1907" s="247" t="str">
        <f t="shared" si="68"/>
        <v>Oxycodone</v>
      </c>
      <c r="O1907" s="10"/>
    </row>
    <row r="1908" spans="1:15" x14ac:dyDescent="0.25">
      <c r="A1908" s="11">
        <v>9088883546199</v>
      </c>
      <c r="B1908" s="248">
        <v>3546194</v>
      </c>
      <c r="C1908" s="11"/>
      <c r="D1908" s="7" t="s">
        <v>789</v>
      </c>
      <c r="E1908" s="244">
        <v>30</v>
      </c>
      <c r="F1908" s="245">
        <v>3.6000000000000004E-2</v>
      </c>
      <c r="G1908" s="244">
        <v>90</v>
      </c>
      <c r="H1908" s="7" t="s">
        <v>523</v>
      </c>
      <c r="I1908" s="7" t="s">
        <v>524</v>
      </c>
      <c r="J1908" s="12" t="s">
        <v>1699</v>
      </c>
      <c r="K1908" s="12" t="s">
        <v>1645</v>
      </c>
      <c r="L1908" s="12" t="s">
        <v>1646</v>
      </c>
      <c r="M1908" s="246">
        <f t="shared" si="67"/>
        <v>3.6000000000000004E-2</v>
      </c>
      <c r="N1908" s="247" t="str">
        <f t="shared" si="68"/>
        <v>Oxycodone</v>
      </c>
      <c r="O1908" s="10"/>
    </row>
    <row r="1909" spans="1:15" x14ac:dyDescent="0.25">
      <c r="A1909" s="11">
        <v>696177</v>
      </c>
      <c r="B1909" s="248"/>
      <c r="C1909" s="11"/>
      <c r="D1909" s="7" t="s">
        <v>789</v>
      </c>
      <c r="E1909" s="244">
        <v>50</v>
      </c>
      <c r="F1909" s="245">
        <v>3.5999999999999997E-2</v>
      </c>
      <c r="G1909" s="244">
        <v>90</v>
      </c>
      <c r="H1909" s="7" t="s">
        <v>523</v>
      </c>
      <c r="I1909" s="7" t="s">
        <v>524</v>
      </c>
      <c r="J1909" s="12" t="s">
        <v>1699</v>
      </c>
      <c r="K1909" s="12" t="s">
        <v>1645</v>
      </c>
      <c r="L1909" s="12" t="s">
        <v>1646</v>
      </c>
      <c r="M1909" s="246">
        <f t="shared" si="67"/>
        <v>3.5999999999999997E-2</v>
      </c>
      <c r="N1909" s="247" t="str">
        <f t="shared" si="68"/>
        <v>Oxycodone</v>
      </c>
      <c r="O1909" s="10"/>
    </row>
    <row r="1910" spans="1:15" x14ac:dyDescent="0.25">
      <c r="A1910" s="11">
        <v>9088884450297</v>
      </c>
      <c r="B1910" s="338">
        <v>4450295</v>
      </c>
      <c r="C1910" s="339"/>
      <c r="D1910" s="7" t="s">
        <v>789</v>
      </c>
      <c r="E1910" s="325">
        <v>60</v>
      </c>
      <c r="F1910" s="245">
        <v>3.6000000000000004E-2</v>
      </c>
      <c r="G1910" s="244">
        <v>90</v>
      </c>
      <c r="H1910" s="7" t="s">
        <v>523</v>
      </c>
      <c r="I1910" s="7" t="s">
        <v>524</v>
      </c>
      <c r="J1910" s="12" t="s">
        <v>1699</v>
      </c>
      <c r="K1910" s="12" t="s">
        <v>1645</v>
      </c>
      <c r="L1910" s="12" t="s">
        <v>1646</v>
      </c>
      <c r="M1910" s="246">
        <f t="shared" si="67"/>
        <v>3.6000000000000004E-2</v>
      </c>
      <c r="N1910" s="247" t="str">
        <f t="shared" si="68"/>
        <v>Oxycodone</v>
      </c>
      <c r="O1910" s="10"/>
    </row>
    <row r="1911" spans="1:15" x14ac:dyDescent="0.25">
      <c r="A1911" s="11">
        <v>696183</v>
      </c>
      <c r="B1911" s="345"/>
      <c r="C1911" s="305"/>
      <c r="D1911" s="171" t="s">
        <v>789</v>
      </c>
      <c r="E1911" s="182">
        <v>100</v>
      </c>
      <c r="F1911" s="245">
        <v>3.5999999999999997E-2</v>
      </c>
      <c r="G1911" s="182">
        <v>90</v>
      </c>
      <c r="H1911" s="171" t="s">
        <v>523</v>
      </c>
      <c r="I1911" s="7" t="s">
        <v>524</v>
      </c>
      <c r="J1911" s="12" t="s">
        <v>1699</v>
      </c>
      <c r="K1911" s="12" t="s">
        <v>1645</v>
      </c>
      <c r="L1911" s="12" t="s">
        <v>1646</v>
      </c>
      <c r="M1911" s="246">
        <f t="shared" si="67"/>
        <v>3.5999999999999997E-2</v>
      </c>
      <c r="N1911" s="247" t="str">
        <f t="shared" si="68"/>
        <v>Oxycodone</v>
      </c>
      <c r="O1911" s="10"/>
    </row>
    <row r="1912" spans="1:15" x14ac:dyDescent="0.25">
      <c r="A1912" s="278" t="s">
        <v>4563</v>
      </c>
      <c r="B1912" s="264"/>
      <c r="C1912" s="278"/>
      <c r="D1912" s="7" t="s">
        <v>4564</v>
      </c>
      <c r="E1912" s="252">
        <v>50</v>
      </c>
      <c r="F1912" s="253">
        <v>4.5000000000000005E-3</v>
      </c>
      <c r="G1912" s="252">
        <v>90</v>
      </c>
      <c r="H1912" s="7" t="s">
        <v>523</v>
      </c>
      <c r="I1912" s="7" t="s">
        <v>524</v>
      </c>
      <c r="J1912" s="10" t="s">
        <v>1699</v>
      </c>
      <c r="K1912" s="10" t="s">
        <v>1645</v>
      </c>
      <c r="L1912" s="10" t="s">
        <v>1646</v>
      </c>
      <c r="M1912" s="246">
        <f t="shared" si="67"/>
        <v>4.5000000000000005E-3</v>
      </c>
      <c r="N1912" s="247" t="str">
        <f t="shared" si="68"/>
        <v>Oxycodone</v>
      </c>
      <c r="O1912" s="10"/>
    </row>
    <row r="1913" spans="1:15" x14ac:dyDescent="0.25">
      <c r="A1913" s="278" t="s">
        <v>4565</v>
      </c>
      <c r="B1913" s="264"/>
      <c r="C1913" s="278"/>
      <c r="D1913" s="7" t="s">
        <v>4564</v>
      </c>
      <c r="E1913" s="252">
        <v>60</v>
      </c>
      <c r="F1913" s="253">
        <v>4.5000000000000005E-3</v>
      </c>
      <c r="G1913" s="252">
        <v>90</v>
      </c>
      <c r="H1913" s="7" t="s">
        <v>523</v>
      </c>
      <c r="I1913" s="7" t="s">
        <v>524</v>
      </c>
      <c r="J1913" s="10" t="s">
        <v>1699</v>
      </c>
      <c r="K1913" s="10" t="s">
        <v>1645</v>
      </c>
      <c r="L1913" s="10" t="s">
        <v>1646</v>
      </c>
      <c r="M1913" s="246">
        <f t="shared" si="67"/>
        <v>4.5000000000000005E-3</v>
      </c>
      <c r="N1913" s="247" t="str">
        <f t="shared" si="68"/>
        <v>Oxycodone</v>
      </c>
      <c r="O1913" s="12"/>
    </row>
    <row r="1914" spans="1:15" x14ac:dyDescent="0.25">
      <c r="A1914" s="305">
        <v>7290008012980</v>
      </c>
      <c r="B1914" s="264"/>
      <c r="C1914" s="171" t="s">
        <v>5488</v>
      </c>
      <c r="D1914" s="171" t="s">
        <v>5489</v>
      </c>
      <c r="E1914" s="182">
        <v>20</v>
      </c>
      <c r="F1914" s="277">
        <v>4.4999999999999997E-3</v>
      </c>
      <c r="G1914" s="182">
        <v>90</v>
      </c>
      <c r="H1914" s="11" t="s">
        <v>523</v>
      </c>
      <c r="I1914" s="303" t="s">
        <v>524</v>
      </c>
      <c r="J1914" s="12" t="s">
        <v>1699</v>
      </c>
      <c r="K1914" s="12" t="s">
        <v>1645</v>
      </c>
      <c r="L1914" s="12" t="s">
        <v>1646</v>
      </c>
      <c r="M1914" s="246">
        <f t="shared" si="67"/>
        <v>4.4999999999999997E-3</v>
      </c>
      <c r="N1914" s="247" t="str">
        <f t="shared" si="68"/>
        <v>Oxycodone</v>
      </c>
      <c r="O1914" s="10"/>
    </row>
    <row r="1915" spans="1:15" x14ac:dyDescent="0.25">
      <c r="A1915" s="11">
        <v>9088883546168</v>
      </c>
      <c r="B1915" s="248">
        <v>3546165</v>
      </c>
      <c r="C1915" s="11"/>
      <c r="D1915" s="7" t="s">
        <v>790</v>
      </c>
      <c r="E1915" s="244">
        <v>10</v>
      </c>
      <c r="F1915" s="245">
        <v>4.5000000000000005E-3</v>
      </c>
      <c r="G1915" s="244">
        <v>90</v>
      </c>
      <c r="H1915" s="7" t="s">
        <v>523</v>
      </c>
      <c r="I1915" s="7" t="s">
        <v>524</v>
      </c>
      <c r="J1915" s="12" t="s">
        <v>1699</v>
      </c>
      <c r="K1915" s="12" t="s">
        <v>1645</v>
      </c>
      <c r="L1915" s="12" t="s">
        <v>1646</v>
      </c>
      <c r="M1915" s="246">
        <f t="shared" si="67"/>
        <v>4.5000000000000005E-3</v>
      </c>
      <c r="N1915" s="247" t="str">
        <f t="shared" si="68"/>
        <v>Oxycodone</v>
      </c>
      <c r="O1915" s="10"/>
    </row>
    <row r="1916" spans="1:15" x14ac:dyDescent="0.25">
      <c r="A1916" s="11">
        <v>9088883546175</v>
      </c>
      <c r="B1916" s="248">
        <v>3546171</v>
      </c>
      <c r="C1916" s="11"/>
      <c r="D1916" s="7" t="s">
        <v>790</v>
      </c>
      <c r="E1916" s="244">
        <v>30</v>
      </c>
      <c r="F1916" s="245">
        <v>4.5000000000000005E-3</v>
      </c>
      <c r="G1916" s="244">
        <v>90</v>
      </c>
      <c r="H1916" s="7" t="s">
        <v>523</v>
      </c>
      <c r="I1916" s="7" t="s">
        <v>524</v>
      </c>
      <c r="J1916" s="12" t="s">
        <v>1699</v>
      </c>
      <c r="K1916" s="12" t="s">
        <v>1645</v>
      </c>
      <c r="L1916" s="12" t="s">
        <v>1646</v>
      </c>
      <c r="M1916" s="246">
        <f t="shared" si="67"/>
        <v>4.5000000000000005E-3</v>
      </c>
      <c r="N1916" s="247" t="str">
        <f t="shared" si="68"/>
        <v>Oxycodone</v>
      </c>
      <c r="O1916" s="10"/>
    </row>
    <row r="1917" spans="1:15" x14ac:dyDescent="0.25">
      <c r="A1917" s="11">
        <v>9088884220289</v>
      </c>
      <c r="B1917" s="302">
        <v>4220282</v>
      </c>
      <c r="C1917" s="267"/>
      <c r="D1917" s="7" t="s">
        <v>790</v>
      </c>
      <c r="E1917" s="329">
        <v>20</v>
      </c>
      <c r="F1917" s="245">
        <v>4.4999999999999997E-3</v>
      </c>
      <c r="G1917" s="244">
        <v>90</v>
      </c>
      <c r="H1917" s="7" t="s">
        <v>523</v>
      </c>
      <c r="I1917" s="7" t="s">
        <v>524</v>
      </c>
      <c r="J1917" s="12" t="s">
        <v>1699</v>
      </c>
      <c r="K1917" s="12" t="s">
        <v>1645</v>
      </c>
      <c r="L1917" s="12" t="s">
        <v>1646</v>
      </c>
      <c r="M1917" s="246">
        <f t="shared" si="67"/>
        <v>4.4999999999999997E-3</v>
      </c>
      <c r="N1917" s="247" t="str">
        <f t="shared" si="68"/>
        <v>Oxycodone</v>
      </c>
      <c r="O1917" s="10"/>
    </row>
    <row r="1918" spans="1:15" x14ac:dyDescent="0.25">
      <c r="A1918" s="11">
        <v>9088884220296</v>
      </c>
      <c r="B1918" s="302">
        <v>4220299</v>
      </c>
      <c r="C1918" s="267"/>
      <c r="D1918" s="7" t="s">
        <v>790</v>
      </c>
      <c r="E1918" s="329">
        <v>60</v>
      </c>
      <c r="F1918" s="245">
        <v>4.4999999999999997E-3</v>
      </c>
      <c r="G1918" s="244">
        <v>90</v>
      </c>
      <c r="H1918" s="7" t="s">
        <v>523</v>
      </c>
      <c r="I1918" s="7" t="s">
        <v>524</v>
      </c>
      <c r="J1918" s="12" t="s">
        <v>1699</v>
      </c>
      <c r="K1918" s="12" t="s">
        <v>1645</v>
      </c>
      <c r="L1918" s="12" t="s">
        <v>1646</v>
      </c>
      <c r="M1918" s="246">
        <f t="shared" si="67"/>
        <v>4.4999999999999997E-3</v>
      </c>
      <c r="N1918" s="247" t="str">
        <f t="shared" si="68"/>
        <v>Oxycodone</v>
      </c>
      <c r="O1918" s="10"/>
    </row>
    <row r="1919" spans="1:15" x14ac:dyDescent="0.25">
      <c r="A1919" s="274">
        <v>12646256</v>
      </c>
      <c r="B1919" s="308"/>
      <c r="C1919" s="276" t="s">
        <v>4674</v>
      </c>
      <c r="D1919" s="171" t="s">
        <v>4675</v>
      </c>
      <c r="E1919" s="4">
        <v>100</v>
      </c>
      <c r="F1919" s="253">
        <v>5.3999999999999999E-2</v>
      </c>
      <c r="G1919" s="252">
        <v>90</v>
      </c>
      <c r="H1919" s="7" t="s">
        <v>523</v>
      </c>
      <c r="I1919" s="7" t="s">
        <v>524</v>
      </c>
      <c r="J1919" s="10" t="s">
        <v>1699</v>
      </c>
      <c r="K1919" s="10" t="s">
        <v>1645</v>
      </c>
      <c r="L1919" s="10" t="s">
        <v>1646</v>
      </c>
      <c r="M1919" s="246">
        <f t="shared" si="67"/>
        <v>5.3999999999999999E-2</v>
      </c>
      <c r="N1919" s="247" t="str">
        <f t="shared" si="68"/>
        <v>Oxycodone</v>
      </c>
      <c r="O1919" s="10"/>
    </row>
    <row r="1920" spans="1:15" x14ac:dyDescent="0.25">
      <c r="A1920" s="274">
        <v>12646316</v>
      </c>
      <c r="B1920" s="308"/>
      <c r="C1920" s="276" t="s">
        <v>4676</v>
      </c>
      <c r="D1920" s="171" t="s">
        <v>4677</v>
      </c>
      <c r="E1920" s="4">
        <v>100</v>
      </c>
      <c r="F1920" s="253">
        <v>7.1999999999999995E-2</v>
      </c>
      <c r="G1920" s="252">
        <v>90</v>
      </c>
      <c r="H1920" s="7" t="s">
        <v>523</v>
      </c>
      <c r="I1920" s="7" t="s">
        <v>524</v>
      </c>
      <c r="J1920" s="10" t="s">
        <v>1699</v>
      </c>
      <c r="K1920" s="10" t="s">
        <v>1645</v>
      </c>
      <c r="L1920" s="10" t="s">
        <v>1646</v>
      </c>
      <c r="M1920" s="246">
        <f t="shared" si="67"/>
        <v>7.1999999999999995E-2</v>
      </c>
      <c r="N1920" s="247" t="str">
        <f t="shared" si="68"/>
        <v>Oxycodone</v>
      </c>
      <c r="O1920" s="10"/>
    </row>
    <row r="1921" spans="1:15" x14ac:dyDescent="0.25">
      <c r="A1921" s="278" t="s">
        <v>4566</v>
      </c>
      <c r="B1921" s="264"/>
      <c r="C1921" s="278"/>
      <c r="D1921" s="7" t="s">
        <v>4567</v>
      </c>
      <c r="E1921" s="252">
        <v>30</v>
      </c>
      <c r="F1921" s="253">
        <v>9.0000000000000011E-3</v>
      </c>
      <c r="G1921" s="252">
        <v>90</v>
      </c>
      <c r="H1921" s="7" t="s">
        <v>523</v>
      </c>
      <c r="I1921" s="7" t="s">
        <v>524</v>
      </c>
      <c r="J1921" s="10" t="s">
        <v>1699</v>
      </c>
      <c r="K1921" s="10" t="s">
        <v>1645</v>
      </c>
      <c r="L1921" s="10" t="s">
        <v>1646</v>
      </c>
      <c r="M1921" s="246">
        <f t="shared" si="67"/>
        <v>9.0000000000000011E-3</v>
      </c>
      <c r="N1921" s="247" t="str">
        <f t="shared" si="68"/>
        <v>Oxycodone</v>
      </c>
      <c r="O1921" s="10"/>
    </row>
    <row r="1922" spans="1:15" x14ac:dyDescent="0.25">
      <c r="A1922" s="278" t="s">
        <v>4568</v>
      </c>
      <c r="B1922" s="264"/>
      <c r="C1922" s="278"/>
      <c r="D1922" s="7" t="s">
        <v>4567</v>
      </c>
      <c r="E1922" s="252">
        <v>60</v>
      </c>
      <c r="F1922" s="253">
        <v>9.0000000000000011E-3</v>
      </c>
      <c r="G1922" s="252">
        <v>90</v>
      </c>
      <c r="H1922" s="7" t="s">
        <v>523</v>
      </c>
      <c r="I1922" s="7" t="s">
        <v>524</v>
      </c>
      <c r="J1922" s="10" t="s">
        <v>1699</v>
      </c>
      <c r="K1922" s="10" t="s">
        <v>1645</v>
      </c>
      <c r="L1922" s="10" t="s">
        <v>1646</v>
      </c>
      <c r="M1922" s="246">
        <f t="shared" si="67"/>
        <v>9.0000000000000011E-3</v>
      </c>
      <c r="N1922" s="247" t="str">
        <f t="shared" si="68"/>
        <v>Oxycodone</v>
      </c>
      <c r="O1922" s="10"/>
    </row>
    <row r="1923" spans="1:15" x14ac:dyDescent="0.25">
      <c r="A1923" s="278" t="s">
        <v>4569</v>
      </c>
      <c r="B1923" s="264"/>
      <c r="C1923" s="278"/>
      <c r="D1923" s="7" t="s">
        <v>4570</v>
      </c>
      <c r="E1923" s="252">
        <v>30</v>
      </c>
      <c r="F1923" s="253">
        <v>1.8000000000000002E-2</v>
      </c>
      <c r="G1923" s="252">
        <v>90</v>
      </c>
      <c r="H1923" s="7" t="s">
        <v>523</v>
      </c>
      <c r="I1923" s="7" t="s">
        <v>524</v>
      </c>
      <c r="J1923" s="10" t="s">
        <v>1699</v>
      </c>
      <c r="K1923" s="10" t="s">
        <v>1645</v>
      </c>
      <c r="L1923" s="10" t="s">
        <v>1646</v>
      </c>
      <c r="M1923" s="246">
        <f t="shared" si="67"/>
        <v>1.8000000000000002E-2</v>
      </c>
      <c r="N1923" s="247" t="str">
        <f t="shared" si="68"/>
        <v>Oxycodone</v>
      </c>
      <c r="O1923" s="10"/>
    </row>
    <row r="1924" spans="1:15" x14ac:dyDescent="0.25">
      <c r="A1924" s="278" t="s">
        <v>4571</v>
      </c>
      <c r="B1924" s="264"/>
      <c r="C1924" s="278"/>
      <c r="D1924" s="7" t="s">
        <v>4570</v>
      </c>
      <c r="E1924" s="252">
        <v>60</v>
      </c>
      <c r="F1924" s="253">
        <v>1.8000000000000002E-2</v>
      </c>
      <c r="G1924" s="252">
        <v>90</v>
      </c>
      <c r="H1924" s="7" t="s">
        <v>523</v>
      </c>
      <c r="I1924" s="7" t="s">
        <v>524</v>
      </c>
      <c r="J1924" s="10" t="s">
        <v>1699</v>
      </c>
      <c r="K1924" s="10" t="s">
        <v>1645</v>
      </c>
      <c r="L1924" s="10" t="s">
        <v>1646</v>
      </c>
      <c r="M1924" s="246">
        <f t="shared" si="67"/>
        <v>1.8000000000000002E-2</v>
      </c>
      <c r="N1924" s="247" t="str">
        <f t="shared" si="68"/>
        <v>Oxycodone</v>
      </c>
      <c r="O1924" s="10"/>
    </row>
    <row r="1925" spans="1:15" x14ac:dyDescent="0.25">
      <c r="A1925" s="278" t="s">
        <v>4572</v>
      </c>
      <c r="B1925" s="264"/>
      <c r="C1925" s="278"/>
      <c r="D1925" s="7" t="s">
        <v>4573</v>
      </c>
      <c r="E1925" s="252">
        <v>30</v>
      </c>
      <c r="F1925" s="253">
        <v>3.6000000000000004E-2</v>
      </c>
      <c r="G1925" s="252">
        <v>90</v>
      </c>
      <c r="H1925" s="7" t="s">
        <v>523</v>
      </c>
      <c r="I1925" s="7" t="s">
        <v>524</v>
      </c>
      <c r="J1925" s="10" t="s">
        <v>1699</v>
      </c>
      <c r="K1925" s="10" t="s">
        <v>1645</v>
      </c>
      <c r="L1925" s="10" t="s">
        <v>1646</v>
      </c>
      <c r="M1925" s="246">
        <f t="shared" si="67"/>
        <v>3.6000000000000004E-2</v>
      </c>
      <c r="N1925" s="247" t="str">
        <f t="shared" si="68"/>
        <v>Oxycodone</v>
      </c>
      <c r="O1925" s="10"/>
    </row>
    <row r="1926" spans="1:15" x14ac:dyDescent="0.25">
      <c r="A1926" s="278" t="s">
        <v>4574</v>
      </c>
      <c r="B1926" s="264"/>
      <c r="C1926" s="278"/>
      <c r="D1926" s="7" t="s">
        <v>4573</v>
      </c>
      <c r="E1926" s="252">
        <v>60</v>
      </c>
      <c r="F1926" s="253">
        <v>3.6000000000000004E-2</v>
      </c>
      <c r="G1926" s="252">
        <v>90</v>
      </c>
      <c r="H1926" s="7" t="s">
        <v>523</v>
      </c>
      <c r="I1926" s="7" t="s">
        <v>524</v>
      </c>
      <c r="J1926" s="10" t="s">
        <v>1699</v>
      </c>
      <c r="K1926" s="10" t="s">
        <v>1645</v>
      </c>
      <c r="L1926" s="10" t="s">
        <v>1646</v>
      </c>
      <c r="M1926" s="246">
        <f t="shared" si="67"/>
        <v>3.6000000000000004E-2</v>
      </c>
      <c r="N1926" s="247" t="str">
        <f t="shared" si="68"/>
        <v>Oxycodone</v>
      </c>
      <c r="O1926" s="10"/>
    </row>
    <row r="1927" spans="1:15" x14ac:dyDescent="0.25">
      <c r="A1927" s="278" t="s">
        <v>4575</v>
      </c>
      <c r="B1927" s="264"/>
      <c r="C1927" s="278"/>
      <c r="D1927" s="7" t="s">
        <v>4576</v>
      </c>
      <c r="E1927" s="252">
        <v>30</v>
      </c>
      <c r="F1927" s="253">
        <v>4.5000000000000005E-3</v>
      </c>
      <c r="G1927" s="252">
        <v>90</v>
      </c>
      <c r="H1927" s="7" t="s">
        <v>523</v>
      </c>
      <c r="I1927" s="7" t="s">
        <v>524</v>
      </c>
      <c r="J1927" s="10" t="s">
        <v>1699</v>
      </c>
      <c r="K1927" s="10" t="s">
        <v>1645</v>
      </c>
      <c r="L1927" s="10" t="s">
        <v>1646</v>
      </c>
      <c r="M1927" s="246">
        <f t="shared" si="67"/>
        <v>4.5000000000000005E-3</v>
      </c>
      <c r="N1927" s="247" t="str">
        <f t="shared" si="68"/>
        <v>Oxycodone</v>
      </c>
      <c r="O1927" s="10"/>
    </row>
    <row r="1928" spans="1:15" x14ac:dyDescent="0.25">
      <c r="A1928" s="278" t="s">
        <v>4577</v>
      </c>
      <c r="B1928" s="264"/>
      <c r="C1928" s="278"/>
      <c r="D1928" s="7" t="s">
        <v>4576</v>
      </c>
      <c r="E1928" s="252">
        <v>60</v>
      </c>
      <c r="F1928" s="253">
        <v>4.5000000000000005E-3</v>
      </c>
      <c r="G1928" s="252">
        <v>90</v>
      </c>
      <c r="H1928" s="7" t="s">
        <v>523</v>
      </c>
      <c r="I1928" s="7" t="s">
        <v>524</v>
      </c>
      <c r="J1928" s="10" t="s">
        <v>1699</v>
      </c>
      <c r="K1928" s="10" t="s">
        <v>1645</v>
      </c>
      <c r="L1928" s="10" t="s">
        <v>1646</v>
      </c>
      <c r="M1928" s="246">
        <f t="shared" si="67"/>
        <v>4.5000000000000005E-3</v>
      </c>
      <c r="N1928" s="247" t="str">
        <f t="shared" si="68"/>
        <v>Oxycodone</v>
      </c>
      <c r="O1928" s="10"/>
    </row>
    <row r="1929" spans="1:15" x14ac:dyDescent="0.25">
      <c r="A1929" s="11">
        <v>371402</v>
      </c>
      <c r="B1929" s="248"/>
      <c r="C1929" s="11"/>
      <c r="D1929" s="7" t="s">
        <v>791</v>
      </c>
      <c r="E1929" s="244">
        <v>28</v>
      </c>
      <c r="F1929" s="245">
        <v>1.35E-2</v>
      </c>
      <c r="G1929" s="244">
        <v>90</v>
      </c>
      <c r="H1929" s="7" t="s">
        <v>523</v>
      </c>
      <c r="I1929" s="7" t="s">
        <v>524</v>
      </c>
      <c r="J1929" s="12" t="s">
        <v>1699</v>
      </c>
      <c r="K1929" s="12" t="s">
        <v>1645</v>
      </c>
      <c r="L1929" s="12" t="s">
        <v>1646</v>
      </c>
      <c r="M1929" s="246">
        <f t="shared" si="67"/>
        <v>1.35E-2</v>
      </c>
      <c r="N1929" s="247" t="str">
        <f t="shared" si="68"/>
        <v>Oxycodone</v>
      </c>
      <c r="O1929" s="10"/>
    </row>
    <row r="1930" spans="1:15" x14ac:dyDescent="0.25">
      <c r="A1930" s="11">
        <v>529318</v>
      </c>
      <c r="B1930" s="248"/>
      <c r="C1930" s="11"/>
      <c r="D1930" s="7" t="s">
        <v>792</v>
      </c>
      <c r="E1930" s="244">
        <v>28</v>
      </c>
      <c r="F1930" s="245">
        <v>2.7E-2</v>
      </c>
      <c r="G1930" s="244">
        <v>90</v>
      </c>
      <c r="H1930" s="7" t="s">
        <v>523</v>
      </c>
      <c r="I1930" s="7" t="s">
        <v>524</v>
      </c>
      <c r="J1930" s="12" t="s">
        <v>1699</v>
      </c>
      <c r="K1930" s="12" t="s">
        <v>1645</v>
      </c>
      <c r="L1930" s="12" t="s">
        <v>1646</v>
      </c>
      <c r="M1930" s="246">
        <f t="shared" si="67"/>
        <v>2.7E-2</v>
      </c>
      <c r="N1930" s="247" t="str">
        <f t="shared" si="68"/>
        <v>Oxycodone</v>
      </c>
      <c r="O1930" s="10"/>
    </row>
    <row r="1931" spans="1:15" x14ac:dyDescent="0.25">
      <c r="A1931" s="11">
        <v>1140994</v>
      </c>
      <c r="B1931" s="248"/>
      <c r="C1931" s="11"/>
      <c r="D1931" s="7" t="s">
        <v>4704</v>
      </c>
      <c r="E1931" s="244">
        <v>1</v>
      </c>
      <c r="F1931" s="245">
        <v>7.8E-2</v>
      </c>
      <c r="G1931" s="244">
        <v>78</v>
      </c>
      <c r="H1931" s="7" t="s">
        <v>1543</v>
      </c>
      <c r="I1931" s="7" t="s">
        <v>524</v>
      </c>
      <c r="J1931" s="12" t="s">
        <v>1699</v>
      </c>
      <c r="K1931" s="12" t="s">
        <v>1645</v>
      </c>
      <c r="L1931" s="12" t="s">
        <v>1646</v>
      </c>
      <c r="M1931" s="246">
        <f t="shared" si="67"/>
        <v>7.8E-2</v>
      </c>
      <c r="N1931" s="247" t="str">
        <f t="shared" si="68"/>
        <v>Oxycodone</v>
      </c>
      <c r="O1931" s="10"/>
    </row>
    <row r="1932" spans="1:15" x14ac:dyDescent="0.25">
      <c r="A1932" s="11">
        <v>1134846</v>
      </c>
      <c r="B1932" s="248"/>
      <c r="C1932" s="11"/>
      <c r="D1932" s="7" t="s">
        <v>4703</v>
      </c>
      <c r="E1932" s="244">
        <v>1</v>
      </c>
      <c r="F1932" s="245">
        <v>7.7999999999999996E-3</v>
      </c>
      <c r="G1932" s="244">
        <v>78</v>
      </c>
      <c r="H1932" s="7" t="s">
        <v>1543</v>
      </c>
      <c r="I1932" s="7" t="s">
        <v>524</v>
      </c>
      <c r="J1932" s="12" t="s">
        <v>1699</v>
      </c>
      <c r="K1932" s="12" t="s">
        <v>1645</v>
      </c>
      <c r="L1932" s="12" t="s">
        <v>1646</v>
      </c>
      <c r="M1932" s="246">
        <f t="shared" si="67"/>
        <v>7.7999999999999996E-3</v>
      </c>
      <c r="N1932" s="247" t="str">
        <f t="shared" si="68"/>
        <v>Oxycodone</v>
      </c>
      <c r="O1932" s="10"/>
    </row>
    <row r="1933" spans="1:15" x14ac:dyDescent="0.25">
      <c r="A1933" s="11">
        <v>7046264563687</v>
      </c>
      <c r="B1933" s="248"/>
      <c r="C1933" s="11"/>
      <c r="D1933" s="7" t="s">
        <v>793</v>
      </c>
      <c r="E1933" s="244">
        <v>25</v>
      </c>
      <c r="F1933" s="245">
        <v>7.7999999999999996E-3</v>
      </c>
      <c r="G1933" s="244">
        <v>78</v>
      </c>
      <c r="H1933" s="7" t="s">
        <v>1543</v>
      </c>
      <c r="I1933" s="7" t="s">
        <v>524</v>
      </c>
      <c r="J1933" s="12" t="s">
        <v>1699</v>
      </c>
      <c r="K1933" s="12" t="s">
        <v>1645</v>
      </c>
      <c r="L1933" s="12" t="s">
        <v>1646</v>
      </c>
      <c r="M1933" s="246">
        <f t="shared" si="67"/>
        <v>7.7999999999999996E-3</v>
      </c>
      <c r="N1933" s="247" t="str">
        <f t="shared" si="68"/>
        <v>Oxycodone</v>
      </c>
      <c r="O1933" s="10"/>
    </row>
    <row r="1934" spans="1:15" x14ac:dyDescent="0.25">
      <c r="A1934" s="11">
        <v>7046261316057</v>
      </c>
      <c r="B1934" s="248"/>
      <c r="C1934" s="11"/>
      <c r="D1934" s="7" t="s">
        <v>794</v>
      </c>
      <c r="E1934" s="244">
        <v>5</v>
      </c>
      <c r="F1934" s="245">
        <v>7.8E-2</v>
      </c>
      <c r="G1934" s="244">
        <v>78</v>
      </c>
      <c r="H1934" s="7" t="s">
        <v>1543</v>
      </c>
      <c r="I1934" s="7" t="s">
        <v>524</v>
      </c>
      <c r="J1934" s="12" t="s">
        <v>1699</v>
      </c>
      <c r="K1934" s="12" t="s">
        <v>1645</v>
      </c>
      <c r="L1934" s="12" t="s">
        <v>1646</v>
      </c>
      <c r="M1934" s="246">
        <f t="shared" si="67"/>
        <v>7.8E-2</v>
      </c>
      <c r="N1934" s="247" t="str">
        <f t="shared" si="68"/>
        <v>Oxycodone</v>
      </c>
      <c r="O1934" s="10"/>
    </row>
    <row r="1935" spans="1:15" x14ac:dyDescent="0.25">
      <c r="A1935" s="11">
        <v>7046260632516</v>
      </c>
      <c r="B1935" s="248"/>
      <c r="C1935" s="11"/>
      <c r="D1935" s="7" t="s">
        <v>795</v>
      </c>
      <c r="E1935" s="244">
        <v>5</v>
      </c>
      <c r="F1935" s="245">
        <v>7.7999999999999996E-3</v>
      </c>
      <c r="G1935" s="244">
        <v>78</v>
      </c>
      <c r="H1935" s="7" t="s">
        <v>1543</v>
      </c>
      <c r="I1935" s="7" t="s">
        <v>524</v>
      </c>
      <c r="J1935" s="12" t="s">
        <v>1699</v>
      </c>
      <c r="K1935" s="12" t="s">
        <v>1645</v>
      </c>
      <c r="L1935" s="12" t="s">
        <v>1646</v>
      </c>
      <c r="M1935" s="246">
        <f t="shared" si="67"/>
        <v>7.7999999999999996E-3</v>
      </c>
      <c r="N1935" s="247" t="str">
        <f t="shared" si="68"/>
        <v>Oxycodone</v>
      </c>
      <c r="O1935" s="10"/>
    </row>
    <row r="1936" spans="1:15" ht="51" x14ac:dyDescent="0.25">
      <c r="A1936" s="249">
        <v>9088883923778</v>
      </c>
      <c r="B1936" s="242">
        <v>3923774</v>
      </c>
      <c r="C1936" s="243"/>
      <c r="D1936" s="9" t="s">
        <v>1414</v>
      </c>
      <c r="E1936" s="244">
        <v>1</v>
      </c>
      <c r="F1936" s="245">
        <v>36.44</v>
      </c>
      <c r="G1936" s="265">
        <v>91.1</v>
      </c>
      <c r="H1936" s="9" t="s">
        <v>1418</v>
      </c>
      <c r="I1936" s="7" t="s">
        <v>1415</v>
      </c>
      <c r="J1936" s="10" t="s">
        <v>1700</v>
      </c>
      <c r="K1936" s="10" t="s">
        <v>1646</v>
      </c>
      <c r="L1936" s="10" t="s">
        <v>1645</v>
      </c>
      <c r="M1936" s="246">
        <f t="shared" si="67"/>
        <v>36.44</v>
      </c>
      <c r="N1936" s="247" t="str">
        <f t="shared" si="68"/>
        <v>Pentobarbital</v>
      </c>
      <c r="O1936" s="10"/>
    </row>
    <row r="1937" spans="1:16" x14ac:dyDescent="0.25">
      <c r="A1937" s="249">
        <v>9088884202704</v>
      </c>
      <c r="B1937" s="242">
        <v>4202700</v>
      </c>
      <c r="C1937" s="243"/>
      <c r="D1937" s="9" t="s">
        <v>1416</v>
      </c>
      <c r="E1937" s="273">
        <v>1</v>
      </c>
      <c r="F1937" s="245">
        <v>36.44</v>
      </c>
      <c r="G1937" s="265">
        <v>91.1</v>
      </c>
      <c r="H1937" s="9" t="s">
        <v>1418</v>
      </c>
      <c r="I1937" s="7" t="s">
        <v>1415</v>
      </c>
      <c r="J1937" s="10" t="s">
        <v>1700</v>
      </c>
      <c r="K1937" s="10" t="s">
        <v>1646</v>
      </c>
      <c r="L1937" s="10" t="s">
        <v>1645</v>
      </c>
      <c r="M1937" s="246">
        <f t="shared" si="67"/>
        <v>36.44</v>
      </c>
      <c r="N1937" s="247" t="str">
        <f t="shared" si="68"/>
        <v>Pentobarbital</v>
      </c>
      <c r="O1937" s="10"/>
    </row>
    <row r="1938" spans="1:16" x14ac:dyDescent="0.25">
      <c r="A1938" s="243">
        <v>9088884976735</v>
      </c>
      <c r="B1938" s="242">
        <v>4976732</v>
      </c>
      <c r="C1938" s="276"/>
      <c r="D1938" s="9" t="s">
        <v>5558</v>
      </c>
      <c r="E1938" s="272">
        <v>1</v>
      </c>
      <c r="F1938" s="8">
        <v>45.55</v>
      </c>
      <c r="G1938" s="265">
        <v>91.1</v>
      </c>
      <c r="H1938" s="9" t="s">
        <v>1418</v>
      </c>
      <c r="I1938" s="7" t="s">
        <v>1415</v>
      </c>
      <c r="J1938" s="10" t="s">
        <v>1700</v>
      </c>
      <c r="K1938" s="10" t="s">
        <v>1646</v>
      </c>
      <c r="L1938" s="10" t="s">
        <v>1645</v>
      </c>
      <c r="M1938" s="246">
        <f t="shared" si="67"/>
        <v>45.55</v>
      </c>
      <c r="N1938" s="247" t="str">
        <f t="shared" si="68"/>
        <v>Pentobarbital</v>
      </c>
      <c r="O1938" s="12"/>
    </row>
    <row r="1939" spans="1:16" ht="25.5" x14ac:dyDescent="0.25">
      <c r="A1939" s="249">
        <v>20060082</v>
      </c>
      <c r="B1939" s="242"/>
      <c r="C1939" s="243">
        <v>20060082</v>
      </c>
      <c r="D1939" s="9" t="s">
        <v>5298</v>
      </c>
      <c r="E1939" s="272">
        <v>1</v>
      </c>
      <c r="F1939" s="245">
        <v>36.44</v>
      </c>
      <c r="G1939" s="265">
        <v>91.1</v>
      </c>
      <c r="H1939" s="11" t="s">
        <v>1418</v>
      </c>
      <c r="I1939" s="9" t="s">
        <v>1415</v>
      </c>
      <c r="J1939" s="10" t="s">
        <v>1700</v>
      </c>
      <c r="K1939" s="10" t="s">
        <v>1646</v>
      </c>
      <c r="L1939" s="10" t="s">
        <v>1645</v>
      </c>
      <c r="M1939" s="246">
        <f t="shared" si="67"/>
        <v>36.44</v>
      </c>
      <c r="N1939" s="247" t="str">
        <f t="shared" si="68"/>
        <v>Pentobarbital</v>
      </c>
      <c r="O1939" s="10"/>
    </row>
    <row r="1940" spans="1:16" x14ac:dyDescent="0.25">
      <c r="A1940" s="280">
        <v>40066442</v>
      </c>
      <c r="B1940" s="279"/>
      <c r="C1940" s="280">
        <v>40066442</v>
      </c>
      <c r="D1940" s="261" t="s">
        <v>6261</v>
      </c>
      <c r="E1940" s="283">
        <v>1</v>
      </c>
      <c r="F1940" s="364">
        <v>91.1</v>
      </c>
      <c r="G1940" s="257">
        <v>91.1</v>
      </c>
      <c r="H1940" s="290" t="s">
        <v>1418</v>
      </c>
      <c r="I1940" s="290" t="s">
        <v>1415</v>
      </c>
      <c r="J1940" s="262" t="s">
        <v>1700</v>
      </c>
      <c r="K1940" s="262" t="s">
        <v>1646</v>
      </c>
      <c r="L1940" s="262" t="s">
        <v>1645</v>
      </c>
      <c r="M1940" s="246">
        <f t="shared" si="67"/>
        <v>91.1</v>
      </c>
      <c r="N1940" s="247" t="str">
        <f t="shared" si="68"/>
        <v>Pentobarbital</v>
      </c>
      <c r="O1940" s="262"/>
    </row>
    <row r="1941" spans="1:16" x14ac:dyDescent="0.25">
      <c r="A1941" s="280">
        <v>40066363</v>
      </c>
      <c r="B1941" s="279"/>
      <c r="C1941" s="280">
        <v>40066363</v>
      </c>
      <c r="D1941" s="261" t="s">
        <v>6260</v>
      </c>
      <c r="E1941" s="283">
        <v>1</v>
      </c>
      <c r="F1941" s="364">
        <v>13.664999999999999</v>
      </c>
      <c r="G1941" s="257">
        <v>91.1</v>
      </c>
      <c r="H1941" s="290" t="s">
        <v>1418</v>
      </c>
      <c r="I1941" s="290" t="s">
        <v>1415</v>
      </c>
      <c r="J1941" s="262" t="s">
        <v>1700</v>
      </c>
      <c r="K1941" s="262" t="s">
        <v>1646</v>
      </c>
      <c r="L1941" s="262" t="s">
        <v>1645</v>
      </c>
      <c r="M1941" s="246">
        <f t="shared" si="67"/>
        <v>13.664999999999999</v>
      </c>
      <c r="N1941" s="247" t="str">
        <f t="shared" si="68"/>
        <v>Pentobarbital</v>
      </c>
      <c r="O1941" s="262"/>
      <c r="P1941" s="318"/>
    </row>
    <row r="1942" spans="1:16" x14ac:dyDescent="0.25">
      <c r="A1942" s="249">
        <v>9088883775155</v>
      </c>
      <c r="B1942" s="242">
        <v>3775150</v>
      </c>
      <c r="C1942" s="243"/>
      <c r="D1942" s="9" t="s">
        <v>1417</v>
      </c>
      <c r="E1942" s="272">
        <v>1</v>
      </c>
      <c r="F1942" s="245">
        <v>27.33</v>
      </c>
      <c r="G1942" s="265">
        <v>91.1</v>
      </c>
      <c r="H1942" s="9" t="s">
        <v>1418</v>
      </c>
      <c r="I1942" s="9" t="s">
        <v>1415</v>
      </c>
      <c r="J1942" s="10" t="s">
        <v>1700</v>
      </c>
      <c r="K1942" s="10" t="s">
        <v>1646</v>
      </c>
      <c r="L1942" s="10" t="s">
        <v>1645</v>
      </c>
      <c r="M1942" s="246">
        <f t="shared" si="67"/>
        <v>27.33</v>
      </c>
      <c r="N1942" s="247" t="str">
        <f t="shared" si="68"/>
        <v>Pentobarbital</v>
      </c>
      <c r="O1942" s="10"/>
      <c r="P1942" s="318"/>
    </row>
    <row r="1943" spans="1:16" x14ac:dyDescent="0.25">
      <c r="A1943" s="11" t="s">
        <v>796</v>
      </c>
      <c r="B1943" s="248"/>
      <c r="C1943" s="11"/>
      <c r="D1943" s="7" t="s">
        <v>797</v>
      </c>
      <c r="E1943" s="244">
        <v>25</v>
      </c>
      <c r="F1943" s="245">
        <v>8.6999999999999994E-2</v>
      </c>
      <c r="G1943" s="244">
        <v>87</v>
      </c>
      <c r="H1943" s="7" t="s">
        <v>798</v>
      </c>
      <c r="I1943" s="7" t="s">
        <v>799</v>
      </c>
      <c r="J1943" s="12" t="s">
        <v>1699</v>
      </c>
      <c r="K1943" s="12" t="s">
        <v>1645</v>
      </c>
      <c r="L1943" s="12" t="s">
        <v>1646</v>
      </c>
      <c r="M1943" s="246">
        <f t="shared" ref="M1943:M2006" si="69">F1943</f>
        <v>8.6999999999999994E-2</v>
      </c>
      <c r="N1943" s="247" t="str">
        <f t="shared" ref="N1943:N2006" si="70">I1943</f>
        <v>Pethidine</v>
      </c>
      <c r="O1943" s="10"/>
    </row>
    <row r="1944" spans="1:16" x14ac:dyDescent="0.25">
      <c r="A1944" s="11" t="s">
        <v>800</v>
      </c>
      <c r="B1944" s="248"/>
      <c r="C1944" s="11"/>
      <c r="D1944" s="7" t="s">
        <v>801</v>
      </c>
      <c r="E1944" s="244">
        <v>5</v>
      </c>
      <c r="F1944" s="245">
        <v>8.6999999999999994E-2</v>
      </c>
      <c r="G1944" s="244">
        <v>87</v>
      </c>
      <c r="H1944" s="7" t="s">
        <v>798</v>
      </c>
      <c r="I1944" s="7" t="s">
        <v>799</v>
      </c>
      <c r="J1944" s="12" t="s">
        <v>1699</v>
      </c>
      <c r="K1944" s="12" t="s">
        <v>1645</v>
      </c>
      <c r="L1944" s="12" t="s">
        <v>1646</v>
      </c>
      <c r="M1944" s="246">
        <f t="shared" si="69"/>
        <v>8.6999999999999994E-2</v>
      </c>
      <c r="N1944" s="247" t="str">
        <f t="shared" si="70"/>
        <v>Pethidine</v>
      </c>
      <c r="O1944" s="12"/>
    </row>
    <row r="1945" spans="1:16" x14ac:dyDescent="0.25">
      <c r="A1945" s="278" t="s">
        <v>6361</v>
      </c>
      <c r="B1945" s="278"/>
      <c r="C1945" s="278" t="s">
        <v>6361</v>
      </c>
      <c r="D1945" s="278" t="s">
        <v>6362</v>
      </c>
      <c r="E1945" s="252">
        <v>5</v>
      </c>
      <c r="F1945" s="306">
        <v>8.6999999999999994E-2</v>
      </c>
      <c r="G1945" s="252">
        <v>87</v>
      </c>
      <c r="H1945" s="278" t="s">
        <v>798</v>
      </c>
      <c r="I1945" s="278" t="s">
        <v>799</v>
      </c>
      <c r="J1945" s="12" t="s">
        <v>1699</v>
      </c>
      <c r="K1945" s="12" t="s">
        <v>1645</v>
      </c>
      <c r="L1945" s="12" t="s">
        <v>1646</v>
      </c>
      <c r="M1945" s="246">
        <f t="shared" si="69"/>
        <v>8.6999999999999994E-2</v>
      </c>
      <c r="N1945" s="247" t="str">
        <f t="shared" si="70"/>
        <v>Pethidine</v>
      </c>
      <c r="O1945" s="10"/>
    </row>
    <row r="1946" spans="1:16" x14ac:dyDescent="0.25">
      <c r="A1946" s="276" t="s">
        <v>5303</v>
      </c>
      <c r="B1946" s="308"/>
      <c r="C1946" s="171" t="s">
        <v>5303</v>
      </c>
      <c r="D1946" s="171" t="s">
        <v>5304</v>
      </c>
      <c r="E1946" s="4">
        <v>5</v>
      </c>
      <c r="F1946" s="245">
        <v>8.6999999999999994E-2</v>
      </c>
      <c r="G1946" s="244">
        <v>87</v>
      </c>
      <c r="H1946" s="7" t="s">
        <v>798</v>
      </c>
      <c r="I1946" s="7" t="s">
        <v>799</v>
      </c>
      <c r="J1946" s="12" t="s">
        <v>1699</v>
      </c>
      <c r="K1946" s="12" t="s">
        <v>1645</v>
      </c>
      <c r="L1946" s="12" t="s">
        <v>1646</v>
      </c>
      <c r="M1946" s="246">
        <f t="shared" si="69"/>
        <v>8.6999999999999994E-2</v>
      </c>
      <c r="N1946" s="247" t="str">
        <f t="shared" si="70"/>
        <v>Pethidine</v>
      </c>
      <c r="O1946" s="10"/>
    </row>
    <row r="1947" spans="1:16" x14ac:dyDescent="0.25">
      <c r="A1947" s="267">
        <v>9088883925222</v>
      </c>
      <c r="B1947" s="248">
        <v>3925224</v>
      </c>
      <c r="C1947" s="11"/>
      <c r="D1947" s="7" t="s">
        <v>4484</v>
      </c>
      <c r="E1947" s="244">
        <v>5</v>
      </c>
      <c r="F1947" s="245">
        <v>8.7000000000000008E-2</v>
      </c>
      <c r="G1947" s="244">
        <v>87</v>
      </c>
      <c r="H1947" s="7" t="s">
        <v>798</v>
      </c>
      <c r="I1947" s="7" t="s">
        <v>799</v>
      </c>
      <c r="J1947" s="12" t="s">
        <v>1699</v>
      </c>
      <c r="K1947" s="12" t="s">
        <v>1645</v>
      </c>
      <c r="L1947" s="12" t="s">
        <v>1646</v>
      </c>
      <c r="M1947" s="246">
        <f t="shared" si="69"/>
        <v>8.7000000000000008E-2</v>
      </c>
      <c r="N1947" s="247" t="str">
        <f t="shared" si="70"/>
        <v>Pethidine</v>
      </c>
      <c r="O1947" s="10"/>
    </row>
    <row r="1948" spans="1:16" x14ac:dyDescent="0.25">
      <c r="A1948" s="267">
        <v>9088880001820</v>
      </c>
      <c r="B1948" s="248">
        <v>1821</v>
      </c>
      <c r="C1948" s="11"/>
      <c r="D1948" s="7" t="s">
        <v>802</v>
      </c>
      <c r="E1948" s="244">
        <v>5</v>
      </c>
      <c r="F1948" s="245">
        <v>8.7000000000000008E-2</v>
      </c>
      <c r="G1948" s="244">
        <v>87</v>
      </c>
      <c r="H1948" s="7" t="s">
        <v>798</v>
      </c>
      <c r="I1948" s="7" t="s">
        <v>799</v>
      </c>
      <c r="J1948" s="12" t="s">
        <v>1699</v>
      </c>
      <c r="K1948" s="12" t="s">
        <v>1645</v>
      </c>
      <c r="L1948" s="12" t="s">
        <v>1646</v>
      </c>
      <c r="M1948" s="246">
        <f t="shared" si="69"/>
        <v>8.7000000000000008E-2</v>
      </c>
      <c r="N1948" s="247" t="str">
        <f t="shared" si="70"/>
        <v>Pethidine</v>
      </c>
      <c r="O1948" s="10"/>
    </row>
    <row r="1949" spans="1:16" x14ac:dyDescent="0.25">
      <c r="A1949" s="267">
        <v>9088880001837</v>
      </c>
      <c r="B1949" s="248">
        <v>1838</v>
      </c>
      <c r="C1949" s="11"/>
      <c r="D1949" s="7" t="s">
        <v>802</v>
      </c>
      <c r="E1949" s="244">
        <v>50</v>
      </c>
      <c r="F1949" s="245">
        <v>8.7000000000000008E-2</v>
      </c>
      <c r="G1949" s="244">
        <v>87</v>
      </c>
      <c r="H1949" s="7" t="s">
        <v>798</v>
      </c>
      <c r="I1949" s="7" t="s">
        <v>799</v>
      </c>
      <c r="J1949" s="12" t="s">
        <v>1699</v>
      </c>
      <c r="K1949" s="12" t="s">
        <v>1645</v>
      </c>
      <c r="L1949" s="12" t="s">
        <v>1646</v>
      </c>
      <c r="M1949" s="246">
        <f t="shared" si="69"/>
        <v>8.7000000000000008E-2</v>
      </c>
      <c r="N1949" s="247" t="str">
        <f t="shared" si="70"/>
        <v>Pethidine</v>
      </c>
      <c r="O1949" s="10"/>
    </row>
    <row r="1950" spans="1:16" x14ac:dyDescent="0.25">
      <c r="A1950" s="11" t="s">
        <v>803</v>
      </c>
      <c r="B1950" s="248"/>
      <c r="C1950" s="11"/>
      <c r="D1950" s="7" t="s">
        <v>804</v>
      </c>
      <c r="E1950" s="244">
        <v>5</v>
      </c>
      <c r="F1950" s="245">
        <v>8.6999999999999994E-2</v>
      </c>
      <c r="G1950" s="244">
        <v>87</v>
      </c>
      <c r="H1950" s="7" t="s">
        <v>798</v>
      </c>
      <c r="I1950" s="7" t="s">
        <v>799</v>
      </c>
      <c r="J1950" s="12" t="s">
        <v>1699</v>
      </c>
      <c r="K1950" s="12" t="s">
        <v>1645</v>
      </c>
      <c r="L1950" s="12" t="s">
        <v>1646</v>
      </c>
      <c r="M1950" s="246">
        <f t="shared" si="69"/>
        <v>8.6999999999999994E-2</v>
      </c>
      <c r="N1950" s="247" t="str">
        <f t="shared" si="70"/>
        <v>Pethidine</v>
      </c>
      <c r="O1950" s="10"/>
    </row>
    <row r="1951" spans="1:16" x14ac:dyDescent="0.25">
      <c r="A1951" s="11" t="s">
        <v>4607</v>
      </c>
      <c r="B1951" s="248"/>
      <c r="C1951" s="11"/>
      <c r="D1951" s="7" t="s">
        <v>805</v>
      </c>
      <c r="E1951" s="244">
        <v>5</v>
      </c>
      <c r="F1951" s="245">
        <v>8.6999999999999994E-2</v>
      </c>
      <c r="G1951" s="244">
        <v>87</v>
      </c>
      <c r="H1951" s="7" t="s">
        <v>798</v>
      </c>
      <c r="I1951" s="7" t="s">
        <v>799</v>
      </c>
      <c r="J1951" s="12" t="s">
        <v>1699</v>
      </c>
      <c r="K1951" s="12" t="s">
        <v>1645</v>
      </c>
      <c r="L1951" s="12" t="s">
        <v>1646</v>
      </c>
      <c r="M1951" s="246">
        <f t="shared" si="69"/>
        <v>8.6999999999999994E-2</v>
      </c>
      <c r="N1951" s="247" t="str">
        <f t="shared" si="70"/>
        <v>Pethidine</v>
      </c>
      <c r="O1951" s="10"/>
    </row>
    <row r="1952" spans="1:16" x14ac:dyDescent="0.25">
      <c r="A1952" s="11" t="s">
        <v>806</v>
      </c>
      <c r="B1952" s="248"/>
      <c r="C1952" s="11"/>
      <c r="D1952" s="7" t="s">
        <v>807</v>
      </c>
      <c r="E1952" s="244">
        <v>5</v>
      </c>
      <c r="F1952" s="245">
        <v>4.3499999999999997E-2</v>
      </c>
      <c r="G1952" s="244">
        <v>87</v>
      </c>
      <c r="H1952" s="7" t="s">
        <v>798</v>
      </c>
      <c r="I1952" s="7" t="s">
        <v>799</v>
      </c>
      <c r="J1952" s="12" t="s">
        <v>1699</v>
      </c>
      <c r="K1952" s="12" t="s">
        <v>1645</v>
      </c>
      <c r="L1952" s="12" t="s">
        <v>1646</v>
      </c>
      <c r="M1952" s="246">
        <f t="shared" si="69"/>
        <v>4.3499999999999997E-2</v>
      </c>
      <c r="N1952" s="247" t="str">
        <f t="shared" si="70"/>
        <v>Pethidine</v>
      </c>
      <c r="O1952" s="10"/>
    </row>
    <row r="1953" spans="1:19" x14ac:dyDescent="0.25">
      <c r="A1953" s="249" t="s">
        <v>5693</v>
      </c>
      <c r="B1953" s="264"/>
      <c r="C1953" s="171" t="s">
        <v>5693</v>
      </c>
      <c r="D1953" s="171" t="s">
        <v>5694</v>
      </c>
      <c r="E1953" s="182">
        <v>5</v>
      </c>
      <c r="F1953" s="337">
        <v>8.6999999999999994E-2</v>
      </c>
      <c r="G1953" s="182">
        <v>87</v>
      </c>
      <c r="H1953" s="171" t="s">
        <v>798</v>
      </c>
      <c r="I1953" s="7" t="s">
        <v>799</v>
      </c>
      <c r="J1953" s="12" t="s">
        <v>1699</v>
      </c>
      <c r="K1953" s="12" t="s">
        <v>1645</v>
      </c>
      <c r="L1953" s="12" t="s">
        <v>1646</v>
      </c>
      <c r="M1953" s="246">
        <f t="shared" si="69"/>
        <v>8.6999999999999994E-2</v>
      </c>
      <c r="N1953" s="247" t="str">
        <f t="shared" si="70"/>
        <v>Pethidine</v>
      </c>
      <c r="O1953" s="10"/>
    </row>
    <row r="1954" spans="1:19" ht="25.5" x14ac:dyDescent="0.25">
      <c r="A1954" s="263">
        <v>9088884465871</v>
      </c>
      <c r="B1954" s="264">
        <v>4465871</v>
      </c>
      <c r="C1954" s="263"/>
      <c r="D1954" s="9" t="s">
        <v>4768</v>
      </c>
      <c r="E1954" s="252">
        <v>60</v>
      </c>
      <c r="F1954" s="253">
        <v>0.06</v>
      </c>
      <c r="G1954" s="4">
        <v>100</v>
      </c>
      <c r="H1954" s="276" t="s">
        <v>1420</v>
      </c>
      <c r="I1954" s="276" t="s">
        <v>1420</v>
      </c>
      <c r="J1954" s="10" t="s">
        <v>1700</v>
      </c>
      <c r="K1954" s="10" t="s">
        <v>1646</v>
      </c>
      <c r="L1954" s="10" t="s">
        <v>1645</v>
      </c>
      <c r="M1954" s="246">
        <f t="shared" si="69"/>
        <v>0.06</v>
      </c>
      <c r="N1954" s="247" t="str">
        <f t="shared" si="70"/>
        <v>Phenobarbital</v>
      </c>
      <c r="O1954" s="10"/>
    </row>
    <row r="1955" spans="1:19" x14ac:dyDescent="0.25">
      <c r="A1955" s="267">
        <v>9008810528883</v>
      </c>
      <c r="B1955" s="302">
        <v>1220488</v>
      </c>
      <c r="C1955" s="267"/>
      <c r="D1955" s="303" t="s">
        <v>1419</v>
      </c>
      <c r="E1955" s="304">
        <v>1</v>
      </c>
      <c r="F1955" s="245">
        <v>10</v>
      </c>
      <c r="G1955" s="304">
        <v>100</v>
      </c>
      <c r="H1955" s="303" t="s">
        <v>1420</v>
      </c>
      <c r="I1955" s="303" t="s">
        <v>1420</v>
      </c>
      <c r="J1955" s="10" t="s">
        <v>1700</v>
      </c>
      <c r="K1955" s="10" t="s">
        <v>1646</v>
      </c>
      <c r="L1955" s="10" t="s">
        <v>1645</v>
      </c>
      <c r="M1955" s="246">
        <f t="shared" si="69"/>
        <v>10</v>
      </c>
      <c r="N1955" s="247" t="str">
        <f t="shared" si="70"/>
        <v>Phenobarbital</v>
      </c>
      <c r="O1955" s="10"/>
    </row>
    <row r="1956" spans="1:19" x14ac:dyDescent="0.25">
      <c r="A1956" s="11">
        <v>9008810581499</v>
      </c>
      <c r="B1956" s="242">
        <v>5152909</v>
      </c>
      <c r="C1956" s="242"/>
      <c r="D1956" s="9" t="s">
        <v>5215</v>
      </c>
      <c r="E1956" s="244">
        <v>1</v>
      </c>
      <c r="F1956" s="245">
        <v>10000</v>
      </c>
      <c r="G1956" s="304">
        <v>100</v>
      </c>
      <c r="H1956" s="303" t="s">
        <v>1420</v>
      </c>
      <c r="I1956" s="303" t="s">
        <v>1420</v>
      </c>
      <c r="J1956" s="10" t="s">
        <v>1700</v>
      </c>
      <c r="K1956" s="10" t="s">
        <v>1646</v>
      </c>
      <c r="L1956" s="10" t="s">
        <v>1645</v>
      </c>
      <c r="M1956" s="246">
        <f t="shared" si="69"/>
        <v>10000</v>
      </c>
      <c r="N1956" s="247" t="str">
        <f t="shared" si="70"/>
        <v>Phenobarbital</v>
      </c>
      <c r="O1956" s="10"/>
    </row>
    <row r="1957" spans="1:19" x14ac:dyDescent="0.25">
      <c r="A1957" s="11">
        <v>9008810593652</v>
      </c>
      <c r="B1957" s="242">
        <v>5152915</v>
      </c>
      <c r="C1957" s="278"/>
      <c r="D1957" s="9" t="s">
        <v>5216</v>
      </c>
      <c r="E1957" s="244">
        <v>1</v>
      </c>
      <c r="F1957" s="245">
        <v>15000</v>
      </c>
      <c r="G1957" s="304">
        <v>100</v>
      </c>
      <c r="H1957" s="303" t="s">
        <v>1420</v>
      </c>
      <c r="I1957" s="303" t="s">
        <v>1420</v>
      </c>
      <c r="J1957" s="10" t="s">
        <v>1700</v>
      </c>
      <c r="K1957" s="10" t="s">
        <v>1646</v>
      </c>
      <c r="L1957" s="10" t="s">
        <v>1645</v>
      </c>
      <c r="M1957" s="246">
        <f t="shared" si="69"/>
        <v>15000</v>
      </c>
      <c r="N1957" s="247" t="str">
        <f t="shared" si="70"/>
        <v>Phenobarbital</v>
      </c>
      <c r="O1957" s="10"/>
    </row>
    <row r="1958" spans="1:19" x14ac:dyDescent="0.25">
      <c r="A1958" s="267">
        <v>9008810528852</v>
      </c>
      <c r="B1958" s="302">
        <v>160703</v>
      </c>
      <c r="C1958" s="267"/>
      <c r="D1958" s="303" t="s">
        <v>1421</v>
      </c>
      <c r="E1958" s="304">
        <v>1</v>
      </c>
      <c r="F1958" s="245">
        <v>25</v>
      </c>
      <c r="G1958" s="304">
        <v>100</v>
      </c>
      <c r="H1958" s="303" t="s">
        <v>1420</v>
      </c>
      <c r="I1958" s="303" t="s">
        <v>1420</v>
      </c>
      <c r="J1958" s="10" t="s">
        <v>1700</v>
      </c>
      <c r="K1958" s="10" t="s">
        <v>1646</v>
      </c>
      <c r="L1958" s="10" t="s">
        <v>1645</v>
      </c>
      <c r="M1958" s="246">
        <f t="shared" si="69"/>
        <v>25</v>
      </c>
      <c r="N1958" s="247" t="str">
        <f t="shared" si="70"/>
        <v>Phenobarbital</v>
      </c>
      <c r="O1958" s="10"/>
    </row>
    <row r="1959" spans="1:19" x14ac:dyDescent="0.25">
      <c r="A1959" s="267">
        <v>9008810528906</v>
      </c>
      <c r="B1959" s="242">
        <v>5152890</v>
      </c>
      <c r="C1959" s="243">
        <v>9530565</v>
      </c>
      <c r="D1959" s="9" t="s">
        <v>1422</v>
      </c>
      <c r="E1959" s="244">
        <v>1</v>
      </c>
      <c r="F1959" s="245">
        <v>250</v>
      </c>
      <c r="G1959" s="244">
        <v>100</v>
      </c>
      <c r="H1959" s="7" t="s">
        <v>1420</v>
      </c>
      <c r="I1959" s="7" t="s">
        <v>1420</v>
      </c>
      <c r="J1959" s="10" t="s">
        <v>1700</v>
      </c>
      <c r="K1959" s="10" t="s">
        <v>1646</v>
      </c>
      <c r="L1959" s="10" t="s">
        <v>1645</v>
      </c>
      <c r="M1959" s="246">
        <f t="shared" si="69"/>
        <v>250</v>
      </c>
      <c r="N1959" s="247" t="str">
        <f t="shared" si="70"/>
        <v>Phenobarbital</v>
      </c>
      <c r="O1959" s="10"/>
    </row>
    <row r="1960" spans="1:19" x14ac:dyDescent="0.25">
      <c r="A1960" s="267">
        <v>9008810528845</v>
      </c>
      <c r="B1960" s="302">
        <v>160726</v>
      </c>
      <c r="C1960" s="267"/>
      <c r="D1960" s="303" t="s">
        <v>1423</v>
      </c>
      <c r="E1960" s="304">
        <v>1</v>
      </c>
      <c r="F1960" s="245">
        <v>50</v>
      </c>
      <c r="G1960" s="304">
        <v>100</v>
      </c>
      <c r="H1960" s="303" t="s">
        <v>1420</v>
      </c>
      <c r="I1960" s="303" t="s">
        <v>1420</v>
      </c>
      <c r="J1960" s="10" t="s">
        <v>1700</v>
      </c>
      <c r="K1960" s="10" t="s">
        <v>1646</v>
      </c>
      <c r="L1960" s="10" t="s">
        <v>1645</v>
      </c>
      <c r="M1960" s="246">
        <f t="shared" si="69"/>
        <v>50</v>
      </c>
      <c r="N1960" s="247" t="str">
        <f t="shared" si="70"/>
        <v>Phenobarbital</v>
      </c>
      <c r="O1960" s="10"/>
    </row>
    <row r="1961" spans="1:19" x14ac:dyDescent="0.25">
      <c r="A1961" s="267">
        <v>9008810528876</v>
      </c>
      <c r="B1961" s="302">
        <v>3187737</v>
      </c>
      <c r="C1961" s="267"/>
      <c r="D1961" s="303" t="s">
        <v>1424</v>
      </c>
      <c r="E1961" s="304">
        <v>1</v>
      </c>
      <c r="F1961" s="245">
        <v>500</v>
      </c>
      <c r="G1961" s="304">
        <v>100</v>
      </c>
      <c r="H1961" s="303" t="s">
        <v>1420</v>
      </c>
      <c r="I1961" s="303" t="s">
        <v>1420</v>
      </c>
      <c r="J1961" s="10" t="s">
        <v>1700</v>
      </c>
      <c r="K1961" s="10" t="s">
        <v>1646</v>
      </c>
      <c r="L1961" s="10" t="s">
        <v>1645</v>
      </c>
      <c r="M1961" s="246">
        <f t="shared" si="69"/>
        <v>500</v>
      </c>
      <c r="N1961" s="247" t="str">
        <f t="shared" si="70"/>
        <v>Phenobarbital</v>
      </c>
      <c r="O1961" s="10"/>
    </row>
    <row r="1962" spans="1:19" x14ac:dyDescent="0.25">
      <c r="A1962" s="263">
        <v>9088884989896</v>
      </c>
      <c r="B1962" s="264">
        <v>4989893</v>
      </c>
      <c r="C1962" s="263"/>
      <c r="D1962" s="9" t="s">
        <v>4764</v>
      </c>
      <c r="E1962" s="252">
        <v>100</v>
      </c>
      <c r="F1962" s="253">
        <v>0.06</v>
      </c>
      <c r="G1962" s="4">
        <v>100</v>
      </c>
      <c r="H1962" s="7" t="s">
        <v>1420</v>
      </c>
      <c r="I1962" s="7" t="s">
        <v>1420</v>
      </c>
      <c r="J1962" s="10" t="s">
        <v>1700</v>
      </c>
      <c r="K1962" s="10" t="s">
        <v>1646</v>
      </c>
      <c r="L1962" s="10" t="s">
        <v>1645</v>
      </c>
      <c r="M1962" s="246">
        <f t="shared" si="69"/>
        <v>0.06</v>
      </c>
      <c r="N1962" s="247" t="str">
        <f t="shared" si="70"/>
        <v>Phenobarbital</v>
      </c>
      <c r="O1962" s="10"/>
      <c r="Q1962" s="284"/>
      <c r="R1962" s="284"/>
      <c r="S1962" s="284"/>
    </row>
    <row r="1963" spans="1:19" x14ac:dyDescent="0.25">
      <c r="A1963" s="11">
        <v>3175392</v>
      </c>
      <c r="B1963" s="248"/>
      <c r="C1963" s="11"/>
      <c r="D1963" s="7" t="s">
        <v>1425</v>
      </c>
      <c r="E1963" s="244">
        <v>45</v>
      </c>
      <c r="F1963" s="245">
        <v>0.1</v>
      </c>
      <c r="G1963" s="244">
        <v>100</v>
      </c>
      <c r="H1963" s="7" t="s">
        <v>1420</v>
      </c>
      <c r="I1963" s="7" t="s">
        <v>1420</v>
      </c>
      <c r="J1963" s="10" t="s">
        <v>1700</v>
      </c>
      <c r="K1963" s="10" t="s">
        <v>1646</v>
      </c>
      <c r="L1963" s="10" t="s">
        <v>1645</v>
      </c>
      <c r="M1963" s="246">
        <f t="shared" si="69"/>
        <v>0.1</v>
      </c>
      <c r="N1963" s="247" t="str">
        <f t="shared" si="70"/>
        <v>Phenobarbital</v>
      </c>
      <c r="O1963" s="10"/>
      <c r="Q1963" s="284"/>
      <c r="R1963" s="284"/>
      <c r="S1963" s="284"/>
    </row>
    <row r="1964" spans="1:19" x14ac:dyDescent="0.25">
      <c r="A1964" s="267">
        <v>10216853</v>
      </c>
      <c r="B1964" s="302"/>
      <c r="C1964" s="267"/>
      <c r="D1964" s="7" t="s">
        <v>1425</v>
      </c>
      <c r="E1964" s="329">
        <v>50</v>
      </c>
      <c r="F1964" s="245">
        <v>0.1</v>
      </c>
      <c r="G1964" s="304">
        <v>100</v>
      </c>
      <c r="H1964" s="303" t="s">
        <v>1420</v>
      </c>
      <c r="I1964" s="303" t="s">
        <v>1420</v>
      </c>
      <c r="J1964" s="10" t="s">
        <v>1700</v>
      </c>
      <c r="K1964" s="10" t="s">
        <v>1646</v>
      </c>
      <c r="L1964" s="10" t="s">
        <v>1645</v>
      </c>
      <c r="M1964" s="246">
        <f t="shared" si="69"/>
        <v>0.1</v>
      </c>
      <c r="N1964" s="247" t="str">
        <f t="shared" si="70"/>
        <v>Phenobarbital</v>
      </c>
      <c r="O1964" s="10"/>
    </row>
    <row r="1965" spans="1:19" x14ac:dyDescent="0.25">
      <c r="A1965" s="11">
        <v>3175467</v>
      </c>
      <c r="B1965" s="248"/>
      <c r="C1965" s="11"/>
      <c r="D1965" s="7" t="s">
        <v>1426</v>
      </c>
      <c r="E1965" s="244">
        <v>45</v>
      </c>
      <c r="F1965" s="245">
        <v>1.4999999999999999E-2</v>
      </c>
      <c r="G1965" s="244">
        <v>100</v>
      </c>
      <c r="H1965" s="7" t="s">
        <v>1420</v>
      </c>
      <c r="I1965" s="7" t="s">
        <v>1420</v>
      </c>
      <c r="J1965" s="10" t="s">
        <v>1700</v>
      </c>
      <c r="K1965" s="10" t="s">
        <v>1646</v>
      </c>
      <c r="L1965" s="10" t="s">
        <v>1645</v>
      </c>
      <c r="M1965" s="246">
        <f t="shared" si="69"/>
        <v>1.4999999999999999E-2</v>
      </c>
      <c r="N1965" s="247" t="str">
        <f t="shared" si="70"/>
        <v>Phenobarbital</v>
      </c>
      <c r="O1965" s="10"/>
    </row>
    <row r="1966" spans="1:19" x14ac:dyDescent="0.25">
      <c r="A1966" s="267">
        <v>10216882</v>
      </c>
      <c r="B1966" s="264">
        <v>3167479</v>
      </c>
      <c r="C1966" s="267">
        <v>10216882</v>
      </c>
      <c r="D1966" s="7" t="s">
        <v>1426</v>
      </c>
      <c r="E1966" s="329">
        <v>50</v>
      </c>
      <c r="F1966" s="245">
        <v>1.4999999999999999E-2</v>
      </c>
      <c r="G1966" s="304">
        <v>100</v>
      </c>
      <c r="H1966" s="303" t="s">
        <v>1420</v>
      </c>
      <c r="I1966" s="303" t="s">
        <v>1420</v>
      </c>
      <c r="J1966" s="10" t="s">
        <v>1700</v>
      </c>
      <c r="K1966" s="10" t="s">
        <v>1646</v>
      </c>
      <c r="L1966" s="10" t="s">
        <v>1645</v>
      </c>
      <c r="M1966" s="246">
        <f t="shared" si="69"/>
        <v>1.4999999999999999E-2</v>
      </c>
      <c r="N1966" s="247" t="str">
        <f t="shared" si="70"/>
        <v>Phenobarbital</v>
      </c>
      <c r="O1966" s="10"/>
    </row>
    <row r="1967" spans="1:19" x14ac:dyDescent="0.25">
      <c r="A1967" s="418" t="s">
        <v>7081</v>
      </c>
      <c r="B1967" s="419"/>
      <c r="C1967" s="419"/>
      <c r="D1967" s="419" t="s">
        <v>7082</v>
      </c>
      <c r="E1967" s="419">
        <v>28</v>
      </c>
      <c r="F1967" s="420">
        <v>1.4999999999999999E-2</v>
      </c>
      <c r="G1967" s="419">
        <v>100</v>
      </c>
      <c r="H1967" s="419" t="s">
        <v>1420</v>
      </c>
      <c r="I1967" s="421" t="s">
        <v>1420</v>
      </c>
      <c r="J1967" s="382" t="s">
        <v>1700</v>
      </c>
      <c r="K1967" s="382" t="s">
        <v>1646</v>
      </c>
      <c r="L1967" s="382" t="s">
        <v>1645</v>
      </c>
      <c r="M1967" s="246">
        <f t="shared" si="69"/>
        <v>1.4999999999999999E-2</v>
      </c>
      <c r="N1967" s="247" t="str">
        <f t="shared" si="70"/>
        <v>Phenobarbital</v>
      </c>
      <c r="O1967" s="10"/>
    </row>
    <row r="1968" spans="1:19" x14ac:dyDescent="0.25">
      <c r="A1968" s="267">
        <v>9088883931735</v>
      </c>
      <c r="B1968" s="302">
        <v>3931733</v>
      </c>
      <c r="C1968" s="267"/>
      <c r="D1968" s="303" t="s">
        <v>1430</v>
      </c>
      <c r="E1968" s="304">
        <v>100</v>
      </c>
      <c r="F1968" s="245">
        <v>0.1</v>
      </c>
      <c r="G1968" s="304">
        <v>100</v>
      </c>
      <c r="H1968" s="303" t="s">
        <v>1420</v>
      </c>
      <c r="I1968" s="303" t="s">
        <v>1420</v>
      </c>
      <c r="J1968" s="10" t="s">
        <v>1700</v>
      </c>
      <c r="K1968" s="10" t="s">
        <v>1646</v>
      </c>
      <c r="L1968" s="10" t="s">
        <v>1645</v>
      </c>
      <c r="M1968" s="246">
        <f t="shared" si="69"/>
        <v>0.1</v>
      </c>
      <c r="N1968" s="247" t="str">
        <f t="shared" si="70"/>
        <v>Phenobarbital</v>
      </c>
      <c r="O1968" s="10"/>
    </row>
    <row r="1969" spans="1:19" s="284" customFormat="1" x14ac:dyDescent="0.25">
      <c r="A1969" s="267">
        <v>9088883931759</v>
      </c>
      <c r="B1969" s="302">
        <v>3931756</v>
      </c>
      <c r="C1969" s="267"/>
      <c r="D1969" s="303" t="s">
        <v>1430</v>
      </c>
      <c r="E1969" s="304">
        <v>500</v>
      </c>
      <c r="F1969" s="245">
        <v>0.1</v>
      </c>
      <c r="G1969" s="304">
        <v>100</v>
      </c>
      <c r="H1969" s="303" t="s">
        <v>1420</v>
      </c>
      <c r="I1969" s="303" t="s">
        <v>1420</v>
      </c>
      <c r="J1969" s="10" t="s">
        <v>1700</v>
      </c>
      <c r="K1969" s="10" t="s">
        <v>1646</v>
      </c>
      <c r="L1969" s="10" t="s">
        <v>1645</v>
      </c>
      <c r="M1969" s="246">
        <f t="shared" si="69"/>
        <v>0.1</v>
      </c>
      <c r="N1969" s="247" t="str">
        <f t="shared" si="70"/>
        <v>Phenobarbital</v>
      </c>
      <c r="O1969" s="10"/>
      <c r="P1969" s="101"/>
      <c r="Q1969" s="101"/>
      <c r="R1969" s="101"/>
      <c r="S1969" s="101"/>
    </row>
    <row r="1970" spans="1:19" x14ac:dyDescent="0.25">
      <c r="A1970" s="267">
        <v>9088884229732</v>
      </c>
      <c r="B1970" s="302">
        <v>3907634</v>
      </c>
      <c r="C1970" s="408">
        <v>5534278</v>
      </c>
      <c r="D1970" s="303" t="s">
        <v>1431</v>
      </c>
      <c r="E1970" s="304">
        <v>100</v>
      </c>
      <c r="F1970" s="245">
        <v>1.2500000000000001E-2</v>
      </c>
      <c r="G1970" s="304">
        <v>100</v>
      </c>
      <c r="H1970" s="303" t="s">
        <v>1420</v>
      </c>
      <c r="I1970" s="303" t="s">
        <v>1420</v>
      </c>
      <c r="J1970" s="10" t="s">
        <v>1700</v>
      </c>
      <c r="K1970" s="10" t="s">
        <v>1646</v>
      </c>
      <c r="L1970" s="10" t="s">
        <v>1645</v>
      </c>
      <c r="M1970" s="246">
        <f t="shared" si="69"/>
        <v>1.2500000000000001E-2</v>
      </c>
      <c r="N1970" s="247" t="str">
        <f t="shared" si="70"/>
        <v>Phenobarbital</v>
      </c>
      <c r="O1970" s="10" t="s">
        <v>6264</v>
      </c>
    </row>
    <row r="1971" spans="1:19" x14ac:dyDescent="0.25">
      <c r="A1971" s="267">
        <v>9088883907648</v>
      </c>
      <c r="B1971" s="302">
        <v>3907640</v>
      </c>
      <c r="C1971" s="267"/>
      <c r="D1971" s="303" t="s">
        <v>1431</v>
      </c>
      <c r="E1971" s="304">
        <v>500</v>
      </c>
      <c r="F1971" s="245">
        <v>1.2500000000000001E-2</v>
      </c>
      <c r="G1971" s="304">
        <v>100</v>
      </c>
      <c r="H1971" s="303" t="s">
        <v>1420</v>
      </c>
      <c r="I1971" s="303" t="s">
        <v>1420</v>
      </c>
      <c r="J1971" s="10" t="s">
        <v>1700</v>
      </c>
      <c r="K1971" s="10" t="s">
        <v>1646</v>
      </c>
      <c r="L1971" s="10" t="s">
        <v>1645</v>
      </c>
      <c r="M1971" s="246">
        <f t="shared" si="69"/>
        <v>1.2500000000000001E-2</v>
      </c>
      <c r="N1971" s="247" t="str">
        <f t="shared" si="70"/>
        <v>Phenobarbital</v>
      </c>
      <c r="O1971" s="10"/>
    </row>
    <row r="1972" spans="1:19" x14ac:dyDescent="0.25">
      <c r="A1972" s="267">
        <v>9088883931711</v>
      </c>
      <c r="B1972" s="302">
        <v>3931710</v>
      </c>
      <c r="C1972" s="267"/>
      <c r="D1972" s="303" t="s">
        <v>1432</v>
      </c>
      <c r="E1972" s="304">
        <v>100</v>
      </c>
      <c r="F1972" s="245">
        <v>2.5000000000000001E-2</v>
      </c>
      <c r="G1972" s="304">
        <v>100</v>
      </c>
      <c r="H1972" s="303" t="s">
        <v>1420</v>
      </c>
      <c r="I1972" s="303" t="s">
        <v>1420</v>
      </c>
      <c r="J1972" s="10" t="s">
        <v>1700</v>
      </c>
      <c r="K1972" s="10" t="s">
        <v>1646</v>
      </c>
      <c r="L1972" s="10" t="s">
        <v>1645</v>
      </c>
      <c r="M1972" s="246">
        <f t="shared" si="69"/>
        <v>2.5000000000000001E-2</v>
      </c>
      <c r="N1972" s="247" t="str">
        <f t="shared" si="70"/>
        <v>Phenobarbital</v>
      </c>
      <c r="O1972" s="10"/>
    </row>
    <row r="1973" spans="1:19" x14ac:dyDescent="0.25">
      <c r="A1973" s="267">
        <v>9088883931728</v>
      </c>
      <c r="B1973" s="302">
        <v>3931727</v>
      </c>
      <c r="C1973" s="267"/>
      <c r="D1973" s="303" t="s">
        <v>1433</v>
      </c>
      <c r="E1973" s="304">
        <v>500</v>
      </c>
      <c r="F1973" s="245">
        <v>2.5000000000000001E-2</v>
      </c>
      <c r="G1973" s="304">
        <v>100</v>
      </c>
      <c r="H1973" s="303" t="s">
        <v>1420</v>
      </c>
      <c r="I1973" s="303" t="s">
        <v>1420</v>
      </c>
      <c r="J1973" s="10" t="s">
        <v>1700</v>
      </c>
      <c r="K1973" s="10" t="s">
        <v>1646</v>
      </c>
      <c r="L1973" s="10" t="s">
        <v>1645</v>
      </c>
      <c r="M1973" s="246">
        <f t="shared" si="69"/>
        <v>2.5000000000000001E-2</v>
      </c>
      <c r="N1973" s="247" t="str">
        <f t="shared" si="70"/>
        <v>Phenobarbital</v>
      </c>
      <c r="O1973" s="10"/>
    </row>
    <row r="1974" spans="1:19" x14ac:dyDescent="0.25">
      <c r="A1974" s="267">
        <v>9088883907655</v>
      </c>
      <c r="B1974" s="302">
        <v>3907657</v>
      </c>
      <c r="C1974" s="267"/>
      <c r="D1974" s="303" t="s">
        <v>1434</v>
      </c>
      <c r="E1974" s="304">
        <v>100</v>
      </c>
      <c r="F1974" s="245">
        <v>0.05</v>
      </c>
      <c r="G1974" s="304">
        <v>100</v>
      </c>
      <c r="H1974" s="303" t="s">
        <v>1420</v>
      </c>
      <c r="I1974" s="303" t="s">
        <v>1420</v>
      </c>
      <c r="J1974" s="10" t="s">
        <v>1700</v>
      </c>
      <c r="K1974" s="10" t="s">
        <v>1646</v>
      </c>
      <c r="L1974" s="10" t="s">
        <v>1645</v>
      </c>
      <c r="M1974" s="246">
        <f t="shared" si="69"/>
        <v>0.05</v>
      </c>
      <c r="N1974" s="247" t="str">
        <f t="shared" si="70"/>
        <v>Phenobarbital</v>
      </c>
      <c r="O1974" s="10"/>
      <c r="Q1974" s="284"/>
      <c r="R1974" s="284"/>
      <c r="S1974" s="284"/>
    </row>
    <row r="1975" spans="1:19" x14ac:dyDescent="0.25">
      <c r="A1975" s="267">
        <v>9088883907662</v>
      </c>
      <c r="B1975" s="302">
        <v>3907663</v>
      </c>
      <c r="C1975" s="267"/>
      <c r="D1975" s="303" t="s">
        <v>1434</v>
      </c>
      <c r="E1975" s="304">
        <v>500</v>
      </c>
      <c r="F1975" s="245">
        <v>0.05</v>
      </c>
      <c r="G1975" s="304">
        <v>100</v>
      </c>
      <c r="H1975" s="303" t="s">
        <v>1420</v>
      </c>
      <c r="I1975" s="303" t="s">
        <v>1420</v>
      </c>
      <c r="J1975" s="10" t="s">
        <v>1700</v>
      </c>
      <c r="K1975" s="10" t="s">
        <v>1646</v>
      </c>
      <c r="L1975" s="10" t="s">
        <v>1645</v>
      </c>
      <c r="M1975" s="246">
        <f t="shared" si="69"/>
        <v>0.05</v>
      </c>
      <c r="N1975" s="247" t="str">
        <f t="shared" si="70"/>
        <v>Phenobarbital</v>
      </c>
      <c r="O1975" s="10"/>
      <c r="Q1975" s="284"/>
      <c r="R1975" s="284"/>
      <c r="S1975" s="284"/>
    </row>
    <row r="1976" spans="1:19" x14ac:dyDescent="0.25">
      <c r="A1976" s="11">
        <v>9088884991660</v>
      </c>
      <c r="B1976" s="264">
        <v>4991660</v>
      </c>
      <c r="C1976" s="278"/>
      <c r="D1976" s="366" t="s">
        <v>5885</v>
      </c>
      <c r="E1976" s="265">
        <v>100</v>
      </c>
      <c r="F1976" s="253">
        <v>0.1</v>
      </c>
      <c r="G1976" s="304">
        <v>100</v>
      </c>
      <c r="H1976" s="303" t="s">
        <v>1420</v>
      </c>
      <c r="I1976" s="303" t="s">
        <v>1420</v>
      </c>
      <c r="J1976" s="10" t="s">
        <v>1700</v>
      </c>
      <c r="K1976" s="10" t="s">
        <v>1646</v>
      </c>
      <c r="L1976" s="10" t="s">
        <v>1645</v>
      </c>
      <c r="M1976" s="246">
        <f t="shared" si="69"/>
        <v>0.1</v>
      </c>
      <c r="N1976" s="247" t="str">
        <f t="shared" si="70"/>
        <v>Phenobarbital</v>
      </c>
      <c r="O1976" s="10"/>
      <c r="Q1976" s="284"/>
      <c r="R1976" s="284"/>
      <c r="S1976" s="284"/>
    </row>
    <row r="1977" spans="1:19" x14ac:dyDescent="0.25">
      <c r="A1977" s="11">
        <v>9088884991677</v>
      </c>
      <c r="B1977" s="264">
        <v>4991677</v>
      </c>
      <c r="C1977" s="278"/>
      <c r="D1977" s="366" t="s">
        <v>5884</v>
      </c>
      <c r="E1977" s="265">
        <v>100</v>
      </c>
      <c r="F1977" s="253">
        <v>2.5000000000000001E-2</v>
      </c>
      <c r="G1977" s="304">
        <v>100</v>
      </c>
      <c r="H1977" s="303" t="s">
        <v>1420</v>
      </c>
      <c r="I1977" s="303" t="s">
        <v>1420</v>
      </c>
      <c r="J1977" s="10" t="s">
        <v>1700</v>
      </c>
      <c r="K1977" s="10" t="s">
        <v>1646</v>
      </c>
      <c r="L1977" s="10" t="s">
        <v>1645</v>
      </c>
      <c r="M1977" s="246">
        <f t="shared" si="69"/>
        <v>2.5000000000000001E-2</v>
      </c>
      <c r="N1977" s="247" t="str">
        <f t="shared" si="70"/>
        <v>Phenobarbital</v>
      </c>
      <c r="O1977" s="10"/>
    </row>
    <row r="1978" spans="1:19" x14ac:dyDescent="0.25">
      <c r="A1978" s="11">
        <v>9088884991684</v>
      </c>
      <c r="B1978" s="264">
        <v>4991683</v>
      </c>
      <c r="C1978" s="13"/>
      <c r="D1978" s="143" t="s">
        <v>5935</v>
      </c>
      <c r="E1978" s="145">
        <v>100</v>
      </c>
      <c r="F1978" s="253">
        <v>0.06</v>
      </c>
      <c r="G1978" s="145">
        <v>100</v>
      </c>
      <c r="H1978" s="303" t="s">
        <v>1420</v>
      </c>
      <c r="I1978" s="303" t="s">
        <v>1420</v>
      </c>
      <c r="J1978" s="10" t="s">
        <v>1700</v>
      </c>
      <c r="K1978" s="10" t="s">
        <v>1646</v>
      </c>
      <c r="L1978" s="10" t="s">
        <v>1645</v>
      </c>
      <c r="M1978" s="246">
        <f t="shared" si="69"/>
        <v>0.06</v>
      </c>
      <c r="N1978" s="247" t="str">
        <f t="shared" si="70"/>
        <v>Phenobarbital</v>
      </c>
      <c r="O1978" s="10"/>
    </row>
    <row r="1979" spans="1:19" x14ac:dyDescent="0.25">
      <c r="A1979" s="243">
        <v>4895270</v>
      </c>
      <c r="B1979" s="242">
        <v>3285411</v>
      </c>
      <c r="C1979" s="243">
        <v>4895270</v>
      </c>
      <c r="D1979" s="9" t="s">
        <v>1435</v>
      </c>
      <c r="E1979" s="244">
        <v>5</v>
      </c>
      <c r="F1979" s="245">
        <v>0.20016600000000001</v>
      </c>
      <c r="G1979" s="265">
        <v>91.4</v>
      </c>
      <c r="H1979" s="7" t="s">
        <v>4862</v>
      </c>
      <c r="I1979" s="7" t="s">
        <v>1420</v>
      </c>
      <c r="J1979" s="10" t="s">
        <v>1700</v>
      </c>
      <c r="K1979" s="10" t="s">
        <v>1646</v>
      </c>
      <c r="L1979" s="10" t="s">
        <v>1645</v>
      </c>
      <c r="M1979" s="246">
        <f t="shared" si="69"/>
        <v>0.20016600000000001</v>
      </c>
      <c r="N1979" s="247" t="str">
        <f t="shared" si="70"/>
        <v>Phenobarbital</v>
      </c>
      <c r="O1979" s="10"/>
    </row>
    <row r="1980" spans="1:19" x14ac:dyDescent="0.25">
      <c r="A1980" s="267">
        <v>9008810528814</v>
      </c>
      <c r="B1980" s="302">
        <v>1554574</v>
      </c>
      <c r="C1980" s="267"/>
      <c r="D1980" s="303" t="s">
        <v>1427</v>
      </c>
      <c r="E1980" s="304">
        <v>1</v>
      </c>
      <c r="F1980" s="245">
        <v>9.14</v>
      </c>
      <c r="G1980" s="265">
        <v>91.4</v>
      </c>
      <c r="H1980" s="303" t="s">
        <v>4862</v>
      </c>
      <c r="I1980" s="303" t="s">
        <v>1420</v>
      </c>
      <c r="J1980" s="10" t="s">
        <v>1700</v>
      </c>
      <c r="K1980" s="10" t="s">
        <v>1646</v>
      </c>
      <c r="L1980" s="10" t="s">
        <v>1645</v>
      </c>
      <c r="M1980" s="246">
        <f t="shared" si="69"/>
        <v>9.14</v>
      </c>
      <c r="N1980" s="247" t="str">
        <f t="shared" si="70"/>
        <v>Phenobarbital</v>
      </c>
      <c r="O1980" s="10"/>
    </row>
    <row r="1981" spans="1:19" x14ac:dyDescent="0.25">
      <c r="A1981" s="267">
        <v>9008810528838</v>
      </c>
      <c r="B1981" s="302">
        <v>2092242</v>
      </c>
      <c r="C1981" s="267"/>
      <c r="D1981" s="303" t="s">
        <v>1428</v>
      </c>
      <c r="E1981" s="304">
        <v>1</v>
      </c>
      <c r="F1981" s="245">
        <v>91.4</v>
      </c>
      <c r="G1981" s="265">
        <v>91.4</v>
      </c>
      <c r="H1981" s="303" t="s">
        <v>4862</v>
      </c>
      <c r="I1981" s="303" t="s">
        <v>1420</v>
      </c>
      <c r="J1981" s="10" t="s">
        <v>1700</v>
      </c>
      <c r="K1981" s="10" t="s">
        <v>1646</v>
      </c>
      <c r="L1981" s="10" t="s">
        <v>1645</v>
      </c>
      <c r="M1981" s="246">
        <f t="shared" si="69"/>
        <v>91.4</v>
      </c>
      <c r="N1981" s="247" t="str">
        <f t="shared" si="70"/>
        <v>Phenobarbital</v>
      </c>
      <c r="O1981" s="10"/>
    </row>
    <row r="1982" spans="1:19" x14ac:dyDescent="0.25">
      <c r="A1982" s="267">
        <v>9008810549635</v>
      </c>
      <c r="B1982" s="302">
        <v>1486269</v>
      </c>
      <c r="C1982" s="267"/>
      <c r="D1982" s="303" t="s">
        <v>1429</v>
      </c>
      <c r="E1982" s="304">
        <v>1</v>
      </c>
      <c r="F1982" s="245">
        <v>22.85</v>
      </c>
      <c r="G1982" s="265">
        <v>91.4</v>
      </c>
      <c r="H1982" s="303" t="s">
        <v>4862</v>
      </c>
      <c r="I1982" s="303" t="s">
        <v>1420</v>
      </c>
      <c r="J1982" s="10" t="s">
        <v>1700</v>
      </c>
      <c r="K1982" s="10" t="s">
        <v>1646</v>
      </c>
      <c r="L1982" s="10" t="s">
        <v>1645</v>
      </c>
      <c r="M1982" s="246">
        <f t="shared" si="69"/>
        <v>22.85</v>
      </c>
      <c r="N1982" s="247" t="str">
        <f t="shared" si="70"/>
        <v>Phenobarbital</v>
      </c>
      <c r="O1982" s="10"/>
    </row>
    <row r="1983" spans="1:19" x14ac:dyDescent="0.25">
      <c r="A1983" s="274">
        <v>5014124170278</v>
      </c>
      <c r="B1983" s="3"/>
      <c r="C1983" s="3"/>
      <c r="D1983" s="3" t="s">
        <v>6667</v>
      </c>
      <c r="E1983" s="3">
        <v>10</v>
      </c>
      <c r="F1983" s="312">
        <v>2.742E-2</v>
      </c>
      <c r="G1983" s="3">
        <v>91.4</v>
      </c>
      <c r="H1983" s="3" t="s">
        <v>6668</v>
      </c>
      <c r="I1983" s="303" t="s">
        <v>1420</v>
      </c>
      <c r="J1983" s="10" t="s">
        <v>1700</v>
      </c>
      <c r="K1983" s="10" t="s">
        <v>1646</v>
      </c>
      <c r="L1983" s="10" t="s">
        <v>1645</v>
      </c>
      <c r="M1983" s="246">
        <f t="shared" si="69"/>
        <v>2.742E-2</v>
      </c>
      <c r="N1983" s="247" t="str">
        <f t="shared" si="70"/>
        <v>Phenobarbital</v>
      </c>
      <c r="O1983" s="10"/>
    </row>
    <row r="1984" spans="1:19" x14ac:dyDescent="0.25">
      <c r="A1984" s="243" t="s">
        <v>1436</v>
      </c>
      <c r="B1984" s="242"/>
      <c r="C1984" s="243"/>
      <c r="D1984" s="9" t="s">
        <v>1437</v>
      </c>
      <c r="E1984" s="272">
        <v>1</v>
      </c>
      <c r="F1984" s="245">
        <v>1.4999999999999999E-2</v>
      </c>
      <c r="G1984" s="272">
        <v>20</v>
      </c>
      <c r="H1984" s="9" t="s">
        <v>1438</v>
      </c>
      <c r="I1984" s="9" t="s">
        <v>1439</v>
      </c>
      <c r="J1984" s="10" t="s">
        <v>1700</v>
      </c>
      <c r="K1984" s="10" t="s">
        <v>1646</v>
      </c>
      <c r="L1984" s="10" t="s">
        <v>1645</v>
      </c>
      <c r="M1984" s="246">
        <f t="shared" si="69"/>
        <v>1.4999999999999999E-2</v>
      </c>
      <c r="N1984" s="247" t="str">
        <f t="shared" si="70"/>
        <v>Phentermine</v>
      </c>
      <c r="O1984" s="10"/>
    </row>
    <row r="1985" spans="1:15" x14ac:dyDescent="0.25">
      <c r="A1985" s="243" t="s">
        <v>1440</v>
      </c>
      <c r="B1985" s="242"/>
      <c r="C1985" s="243"/>
      <c r="D1985" s="9" t="s">
        <v>1437</v>
      </c>
      <c r="E1985" s="272">
        <v>500</v>
      </c>
      <c r="F1985" s="270">
        <v>1.4999999999999999E-2</v>
      </c>
      <c r="G1985" s="272">
        <v>20</v>
      </c>
      <c r="H1985" s="9" t="s">
        <v>1438</v>
      </c>
      <c r="I1985" s="9" t="s">
        <v>1439</v>
      </c>
      <c r="J1985" s="10" t="s">
        <v>1700</v>
      </c>
      <c r="K1985" s="10" t="s">
        <v>1646</v>
      </c>
      <c r="L1985" s="10" t="s">
        <v>1645</v>
      </c>
      <c r="M1985" s="246">
        <f t="shared" si="69"/>
        <v>1.4999999999999999E-2</v>
      </c>
      <c r="N1985" s="247" t="str">
        <f t="shared" si="70"/>
        <v>Phentermine</v>
      </c>
      <c r="O1985" s="10"/>
    </row>
    <row r="1986" spans="1:15" x14ac:dyDescent="0.25">
      <c r="A1986" s="243" t="s">
        <v>1441</v>
      </c>
      <c r="B1986" s="242"/>
      <c r="C1986" s="243"/>
      <c r="D1986" s="9" t="s">
        <v>1442</v>
      </c>
      <c r="E1986" s="272">
        <v>30</v>
      </c>
      <c r="F1986" s="270">
        <v>1.5000000000000001E-2</v>
      </c>
      <c r="G1986" s="272">
        <v>20</v>
      </c>
      <c r="H1986" s="9" t="s">
        <v>1438</v>
      </c>
      <c r="I1986" s="9" t="s">
        <v>1439</v>
      </c>
      <c r="J1986" s="10" t="s">
        <v>1700</v>
      </c>
      <c r="K1986" s="10" t="s">
        <v>1646</v>
      </c>
      <c r="L1986" s="10" t="s">
        <v>1645</v>
      </c>
      <c r="M1986" s="246">
        <f t="shared" si="69"/>
        <v>1.5000000000000001E-2</v>
      </c>
      <c r="N1986" s="247" t="str">
        <f t="shared" si="70"/>
        <v>Phentermine</v>
      </c>
      <c r="O1986" s="10"/>
    </row>
    <row r="1987" spans="1:15" x14ac:dyDescent="0.25">
      <c r="A1987" s="243" t="s">
        <v>1443</v>
      </c>
      <c r="B1987" s="242"/>
      <c r="C1987" s="243"/>
      <c r="D1987" s="9" t="s">
        <v>1444</v>
      </c>
      <c r="E1987" s="272">
        <v>30</v>
      </c>
      <c r="F1987" s="270">
        <v>1.5000000000000001E-2</v>
      </c>
      <c r="G1987" s="272">
        <v>20</v>
      </c>
      <c r="H1987" s="9" t="s">
        <v>1438</v>
      </c>
      <c r="I1987" s="9" t="s">
        <v>1439</v>
      </c>
      <c r="J1987" s="10" t="s">
        <v>1700</v>
      </c>
      <c r="K1987" s="10" t="s">
        <v>1646</v>
      </c>
      <c r="L1987" s="10" t="s">
        <v>1645</v>
      </c>
      <c r="M1987" s="246">
        <f t="shared" si="69"/>
        <v>1.5000000000000001E-2</v>
      </c>
      <c r="N1987" s="247" t="str">
        <f t="shared" si="70"/>
        <v>Phentermine</v>
      </c>
      <c r="O1987" s="10"/>
    </row>
    <row r="1988" spans="1:15" x14ac:dyDescent="0.25">
      <c r="A1988" s="243" t="s">
        <v>1447</v>
      </c>
      <c r="B1988" s="242"/>
      <c r="C1988" s="243"/>
      <c r="D1988" s="9" t="s">
        <v>1446</v>
      </c>
      <c r="E1988" s="272">
        <v>100</v>
      </c>
      <c r="F1988" s="270">
        <v>1.4999999999999999E-2</v>
      </c>
      <c r="G1988" s="272">
        <v>20</v>
      </c>
      <c r="H1988" s="9" t="s">
        <v>1438</v>
      </c>
      <c r="I1988" s="9" t="s">
        <v>1439</v>
      </c>
      <c r="J1988" s="10" t="s">
        <v>1700</v>
      </c>
      <c r="K1988" s="10" t="s">
        <v>1646</v>
      </c>
      <c r="L1988" s="10" t="s">
        <v>1645</v>
      </c>
      <c r="M1988" s="246">
        <f t="shared" si="69"/>
        <v>1.4999999999999999E-2</v>
      </c>
      <c r="N1988" s="247" t="str">
        <f t="shared" si="70"/>
        <v>Phentermine</v>
      </c>
      <c r="O1988" s="10"/>
    </row>
    <row r="1989" spans="1:15" x14ac:dyDescent="0.25">
      <c r="A1989" s="243" t="s">
        <v>1445</v>
      </c>
      <c r="B1989" s="242"/>
      <c r="C1989" s="243"/>
      <c r="D1989" s="9" t="s">
        <v>1446</v>
      </c>
      <c r="E1989" s="272">
        <v>30</v>
      </c>
      <c r="F1989" s="270">
        <v>1.5000000000000001E-2</v>
      </c>
      <c r="G1989" s="272">
        <v>20</v>
      </c>
      <c r="H1989" s="9" t="s">
        <v>1438</v>
      </c>
      <c r="I1989" s="9" t="s">
        <v>1439</v>
      </c>
      <c r="J1989" s="10" t="s">
        <v>1700</v>
      </c>
      <c r="K1989" s="10" t="s">
        <v>1646</v>
      </c>
      <c r="L1989" s="10" t="s">
        <v>1645</v>
      </c>
      <c r="M1989" s="246">
        <f t="shared" si="69"/>
        <v>1.5000000000000001E-2</v>
      </c>
      <c r="N1989" s="247" t="str">
        <f t="shared" si="70"/>
        <v>Phentermine</v>
      </c>
      <c r="O1989" s="10"/>
    </row>
    <row r="1990" spans="1:15" x14ac:dyDescent="0.25">
      <c r="A1990" s="11">
        <v>9088880094884</v>
      </c>
      <c r="B1990" s="248">
        <v>94886</v>
      </c>
      <c r="C1990" s="11"/>
      <c r="D1990" s="7" t="s">
        <v>808</v>
      </c>
      <c r="E1990" s="244">
        <v>5</v>
      </c>
      <c r="F1990" s="245">
        <v>1.4999999999999999E-2</v>
      </c>
      <c r="G1990" s="244">
        <v>100</v>
      </c>
      <c r="H1990" s="7" t="s">
        <v>809</v>
      </c>
      <c r="I1990" s="7" t="s">
        <v>809</v>
      </c>
      <c r="J1990" s="12" t="s">
        <v>1699</v>
      </c>
      <c r="K1990" s="12" t="s">
        <v>1645</v>
      </c>
      <c r="L1990" s="12" t="s">
        <v>1646</v>
      </c>
      <c r="M1990" s="246">
        <f t="shared" si="69"/>
        <v>1.4999999999999999E-2</v>
      </c>
      <c r="N1990" s="247" t="str">
        <f t="shared" si="70"/>
        <v>Piritramide</v>
      </c>
      <c r="O1990" s="10"/>
    </row>
    <row r="1991" spans="1:15" x14ac:dyDescent="0.25">
      <c r="A1991" s="319" t="s">
        <v>7105</v>
      </c>
      <c r="B1991" s="422" t="s">
        <v>7106</v>
      </c>
      <c r="C1991" s="409"/>
      <c r="D1991" s="300" t="s">
        <v>7107</v>
      </c>
      <c r="E1991" s="409">
        <v>10</v>
      </c>
      <c r="F1991" s="411">
        <v>1.4999999999999999E-2</v>
      </c>
      <c r="G1991" s="409">
        <v>100</v>
      </c>
      <c r="H1991" s="300" t="s">
        <v>809</v>
      </c>
      <c r="I1991" s="300" t="s">
        <v>809</v>
      </c>
      <c r="J1991" s="412" t="s">
        <v>1699</v>
      </c>
      <c r="K1991" s="412" t="s">
        <v>1645</v>
      </c>
      <c r="L1991" s="412" t="s">
        <v>1646</v>
      </c>
      <c r="M1991" s="246">
        <f t="shared" si="69"/>
        <v>1.4999999999999999E-2</v>
      </c>
      <c r="N1991" s="247" t="str">
        <f t="shared" si="70"/>
        <v>Piritramide</v>
      </c>
      <c r="O1991" s="10"/>
    </row>
    <row r="1992" spans="1:15" x14ac:dyDescent="0.25">
      <c r="A1992" s="11">
        <v>9088883915636</v>
      </c>
      <c r="B1992" s="248">
        <v>3915639</v>
      </c>
      <c r="C1992" s="11"/>
      <c r="D1992" s="7" t="s">
        <v>810</v>
      </c>
      <c r="E1992" s="244">
        <v>10</v>
      </c>
      <c r="F1992" s="245">
        <v>7.4999999999999997E-3</v>
      </c>
      <c r="G1992" s="244">
        <v>100</v>
      </c>
      <c r="H1992" s="7" t="s">
        <v>809</v>
      </c>
      <c r="I1992" s="7" t="s">
        <v>809</v>
      </c>
      <c r="J1992" s="12" t="s">
        <v>1699</v>
      </c>
      <c r="K1992" s="12" t="s">
        <v>1645</v>
      </c>
      <c r="L1992" s="12" t="s">
        <v>1646</v>
      </c>
      <c r="M1992" s="246">
        <f t="shared" si="69"/>
        <v>7.4999999999999997E-3</v>
      </c>
      <c r="N1992" s="247" t="str">
        <f t="shared" si="70"/>
        <v>Piritramide</v>
      </c>
      <c r="O1992" s="10"/>
    </row>
    <row r="1993" spans="1:15" x14ac:dyDescent="0.25">
      <c r="A1993" s="267">
        <v>9088883915643</v>
      </c>
      <c r="B1993" s="248">
        <v>3915645</v>
      </c>
      <c r="C1993" s="11"/>
      <c r="D1993" s="7" t="s">
        <v>811</v>
      </c>
      <c r="E1993" s="244">
        <v>10</v>
      </c>
      <c r="F1993" s="245">
        <v>1.4999999999999999E-2</v>
      </c>
      <c r="G1993" s="244">
        <v>100</v>
      </c>
      <c r="H1993" s="7" t="s">
        <v>809</v>
      </c>
      <c r="I1993" s="7" t="s">
        <v>809</v>
      </c>
      <c r="J1993" s="12" t="s">
        <v>1699</v>
      </c>
      <c r="K1993" s="12" t="s">
        <v>1645</v>
      </c>
      <c r="L1993" s="12" t="s">
        <v>1646</v>
      </c>
      <c r="M1993" s="246">
        <f t="shared" si="69"/>
        <v>1.4999999999999999E-2</v>
      </c>
      <c r="N1993" s="247" t="str">
        <f t="shared" si="70"/>
        <v>Piritramide</v>
      </c>
      <c r="O1993" s="10"/>
    </row>
    <row r="1994" spans="1:15" x14ac:dyDescent="0.25">
      <c r="A1994" s="267">
        <v>9088883927486</v>
      </c>
      <c r="B1994" s="248">
        <v>3927482</v>
      </c>
      <c r="C1994" s="11"/>
      <c r="D1994" s="7" t="s">
        <v>812</v>
      </c>
      <c r="E1994" s="244">
        <v>10</v>
      </c>
      <c r="F1994" s="245">
        <v>4.4999999999999998E-2</v>
      </c>
      <c r="G1994" s="244">
        <v>100</v>
      </c>
      <c r="H1994" s="7" t="s">
        <v>809</v>
      </c>
      <c r="I1994" s="7" t="s">
        <v>809</v>
      </c>
      <c r="J1994" s="12" t="s">
        <v>1699</v>
      </c>
      <c r="K1994" s="12" t="s">
        <v>1645</v>
      </c>
      <c r="L1994" s="12" t="s">
        <v>1646</v>
      </c>
      <c r="M1994" s="246">
        <f t="shared" si="69"/>
        <v>4.4999999999999998E-2</v>
      </c>
      <c r="N1994" s="247" t="str">
        <f t="shared" si="70"/>
        <v>Piritramide</v>
      </c>
      <c r="O1994" s="10"/>
    </row>
    <row r="1995" spans="1:15" ht="25.5" x14ac:dyDescent="0.25">
      <c r="A1995" s="267">
        <v>9088883777708</v>
      </c>
      <c r="B1995" s="248">
        <v>3777700</v>
      </c>
      <c r="C1995" s="11"/>
      <c r="D1995" s="7" t="s">
        <v>813</v>
      </c>
      <c r="E1995" s="244">
        <v>5</v>
      </c>
      <c r="F1995" s="245">
        <v>1.0010000000000002E-3</v>
      </c>
      <c r="G1995" s="244">
        <v>91</v>
      </c>
      <c r="H1995" s="7" t="s">
        <v>814</v>
      </c>
      <c r="I1995" s="7" t="s">
        <v>815</v>
      </c>
      <c r="J1995" s="12" t="s">
        <v>1699</v>
      </c>
      <c r="K1995" s="12" t="s">
        <v>1645</v>
      </c>
      <c r="L1995" s="12" t="s">
        <v>1646</v>
      </c>
      <c r="M1995" s="246">
        <f t="shared" si="69"/>
        <v>1.0010000000000002E-3</v>
      </c>
      <c r="N1995" s="247" t="str">
        <f t="shared" si="70"/>
        <v>Remifentanil</v>
      </c>
      <c r="O1995" s="10"/>
    </row>
    <row r="1996" spans="1:15" ht="25.5" x14ac:dyDescent="0.25">
      <c r="A1996" s="267">
        <v>9088883777715</v>
      </c>
      <c r="B1996" s="248">
        <v>3777717</v>
      </c>
      <c r="C1996" s="11"/>
      <c r="D1996" s="7" t="s">
        <v>816</v>
      </c>
      <c r="E1996" s="244">
        <v>5</v>
      </c>
      <c r="F1996" s="245">
        <v>2.0020000000000003E-3</v>
      </c>
      <c r="G1996" s="244">
        <v>91</v>
      </c>
      <c r="H1996" s="7" t="s">
        <v>814</v>
      </c>
      <c r="I1996" s="7" t="s">
        <v>815</v>
      </c>
      <c r="J1996" s="12" t="s">
        <v>1699</v>
      </c>
      <c r="K1996" s="12" t="s">
        <v>1645</v>
      </c>
      <c r="L1996" s="12" t="s">
        <v>1646</v>
      </c>
      <c r="M1996" s="246">
        <f t="shared" si="69"/>
        <v>2.0020000000000003E-3</v>
      </c>
      <c r="N1996" s="247" t="str">
        <f t="shared" si="70"/>
        <v>Remifentanil</v>
      </c>
      <c r="O1996" s="10"/>
    </row>
    <row r="1997" spans="1:15" ht="25.5" x14ac:dyDescent="0.25">
      <c r="A1997" s="267">
        <v>9088883777722</v>
      </c>
      <c r="B1997" s="248">
        <v>3777723</v>
      </c>
      <c r="C1997" s="11"/>
      <c r="D1997" s="7" t="s">
        <v>817</v>
      </c>
      <c r="E1997" s="244">
        <v>5</v>
      </c>
      <c r="F1997" s="245">
        <v>5.004999999999999E-3</v>
      </c>
      <c r="G1997" s="244">
        <v>91</v>
      </c>
      <c r="H1997" s="7" t="s">
        <v>814</v>
      </c>
      <c r="I1997" s="7" t="s">
        <v>815</v>
      </c>
      <c r="J1997" s="12" t="s">
        <v>1699</v>
      </c>
      <c r="K1997" s="12" t="s">
        <v>1645</v>
      </c>
      <c r="L1997" s="12" t="s">
        <v>1646</v>
      </c>
      <c r="M1997" s="246">
        <f t="shared" si="69"/>
        <v>5.004999999999999E-3</v>
      </c>
      <c r="N1997" s="247" t="str">
        <f t="shared" si="70"/>
        <v>Remifentanil</v>
      </c>
      <c r="O1997" s="10"/>
    </row>
    <row r="1998" spans="1:15" ht="25.5" x14ac:dyDescent="0.25">
      <c r="A1998" s="11">
        <v>9088884991929</v>
      </c>
      <c r="B1998" s="248">
        <v>4991921</v>
      </c>
      <c r="C1998" s="11"/>
      <c r="D1998" s="7" t="s">
        <v>818</v>
      </c>
      <c r="E1998" s="244">
        <v>5</v>
      </c>
      <c r="F1998" s="367">
        <v>1.0009999999999999E-3</v>
      </c>
      <c r="G1998" s="244">
        <v>91</v>
      </c>
      <c r="H1998" s="7" t="s">
        <v>814</v>
      </c>
      <c r="I1998" s="7" t="s">
        <v>815</v>
      </c>
      <c r="J1998" s="12" t="s">
        <v>1699</v>
      </c>
      <c r="K1998" s="12" t="s">
        <v>1645</v>
      </c>
      <c r="L1998" s="12" t="s">
        <v>1646</v>
      </c>
      <c r="M1998" s="246">
        <f t="shared" si="69"/>
        <v>1.0009999999999999E-3</v>
      </c>
      <c r="N1998" s="247" t="str">
        <f t="shared" si="70"/>
        <v>Remifentanil</v>
      </c>
      <c r="O1998" s="10"/>
    </row>
    <row r="1999" spans="1:15" ht="25.5" x14ac:dyDescent="0.25">
      <c r="A1999" s="11">
        <v>9088884991936</v>
      </c>
      <c r="B1999" s="248">
        <v>4991938</v>
      </c>
      <c r="C1999" s="11"/>
      <c r="D1999" s="7" t="s">
        <v>819</v>
      </c>
      <c r="E1999" s="244">
        <v>5</v>
      </c>
      <c r="F1999" s="367">
        <v>2.0019999999999999E-3</v>
      </c>
      <c r="G1999" s="244">
        <v>91</v>
      </c>
      <c r="H1999" s="7" t="s">
        <v>814</v>
      </c>
      <c r="I1999" s="7" t="s">
        <v>815</v>
      </c>
      <c r="J1999" s="12" t="s">
        <v>1699</v>
      </c>
      <c r="K1999" s="12" t="s">
        <v>1645</v>
      </c>
      <c r="L1999" s="12" t="s">
        <v>1646</v>
      </c>
      <c r="M1999" s="246">
        <f t="shared" si="69"/>
        <v>2.0019999999999999E-3</v>
      </c>
      <c r="N1999" s="247" t="str">
        <f t="shared" si="70"/>
        <v>Remifentanil</v>
      </c>
      <c r="O1999" s="10"/>
    </row>
    <row r="2000" spans="1:15" ht="25.5" x14ac:dyDescent="0.25">
      <c r="A2000" s="11">
        <v>9088884991943</v>
      </c>
      <c r="B2000" s="248">
        <v>4991944</v>
      </c>
      <c r="C2000" s="11"/>
      <c r="D2000" s="7" t="s">
        <v>820</v>
      </c>
      <c r="E2000" s="244">
        <v>5</v>
      </c>
      <c r="F2000" s="367">
        <v>5.0049999999999999E-3</v>
      </c>
      <c r="G2000" s="244">
        <v>91</v>
      </c>
      <c r="H2000" s="7" t="s">
        <v>814</v>
      </c>
      <c r="I2000" s="7" t="s">
        <v>815</v>
      </c>
      <c r="J2000" s="12" t="s">
        <v>1699</v>
      </c>
      <c r="K2000" s="12" t="s">
        <v>1645</v>
      </c>
      <c r="L2000" s="12" t="s">
        <v>1646</v>
      </c>
      <c r="M2000" s="246">
        <f t="shared" si="69"/>
        <v>5.0049999999999999E-3</v>
      </c>
      <c r="N2000" s="247" t="str">
        <f t="shared" si="70"/>
        <v>Remifentanil</v>
      </c>
      <c r="O2000" s="10"/>
    </row>
    <row r="2001" spans="1:15" ht="25.5" x14ac:dyDescent="0.25">
      <c r="A2001" s="263">
        <v>9088883766054</v>
      </c>
      <c r="B2001" s="302">
        <v>3766056</v>
      </c>
      <c r="C2001" s="267"/>
      <c r="D2001" s="7" t="s">
        <v>821</v>
      </c>
      <c r="E2001" s="244">
        <v>5</v>
      </c>
      <c r="F2001" s="245">
        <v>1.0010000000000002E-3</v>
      </c>
      <c r="G2001" s="244">
        <v>91</v>
      </c>
      <c r="H2001" s="7" t="s">
        <v>814</v>
      </c>
      <c r="I2001" s="7" t="s">
        <v>815</v>
      </c>
      <c r="J2001" s="12" t="s">
        <v>1699</v>
      </c>
      <c r="K2001" s="12" t="s">
        <v>1645</v>
      </c>
      <c r="L2001" s="12" t="s">
        <v>1646</v>
      </c>
      <c r="M2001" s="246">
        <f t="shared" si="69"/>
        <v>1.0010000000000002E-3</v>
      </c>
      <c r="N2001" s="247" t="str">
        <f t="shared" si="70"/>
        <v>Remifentanil</v>
      </c>
      <c r="O2001" s="10"/>
    </row>
    <row r="2002" spans="1:15" ht="25.5" x14ac:dyDescent="0.25">
      <c r="A2002" s="263">
        <v>9088883766061</v>
      </c>
      <c r="B2002" s="302">
        <v>3766062</v>
      </c>
      <c r="C2002" s="267"/>
      <c r="D2002" s="7" t="s">
        <v>822</v>
      </c>
      <c r="E2002" s="244">
        <v>5</v>
      </c>
      <c r="F2002" s="245">
        <v>2.0020000000000003E-3</v>
      </c>
      <c r="G2002" s="244">
        <v>91</v>
      </c>
      <c r="H2002" s="7" t="s">
        <v>814</v>
      </c>
      <c r="I2002" s="7" t="s">
        <v>815</v>
      </c>
      <c r="J2002" s="12" t="s">
        <v>1699</v>
      </c>
      <c r="K2002" s="12" t="s">
        <v>1645</v>
      </c>
      <c r="L2002" s="12" t="s">
        <v>1646</v>
      </c>
      <c r="M2002" s="246">
        <f t="shared" si="69"/>
        <v>2.0020000000000003E-3</v>
      </c>
      <c r="N2002" s="247" t="str">
        <f t="shared" si="70"/>
        <v>Remifentanil</v>
      </c>
      <c r="O2002" s="10"/>
    </row>
    <row r="2003" spans="1:15" ht="25.5" x14ac:dyDescent="0.25">
      <c r="A2003" s="263">
        <v>9088883766078</v>
      </c>
      <c r="B2003" s="302">
        <v>3766079</v>
      </c>
      <c r="C2003" s="267"/>
      <c r="D2003" s="7" t="s">
        <v>823</v>
      </c>
      <c r="E2003" s="244">
        <v>5</v>
      </c>
      <c r="F2003" s="245">
        <v>5.0050000000000008E-3</v>
      </c>
      <c r="G2003" s="244">
        <v>91</v>
      </c>
      <c r="H2003" s="7" t="s">
        <v>814</v>
      </c>
      <c r="I2003" s="7" t="s">
        <v>815</v>
      </c>
      <c r="J2003" s="12" t="s">
        <v>1699</v>
      </c>
      <c r="K2003" s="12" t="s">
        <v>1645</v>
      </c>
      <c r="L2003" s="12" t="s">
        <v>1646</v>
      </c>
      <c r="M2003" s="246">
        <f t="shared" si="69"/>
        <v>5.0050000000000008E-3</v>
      </c>
      <c r="N2003" s="247" t="str">
        <f t="shared" si="70"/>
        <v>Remifentanil</v>
      </c>
      <c r="O2003" s="10"/>
    </row>
    <row r="2004" spans="1:15" ht="25.5" x14ac:dyDescent="0.25">
      <c r="A2004" s="11">
        <v>9088881302926</v>
      </c>
      <c r="B2004" s="248">
        <v>1302921</v>
      </c>
      <c r="C2004" s="11"/>
      <c r="D2004" s="7" t="s">
        <v>824</v>
      </c>
      <c r="E2004" s="244">
        <v>5</v>
      </c>
      <c r="F2004" s="245">
        <v>1.0010000000000002E-3</v>
      </c>
      <c r="G2004" s="244">
        <v>91</v>
      </c>
      <c r="H2004" s="7" t="s">
        <v>814</v>
      </c>
      <c r="I2004" s="7" t="s">
        <v>815</v>
      </c>
      <c r="J2004" s="12" t="s">
        <v>1699</v>
      </c>
      <c r="K2004" s="12" t="s">
        <v>1645</v>
      </c>
      <c r="L2004" s="12" t="s">
        <v>1646</v>
      </c>
      <c r="M2004" s="246">
        <f t="shared" si="69"/>
        <v>1.0010000000000002E-3</v>
      </c>
      <c r="N2004" s="247" t="str">
        <f t="shared" si="70"/>
        <v>Remifentanil</v>
      </c>
      <c r="O2004" s="10"/>
    </row>
    <row r="2005" spans="1:15" ht="25.5" x14ac:dyDescent="0.25">
      <c r="A2005" s="11">
        <v>9088881302933</v>
      </c>
      <c r="B2005" s="248">
        <v>1302938</v>
      </c>
      <c r="C2005" s="11"/>
      <c r="D2005" s="7" t="s">
        <v>825</v>
      </c>
      <c r="E2005" s="244">
        <v>5</v>
      </c>
      <c r="F2005" s="245">
        <v>2.0020000000000003E-3</v>
      </c>
      <c r="G2005" s="244">
        <v>91</v>
      </c>
      <c r="H2005" s="7" t="s">
        <v>814</v>
      </c>
      <c r="I2005" s="7" t="s">
        <v>815</v>
      </c>
      <c r="J2005" s="12" t="s">
        <v>1699</v>
      </c>
      <c r="K2005" s="12" t="s">
        <v>1645</v>
      </c>
      <c r="L2005" s="12" t="s">
        <v>1646</v>
      </c>
      <c r="M2005" s="246">
        <f t="shared" si="69"/>
        <v>2.0020000000000003E-3</v>
      </c>
      <c r="N2005" s="247" t="str">
        <f t="shared" si="70"/>
        <v>Remifentanil</v>
      </c>
      <c r="O2005" s="10"/>
    </row>
    <row r="2006" spans="1:15" ht="25.5" x14ac:dyDescent="0.25">
      <c r="A2006" s="11">
        <v>9088881302940</v>
      </c>
      <c r="B2006" s="248">
        <v>1302944</v>
      </c>
      <c r="C2006" s="11"/>
      <c r="D2006" s="7" t="s">
        <v>826</v>
      </c>
      <c r="E2006" s="244">
        <v>5</v>
      </c>
      <c r="F2006" s="245">
        <v>5.004999999999999E-3</v>
      </c>
      <c r="G2006" s="244">
        <v>91</v>
      </c>
      <c r="H2006" s="7" t="s">
        <v>814</v>
      </c>
      <c r="I2006" s="7" t="s">
        <v>815</v>
      </c>
      <c r="J2006" s="12" t="s">
        <v>1699</v>
      </c>
      <c r="K2006" s="12" t="s">
        <v>1645</v>
      </c>
      <c r="L2006" s="12" t="s">
        <v>1646</v>
      </c>
      <c r="M2006" s="246">
        <f t="shared" si="69"/>
        <v>5.004999999999999E-3</v>
      </c>
      <c r="N2006" s="247" t="str">
        <f t="shared" si="70"/>
        <v>Remifentanil</v>
      </c>
      <c r="O2006" s="10"/>
    </row>
    <row r="2007" spans="1:15" x14ac:dyDescent="0.25">
      <c r="A2007" s="11">
        <v>9088881299400</v>
      </c>
      <c r="B2007" s="248">
        <v>1299403</v>
      </c>
      <c r="C2007" s="11"/>
      <c r="D2007" s="7" t="s">
        <v>827</v>
      </c>
      <c r="E2007" s="244">
        <v>5</v>
      </c>
      <c r="F2007" s="245">
        <v>5.0250000000000008E-5</v>
      </c>
      <c r="G2007" s="244">
        <v>67</v>
      </c>
      <c r="H2007" s="7" t="s">
        <v>828</v>
      </c>
      <c r="I2007" s="7" t="s">
        <v>829</v>
      </c>
      <c r="J2007" s="12" t="s">
        <v>1699</v>
      </c>
      <c r="K2007" s="12" t="s">
        <v>1645</v>
      </c>
      <c r="L2007" s="12" t="s">
        <v>1646</v>
      </c>
      <c r="M2007" s="246">
        <f t="shared" ref="M2007:M2070" si="71">F2007</f>
        <v>5.0250000000000008E-5</v>
      </c>
      <c r="N2007" s="247" t="str">
        <f t="shared" ref="N2007:N2070" si="72">I2007</f>
        <v>Sufentanil</v>
      </c>
      <c r="O2007" s="10"/>
    </row>
    <row r="2008" spans="1:15" x14ac:dyDescent="0.25">
      <c r="A2008" s="11">
        <v>9088881339830</v>
      </c>
      <c r="B2008" s="248">
        <v>1339835</v>
      </c>
      <c r="C2008" s="11"/>
      <c r="D2008" s="7" t="s">
        <v>830</v>
      </c>
      <c r="E2008" s="244">
        <v>5</v>
      </c>
      <c r="F2008" s="245">
        <v>1.005E-3</v>
      </c>
      <c r="G2008" s="244">
        <v>67</v>
      </c>
      <c r="H2008" s="7" t="s">
        <v>828</v>
      </c>
      <c r="I2008" s="7" t="s">
        <v>829</v>
      </c>
      <c r="J2008" s="12" t="s">
        <v>1699</v>
      </c>
      <c r="K2008" s="12" t="s">
        <v>1645</v>
      </c>
      <c r="L2008" s="12" t="s">
        <v>1646</v>
      </c>
      <c r="M2008" s="246">
        <f t="shared" si="71"/>
        <v>1.005E-3</v>
      </c>
      <c r="N2008" s="247" t="str">
        <f t="shared" si="72"/>
        <v>Sufentanil</v>
      </c>
      <c r="O2008" s="10"/>
    </row>
    <row r="2009" spans="1:15" x14ac:dyDescent="0.25">
      <c r="A2009" s="11">
        <v>9088881339823</v>
      </c>
      <c r="B2009" s="248">
        <v>1339829</v>
      </c>
      <c r="C2009" s="11"/>
      <c r="D2009" s="7" t="s">
        <v>831</v>
      </c>
      <c r="E2009" s="244">
        <v>5</v>
      </c>
      <c r="F2009" s="245">
        <v>2.5125000000000001E-4</v>
      </c>
      <c r="G2009" s="244">
        <v>67</v>
      </c>
      <c r="H2009" s="7" t="s">
        <v>828</v>
      </c>
      <c r="I2009" s="7" t="s">
        <v>829</v>
      </c>
      <c r="J2009" s="12" t="s">
        <v>1699</v>
      </c>
      <c r="K2009" s="12" t="s">
        <v>1645</v>
      </c>
      <c r="L2009" s="12" t="s">
        <v>1646</v>
      </c>
      <c r="M2009" s="246">
        <f t="shared" si="71"/>
        <v>2.5125000000000001E-4</v>
      </c>
      <c r="N2009" s="247" t="str">
        <f t="shared" si="72"/>
        <v>Sufentanil</v>
      </c>
      <c r="O2009" s="10"/>
    </row>
    <row r="2010" spans="1:15" x14ac:dyDescent="0.25">
      <c r="A2010" s="11">
        <v>7896212429318</v>
      </c>
      <c r="B2010" s="248"/>
      <c r="C2010" s="11"/>
      <c r="D2010" s="7" t="s">
        <v>1210</v>
      </c>
      <c r="E2010" s="244">
        <v>5</v>
      </c>
      <c r="F2010" s="245">
        <v>5.0250000000000008E-5</v>
      </c>
      <c r="G2010" s="244">
        <v>67</v>
      </c>
      <c r="H2010" s="7" t="s">
        <v>828</v>
      </c>
      <c r="I2010" s="7" t="s">
        <v>829</v>
      </c>
      <c r="J2010" s="12" t="s">
        <v>1699</v>
      </c>
      <c r="K2010" s="12" t="s">
        <v>1645</v>
      </c>
      <c r="L2010" s="12" t="s">
        <v>1646</v>
      </c>
      <c r="M2010" s="246">
        <f t="shared" si="71"/>
        <v>5.0250000000000008E-5</v>
      </c>
      <c r="N2010" s="247" t="str">
        <f t="shared" si="72"/>
        <v>Sufentanil</v>
      </c>
      <c r="O2010" s="10"/>
    </row>
    <row r="2011" spans="1:15" x14ac:dyDescent="0.25">
      <c r="A2011" s="278" t="s">
        <v>5572</v>
      </c>
      <c r="B2011" s="264"/>
      <c r="C2011" s="278"/>
      <c r="D2011" s="7" t="s">
        <v>5567</v>
      </c>
      <c r="E2011" s="252">
        <v>5</v>
      </c>
      <c r="F2011" s="253">
        <v>5.0250000000000002E-5</v>
      </c>
      <c r="G2011" s="252">
        <v>67</v>
      </c>
      <c r="H2011" s="278" t="s">
        <v>828</v>
      </c>
      <c r="I2011" s="278" t="s">
        <v>829</v>
      </c>
      <c r="J2011" s="10" t="s">
        <v>1699</v>
      </c>
      <c r="K2011" s="10" t="s">
        <v>1645</v>
      </c>
      <c r="L2011" s="10" t="s">
        <v>1646</v>
      </c>
      <c r="M2011" s="246">
        <f t="shared" si="71"/>
        <v>5.0250000000000002E-5</v>
      </c>
      <c r="N2011" s="247" t="str">
        <f t="shared" si="72"/>
        <v>Sufentanil</v>
      </c>
      <c r="O2011" s="10"/>
    </row>
    <row r="2012" spans="1:15" x14ac:dyDescent="0.25">
      <c r="A2012" s="278" t="s">
        <v>5571</v>
      </c>
      <c r="B2012" s="264"/>
      <c r="C2012" s="278"/>
      <c r="D2012" s="7" t="s">
        <v>5566</v>
      </c>
      <c r="E2012" s="252">
        <v>5</v>
      </c>
      <c r="F2012" s="253">
        <v>1.005E-5</v>
      </c>
      <c r="G2012" s="252">
        <v>67</v>
      </c>
      <c r="H2012" s="278" t="s">
        <v>828</v>
      </c>
      <c r="I2012" s="278" t="s">
        <v>829</v>
      </c>
      <c r="J2012" s="10" t="s">
        <v>1699</v>
      </c>
      <c r="K2012" s="10" t="s">
        <v>1645</v>
      </c>
      <c r="L2012" s="10" t="s">
        <v>1646</v>
      </c>
      <c r="M2012" s="246">
        <f t="shared" si="71"/>
        <v>1.005E-5</v>
      </c>
      <c r="N2012" s="247" t="str">
        <f t="shared" si="72"/>
        <v>Sufentanil</v>
      </c>
      <c r="O2012" s="10"/>
    </row>
    <row r="2013" spans="1:15" x14ac:dyDescent="0.25">
      <c r="A2013" s="278" t="s">
        <v>5573</v>
      </c>
      <c r="B2013" s="264"/>
      <c r="C2013" s="278"/>
      <c r="D2013" s="7" t="s">
        <v>5568</v>
      </c>
      <c r="E2013" s="252">
        <v>5</v>
      </c>
      <c r="F2013" s="253">
        <v>2.5125000000000001E-4</v>
      </c>
      <c r="G2013" s="252">
        <v>67</v>
      </c>
      <c r="H2013" s="278" t="s">
        <v>828</v>
      </c>
      <c r="I2013" s="278" t="s">
        <v>829</v>
      </c>
      <c r="J2013" s="10" t="s">
        <v>1699</v>
      </c>
      <c r="K2013" s="10" t="s">
        <v>1645</v>
      </c>
      <c r="L2013" s="10" t="s">
        <v>1646</v>
      </c>
      <c r="M2013" s="246">
        <f t="shared" si="71"/>
        <v>2.5125000000000001E-4</v>
      </c>
      <c r="N2013" s="247" t="str">
        <f t="shared" si="72"/>
        <v>Sufentanil</v>
      </c>
      <c r="O2013" s="10"/>
    </row>
    <row r="2014" spans="1:15" ht="25.5" x14ac:dyDescent="0.25">
      <c r="A2014" s="263">
        <v>9088884458071</v>
      </c>
      <c r="B2014" s="264"/>
      <c r="C2014" s="263"/>
      <c r="D2014" s="9" t="s">
        <v>4763</v>
      </c>
      <c r="E2014" s="252">
        <v>1</v>
      </c>
      <c r="F2014" s="253">
        <v>5.0250000000000002E-4</v>
      </c>
      <c r="G2014" s="4">
        <v>67</v>
      </c>
      <c r="H2014" s="7" t="s">
        <v>828</v>
      </c>
      <c r="I2014" s="7" t="s">
        <v>829</v>
      </c>
      <c r="J2014" s="10" t="s">
        <v>1699</v>
      </c>
      <c r="K2014" s="10" t="s">
        <v>1645</v>
      </c>
      <c r="L2014" s="10" t="s">
        <v>1646</v>
      </c>
      <c r="M2014" s="246">
        <f t="shared" si="71"/>
        <v>5.0250000000000002E-4</v>
      </c>
      <c r="N2014" s="247" t="str">
        <f t="shared" si="72"/>
        <v>Sufentanil</v>
      </c>
      <c r="O2014" s="10"/>
    </row>
    <row r="2015" spans="1:15" x14ac:dyDescent="0.25">
      <c r="A2015" s="11">
        <v>9088884969126</v>
      </c>
      <c r="B2015" s="302">
        <v>4969123</v>
      </c>
      <c r="C2015" s="267"/>
      <c r="D2015" s="7" t="s">
        <v>832</v>
      </c>
      <c r="E2015" s="244">
        <v>10</v>
      </c>
      <c r="F2015" s="245">
        <v>5.0250000000000002E-5</v>
      </c>
      <c r="G2015" s="244">
        <v>67</v>
      </c>
      <c r="H2015" s="7" t="s">
        <v>828</v>
      </c>
      <c r="I2015" s="7" t="s">
        <v>829</v>
      </c>
      <c r="J2015" s="12" t="s">
        <v>1699</v>
      </c>
      <c r="K2015" s="12" t="s">
        <v>1645</v>
      </c>
      <c r="L2015" s="12" t="s">
        <v>1646</v>
      </c>
      <c r="M2015" s="246">
        <f t="shared" si="71"/>
        <v>5.0250000000000002E-5</v>
      </c>
      <c r="N2015" s="247" t="str">
        <f t="shared" si="72"/>
        <v>Sufentanil</v>
      </c>
      <c r="O2015" s="10"/>
    </row>
    <row r="2016" spans="1:15" x14ac:dyDescent="0.25">
      <c r="A2016" s="11">
        <v>9088884217326</v>
      </c>
      <c r="B2016" s="302">
        <v>4217328</v>
      </c>
      <c r="C2016" s="267"/>
      <c r="D2016" s="7" t="s">
        <v>833</v>
      </c>
      <c r="E2016" s="244">
        <v>5</v>
      </c>
      <c r="F2016" s="245">
        <v>1.005E-5</v>
      </c>
      <c r="G2016" s="244">
        <v>67</v>
      </c>
      <c r="H2016" s="7" t="s">
        <v>828</v>
      </c>
      <c r="I2016" s="7" t="s">
        <v>829</v>
      </c>
      <c r="J2016" s="12" t="s">
        <v>1699</v>
      </c>
      <c r="K2016" s="12" t="s">
        <v>1645</v>
      </c>
      <c r="L2016" s="12" t="s">
        <v>1646</v>
      </c>
      <c r="M2016" s="246">
        <f t="shared" si="71"/>
        <v>1.005E-5</v>
      </c>
      <c r="N2016" s="247" t="str">
        <f t="shared" si="72"/>
        <v>Sufentanil</v>
      </c>
      <c r="O2016" s="10"/>
    </row>
    <row r="2017" spans="1:16" x14ac:dyDescent="0.25">
      <c r="A2017" s="11">
        <v>9088884969119</v>
      </c>
      <c r="B2017" s="302">
        <v>4969117</v>
      </c>
      <c r="C2017" s="267"/>
      <c r="D2017" s="7" t="s">
        <v>833</v>
      </c>
      <c r="E2017" s="244">
        <v>10</v>
      </c>
      <c r="F2017" s="245">
        <v>1.005E-5</v>
      </c>
      <c r="G2017" s="244">
        <v>67</v>
      </c>
      <c r="H2017" s="7" t="s">
        <v>828</v>
      </c>
      <c r="I2017" s="7" t="s">
        <v>829</v>
      </c>
      <c r="J2017" s="12" t="s">
        <v>1699</v>
      </c>
      <c r="K2017" s="12" t="s">
        <v>1645</v>
      </c>
      <c r="L2017" s="12" t="s">
        <v>1646</v>
      </c>
      <c r="M2017" s="246">
        <f t="shared" si="71"/>
        <v>1.005E-5</v>
      </c>
      <c r="N2017" s="247" t="str">
        <f t="shared" si="72"/>
        <v>Sufentanil</v>
      </c>
      <c r="O2017" s="10"/>
    </row>
    <row r="2018" spans="1:16" x14ac:dyDescent="0.25">
      <c r="A2018" s="11">
        <v>9088883915650</v>
      </c>
      <c r="B2018" s="248">
        <v>3915651</v>
      </c>
      <c r="C2018" s="11"/>
      <c r="D2018" s="7" t="s">
        <v>834</v>
      </c>
      <c r="E2018" s="244">
        <v>5</v>
      </c>
      <c r="F2018" s="245">
        <v>5.0250000000000002E-5</v>
      </c>
      <c r="G2018" s="244">
        <v>67</v>
      </c>
      <c r="H2018" s="7" t="s">
        <v>828</v>
      </c>
      <c r="I2018" s="7" t="s">
        <v>829</v>
      </c>
      <c r="J2018" s="12" t="s">
        <v>1699</v>
      </c>
      <c r="K2018" s="12" t="s">
        <v>1645</v>
      </c>
      <c r="L2018" s="12" t="s">
        <v>1646</v>
      </c>
      <c r="M2018" s="246">
        <f t="shared" si="71"/>
        <v>5.0250000000000002E-5</v>
      </c>
      <c r="N2018" s="247" t="str">
        <f t="shared" si="72"/>
        <v>Sufentanil</v>
      </c>
      <c r="O2018" s="10"/>
    </row>
    <row r="2019" spans="1:16" x14ac:dyDescent="0.25">
      <c r="A2019" s="11">
        <v>9088883915674</v>
      </c>
      <c r="B2019" s="248">
        <v>3915674</v>
      </c>
      <c r="C2019" s="11"/>
      <c r="D2019" s="7" t="s">
        <v>835</v>
      </c>
      <c r="E2019" s="244">
        <v>5</v>
      </c>
      <c r="F2019" s="245">
        <v>1.0049999999999998E-3</v>
      </c>
      <c r="G2019" s="244">
        <v>67</v>
      </c>
      <c r="H2019" s="7" t="s">
        <v>828</v>
      </c>
      <c r="I2019" s="7" t="s">
        <v>829</v>
      </c>
      <c r="J2019" s="12" t="s">
        <v>1699</v>
      </c>
      <c r="K2019" s="12" t="s">
        <v>1645</v>
      </c>
      <c r="L2019" s="12" t="s">
        <v>1646</v>
      </c>
      <c r="M2019" s="246">
        <f t="shared" si="71"/>
        <v>1.0049999999999998E-3</v>
      </c>
      <c r="N2019" s="247" t="str">
        <f t="shared" si="72"/>
        <v>Sufentanil</v>
      </c>
      <c r="O2019" s="10"/>
    </row>
    <row r="2020" spans="1:16" x14ac:dyDescent="0.25">
      <c r="A2020" s="11">
        <v>9088883915667</v>
      </c>
      <c r="B2020" s="248">
        <v>3915668</v>
      </c>
      <c r="C2020" s="11"/>
      <c r="D2020" s="7" t="s">
        <v>836</v>
      </c>
      <c r="E2020" s="244">
        <v>5</v>
      </c>
      <c r="F2020" s="245">
        <v>2.5125000000000001E-4</v>
      </c>
      <c r="G2020" s="244">
        <v>67</v>
      </c>
      <c r="H2020" s="7" t="s">
        <v>828</v>
      </c>
      <c r="I2020" s="7" t="s">
        <v>829</v>
      </c>
      <c r="J2020" s="12" t="s">
        <v>1699</v>
      </c>
      <c r="K2020" s="12" t="s">
        <v>1645</v>
      </c>
      <c r="L2020" s="12" t="s">
        <v>1646</v>
      </c>
      <c r="M2020" s="246">
        <f t="shared" si="71"/>
        <v>2.5125000000000001E-4</v>
      </c>
      <c r="N2020" s="247" t="str">
        <f t="shared" si="72"/>
        <v>Sufentanil</v>
      </c>
      <c r="O2020" s="10"/>
      <c r="P2020" s="284"/>
    </row>
    <row r="2021" spans="1:16" x14ac:dyDescent="0.25">
      <c r="A2021" s="11">
        <v>9088885522672</v>
      </c>
      <c r="B2021" s="248">
        <v>5522677</v>
      </c>
      <c r="C2021" s="11"/>
      <c r="D2021" s="7" t="s">
        <v>6637</v>
      </c>
      <c r="E2021" s="244">
        <v>5</v>
      </c>
      <c r="F2021" s="245">
        <v>5.0250000000000002E-5</v>
      </c>
      <c r="G2021" s="244">
        <v>67</v>
      </c>
      <c r="H2021" s="7" t="s">
        <v>828</v>
      </c>
      <c r="I2021" s="7" t="s">
        <v>829</v>
      </c>
      <c r="J2021" s="12" t="s">
        <v>1699</v>
      </c>
      <c r="K2021" s="12" t="s">
        <v>1645</v>
      </c>
      <c r="L2021" s="12" t="s">
        <v>1646</v>
      </c>
      <c r="M2021" s="246">
        <f t="shared" si="71"/>
        <v>5.0250000000000002E-5</v>
      </c>
      <c r="N2021" s="247" t="str">
        <f t="shared" si="72"/>
        <v>Sufentanil</v>
      </c>
      <c r="O2021" s="10"/>
    </row>
    <row r="2022" spans="1:16" x14ac:dyDescent="0.25">
      <c r="A2022" s="11">
        <v>9088884969140</v>
      </c>
      <c r="B2022" s="302">
        <v>4969146</v>
      </c>
      <c r="C2022" s="267"/>
      <c r="D2022" s="7" t="s">
        <v>5576</v>
      </c>
      <c r="E2022" s="244">
        <v>10</v>
      </c>
      <c r="F2022" s="245">
        <v>2.5125000000000001E-4</v>
      </c>
      <c r="G2022" s="244">
        <v>67</v>
      </c>
      <c r="H2022" s="7" t="s">
        <v>828</v>
      </c>
      <c r="I2022" s="7" t="s">
        <v>829</v>
      </c>
      <c r="J2022" s="12" t="s">
        <v>1699</v>
      </c>
      <c r="K2022" s="12" t="s">
        <v>1645</v>
      </c>
      <c r="L2022" s="12" t="s">
        <v>1646</v>
      </c>
      <c r="M2022" s="246">
        <f t="shared" si="71"/>
        <v>2.5125000000000001E-4</v>
      </c>
      <c r="N2022" s="247" t="str">
        <f t="shared" si="72"/>
        <v>Sufentanil</v>
      </c>
      <c r="O2022" s="10"/>
      <c r="P2022" s="284"/>
    </row>
    <row r="2023" spans="1:16" x14ac:dyDescent="0.25">
      <c r="A2023" s="11">
        <v>9088884224799</v>
      </c>
      <c r="B2023" s="248">
        <v>4224794</v>
      </c>
      <c r="C2023" s="11"/>
      <c r="D2023" s="7" t="s">
        <v>1642</v>
      </c>
      <c r="E2023" s="244">
        <v>800</v>
      </c>
      <c r="F2023" s="245">
        <v>1.5E-5</v>
      </c>
      <c r="G2023" s="244">
        <v>67</v>
      </c>
      <c r="H2023" s="7" t="s">
        <v>828</v>
      </c>
      <c r="I2023" s="7" t="s">
        <v>829</v>
      </c>
      <c r="J2023" s="12" t="s">
        <v>1699</v>
      </c>
      <c r="K2023" s="12" t="s">
        <v>1645</v>
      </c>
      <c r="L2023" s="12" t="s">
        <v>1646</v>
      </c>
      <c r="M2023" s="246">
        <f t="shared" si="71"/>
        <v>1.5E-5</v>
      </c>
      <c r="N2023" s="247" t="str">
        <f t="shared" si="72"/>
        <v>Sufentanil</v>
      </c>
      <c r="O2023" s="10"/>
      <c r="P2023" s="284"/>
    </row>
    <row r="2024" spans="1:16" x14ac:dyDescent="0.25">
      <c r="A2024" s="368">
        <v>350458840049</v>
      </c>
      <c r="B2024" s="248"/>
      <c r="C2024" s="11"/>
      <c r="D2024" s="7" t="s">
        <v>837</v>
      </c>
      <c r="E2024" s="244">
        <v>100</v>
      </c>
      <c r="F2024" s="245">
        <v>0.10017279999999999</v>
      </c>
      <c r="G2024" s="244">
        <v>86</v>
      </c>
      <c r="H2024" s="7" t="s">
        <v>838</v>
      </c>
      <c r="I2024" s="7" t="s">
        <v>4758</v>
      </c>
      <c r="J2024" s="12" t="s">
        <v>1699</v>
      </c>
      <c r="K2024" s="12" t="s">
        <v>1646</v>
      </c>
      <c r="L2024" s="12" t="s">
        <v>1646</v>
      </c>
      <c r="M2024" s="246">
        <f t="shared" si="71"/>
        <v>0.10017279999999999</v>
      </c>
      <c r="N2024" s="247" t="str">
        <f t="shared" si="72"/>
        <v>Tapentadole</v>
      </c>
      <c r="O2024" s="10"/>
    </row>
    <row r="2025" spans="1:16" x14ac:dyDescent="0.25">
      <c r="A2025" s="368">
        <v>350458820041</v>
      </c>
      <c r="B2025" s="248"/>
      <c r="C2025" s="11"/>
      <c r="D2025" s="7" t="s">
        <v>840</v>
      </c>
      <c r="E2025" s="244">
        <v>100</v>
      </c>
      <c r="F2025" s="245">
        <v>5.0086399999999996E-2</v>
      </c>
      <c r="G2025" s="244">
        <v>86</v>
      </c>
      <c r="H2025" s="7" t="s">
        <v>838</v>
      </c>
      <c r="I2025" s="7" t="s">
        <v>4758</v>
      </c>
      <c r="J2025" s="12" t="s">
        <v>1699</v>
      </c>
      <c r="K2025" s="12" t="s">
        <v>1646</v>
      </c>
      <c r="L2025" s="12" t="s">
        <v>1646</v>
      </c>
      <c r="M2025" s="246">
        <f t="shared" si="71"/>
        <v>5.0086399999999996E-2</v>
      </c>
      <c r="N2025" s="247" t="str">
        <f t="shared" si="72"/>
        <v>Tapentadole</v>
      </c>
      <c r="O2025" s="10"/>
    </row>
    <row r="2026" spans="1:16" x14ac:dyDescent="0.25">
      <c r="A2026" s="368">
        <v>350458830040</v>
      </c>
      <c r="B2026" s="248"/>
      <c r="C2026" s="11"/>
      <c r="D2026" s="7" t="s">
        <v>841</v>
      </c>
      <c r="E2026" s="244">
        <v>100</v>
      </c>
      <c r="F2026" s="245">
        <v>7.5129599999999991E-2</v>
      </c>
      <c r="G2026" s="244">
        <v>86</v>
      </c>
      <c r="H2026" s="7" t="s">
        <v>838</v>
      </c>
      <c r="I2026" s="7" t="s">
        <v>4758</v>
      </c>
      <c r="J2026" s="12" t="s">
        <v>1699</v>
      </c>
      <c r="K2026" s="12" t="s">
        <v>1646</v>
      </c>
      <c r="L2026" s="12" t="s">
        <v>1646</v>
      </c>
      <c r="M2026" s="246">
        <f t="shared" si="71"/>
        <v>7.5129599999999991E-2</v>
      </c>
      <c r="N2026" s="247" t="str">
        <f t="shared" si="72"/>
        <v>Tapentadole</v>
      </c>
      <c r="O2026" s="10"/>
    </row>
    <row r="2027" spans="1:16" x14ac:dyDescent="0.25">
      <c r="A2027" s="368">
        <v>350458861013</v>
      </c>
      <c r="B2027" s="248"/>
      <c r="C2027" s="11"/>
      <c r="D2027" s="7" t="s">
        <v>842</v>
      </c>
      <c r="E2027" s="244">
        <v>60</v>
      </c>
      <c r="F2027" s="245">
        <v>0.10017279999999999</v>
      </c>
      <c r="G2027" s="244">
        <v>86</v>
      </c>
      <c r="H2027" s="7" t="s">
        <v>838</v>
      </c>
      <c r="I2027" s="7" t="s">
        <v>4758</v>
      </c>
      <c r="J2027" s="12" t="s">
        <v>1699</v>
      </c>
      <c r="K2027" s="12" t="s">
        <v>1646</v>
      </c>
      <c r="L2027" s="12" t="s">
        <v>1646</v>
      </c>
      <c r="M2027" s="246">
        <f t="shared" si="71"/>
        <v>0.10017279999999999</v>
      </c>
      <c r="N2027" s="247" t="str">
        <f t="shared" si="72"/>
        <v>Tapentadole</v>
      </c>
      <c r="O2027" s="10"/>
    </row>
    <row r="2028" spans="1:16" x14ac:dyDescent="0.25">
      <c r="A2028" s="368">
        <v>350458862010</v>
      </c>
      <c r="B2028" s="248"/>
      <c r="C2028" s="11"/>
      <c r="D2028" s="7" t="s">
        <v>843</v>
      </c>
      <c r="E2028" s="244">
        <v>60</v>
      </c>
      <c r="F2028" s="245">
        <v>0.15025919999999998</v>
      </c>
      <c r="G2028" s="244">
        <v>86</v>
      </c>
      <c r="H2028" s="7" t="s">
        <v>838</v>
      </c>
      <c r="I2028" s="7" t="s">
        <v>4758</v>
      </c>
      <c r="J2028" s="12" t="s">
        <v>1699</v>
      </c>
      <c r="K2028" s="12" t="s">
        <v>1646</v>
      </c>
      <c r="L2028" s="12" t="s">
        <v>1646</v>
      </c>
      <c r="M2028" s="246">
        <f t="shared" si="71"/>
        <v>0.15025919999999998</v>
      </c>
      <c r="N2028" s="247" t="str">
        <f t="shared" si="72"/>
        <v>Tapentadole</v>
      </c>
      <c r="O2028" s="10"/>
    </row>
    <row r="2029" spans="1:16" x14ac:dyDescent="0.25">
      <c r="A2029" s="368">
        <v>350458863017</v>
      </c>
      <c r="B2029" s="248"/>
      <c r="C2029" s="11"/>
      <c r="D2029" s="7" t="s">
        <v>844</v>
      </c>
      <c r="E2029" s="244">
        <v>60</v>
      </c>
      <c r="F2029" s="245">
        <v>0.20034559999999998</v>
      </c>
      <c r="G2029" s="244">
        <v>86</v>
      </c>
      <c r="H2029" s="7" t="s">
        <v>838</v>
      </c>
      <c r="I2029" s="7" t="s">
        <v>4758</v>
      </c>
      <c r="J2029" s="12" t="s">
        <v>1699</v>
      </c>
      <c r="K2029" s="12" t="s">
        <v>1646</v>
      </c>
      <c r="L2029" s="12" t="s">
        <v>1646</v>
      </c>
      <c r="M2029" s="246">
        <f t="shared" si="71"/>
        <v>0.20034559999999998</v>
      </c>
      <c r="N2029" s="247" t="str">
        <f t="shared" si="72"/>
        <v>Tapentadole</v>
      </c>
      <c r="O2029" s="10"/>
    </row>
    <row r="2030" spans="1:16" x14ac:dyDescent="0.25">
      <c r="A2030" s="368">
        <v>350458864014</v>
      </c>
      <c r="B2030" s="248"/>
      <c r="C2030" s="11"/>
      <c r="D2030" s="7" t="s">
        <v>845</v>
      </c>
      <c r="E2030" s="244">
        <v>60</v>
      </c>
      <c r="F2030" s="245">
        <v>0.25043199999999993</v>
      </c>
      <c r="G2030" s="244">
        <v>86</v>
      </c>
      <c r="H2030" s="7" t="s">
        <v>838</v>
      </c>
      <c r="I2030" s="7" t="s">
        <v>4758</v>
      </c>
      <c r="J2030" s="12" t="s">
        <v>1699</v>
      </c>
      <c r="K2030" s="12" t="s">
        <v>1646</v>
      </c>
      <c r="L2030" s="12" t="s">
        <v>1646</v>
      </c>
      <c r="M2030" s="246">
        <f t="shared" si="71"/>
        <v>0.25043199999999993</v>
      </c>
      <c r="N2030" s="247" t="str">
        <f t="shared" si="72"/>
        <v>Tapentadole</v>
      </c>
      <c r="O2030" s="10"/>
    </row>
    <row r="2031" spans="1:16" x14ac:dyDescent="0.25">
      <c r="A2031" s="368">
        <v>350458860016</v>
      </c>
      <c r="B2031" s="248"/>
      <c r="C2031" s="11"/>
      <c r="D2031" s="7" t="s">
        <v>846</v>
      </c>
      <c r="E2031" s="244">
        <v>60</v>
      </c>
      <c r="F2031" s="245">
        <v>5.0086399999999996E-2</v>
      </c>
      <c r="G2031" s="244">
        <v>86</v>
      </c>
      <c r="H2031" s="7" t="s">
        <v>838</v>
      </c>
      <c r="I2031" s="7" t="s">
        <v>4758</v>
      </c>
      <c r="J2031" s="12" t="s">
        <v>1699</v>
      </c>
      <c r="K2031" s="12" t="s">
        <v>1646</v>
      </c>
      <c r="L2031" s="12" t="s">
        <v>1646</v>
      </c>
      <c r="M2031" s="246">
        <f t="shared" si="71"/>
        <v>5.0086399999999996E-2</v>
      </c>
      <c r="N2031" s="247" t="str">
        <f t="shared" si="72"/>
        <v>Tapentadole</v>
      </c>
      <c r="O2031" s="10"/>
    </row>
    <row r="2032" spans="1:16" x14ac:dyDescent="0.25">
      <c r="A2032" s="163">
        <v>4032129076778</v>
      </c>
      <c r="B2032" s="144"/>
      <c r="C2032" s="143" t="s">
        <v>5860</v>
      </c>
      <c r="D2032" s="143" t="s">
        <v>5861</v>
      </c>
      <c r="E2032" s="145">
        <v>30</v>
      </c>
      <c r="F2032" s="253">
        <v>0.100173</v>
      </c>
      <c r="G2032" s="244">
        <v>86</v>
      </c>
      <c r="H2032" s="7" t="s">
        <v>838</v>
      </c>
      <c r="I2032" s="7" t="s">
        <v>4758</v>
      </c>
      <c r="J2032" s="12" t="s">
        <v>1699</v>
      </c>
      <c r="K2032" s="12" t="s">
        <v>1646</v>
      </c>
      <c r="L2032" s="12" t="s">
        <v>1646</v>
      </c>
      <c r="M2032" s="246">
        <f t="shared" si="71"/>
        <v>0.100173</v>
      </c>
      <c r="N2032" s="247" t="str">
        <f t="shared" si="72"/>
        <v>Tapentadole</v>
      </c>
      <c r="O2032" s="10"/>
    </row>
    <row r="2033" spans="1:16" x14ac:dyDescent="0.25">
      <c r="A2033" s="368">
        <v>7680605300151</v>
      </c>
      <c r="B2033" s="248"/>
      <c r="C2033" s="11"/>
      <c r="D2033" s="7" t="s">
        <v>847</v>
      </c>
      <c r="E2033" s="244">
        <v>60</v>
      </c>
      <c r="F2033" s="253">
        <v>0.100173</v>
      </c>
      <c r="G2033" s="244">
        <v>86</v>
      </c>
      <c r="H2033" s="7" t="s">
        <v>838</v>
      </c>
      <c r="I2033" s="7" t="s">
        <v>4758</v>
      </c>
      <c r="J2033" s="12" t="s">
        <v>1699</v>
      </c>
      <c r="K2033" s="12" t="s">
        <v>1646</v>
      </c>
      <c r="L2033" s="12" t="s">
        <v>1646</v>
      </c>
      <c r="M2033" s="246">
        <f t="shared" si="71"/>
        <v>0.100173</v>
      </c>
      <c r="N2033" s="247" t="str">
        <f t="shared" si="72"/>
        <v>Tapentadole</v>
      </c>
      <c r="O2033" s="10"/>
      <c r="P2033" s="284"/>
    </row>
    <row r="2034" spans="1:16" x14ac:dyDescent="0.25">
      <c r="A2034" s="11">
        <v>9088884972416</v>
      </c>
      <c r="B2034" s="338">
        <v>4972415</v>
      </c>
      <c r="C2034" s="339"/>
      <c r="D2034" s="323" t="s">
        <v>5609</v>
      </c>
      <c r="E2034" s="325">
        <v>1</v>
      </c>
      <c r="F2034" s="326">
        <v>2.0038</v>
      </c>
      <c r="G2034" s="327">
        <v>86</v>
      </c>
      <c r="H2034" s="323" t="s">
        <v>838</v>
      </c>
      <c r="I2034" s="7" t="s">
        <v>4758</v>
      </c>
      <c r="J2034" s="12" t="s">
        <v>1699</v>
      </c>
      <c r="K2034" s="12" t="s">
        <v>1646</v>
      </c>
      <c r="L2034" s="12" t="s">
        <v>1646</v>
      </c>
      <c r="M2034" s="246">
        <f t="shared" si="71"/>
        <v>2.0038</v>
      </c>
      <c r="N2034" s="247" t="str">
        <f t="shared" si="72"/>
        <v>Tapentadole</v>
      </c>
      <c r="O2034" s="10"/>
      <c r="P2034" s="284"/>
    </row>
    <row r="2035" spans="1:16" x14ac:dyDescent="0.25">
      <c r="A2035" s="163">
        <v>4032129076754</v>
      </c>
      <c r="B2035" s="144"/>
      <c r="C2035" s="143" t="s">
        <v>5858</v>
      </c>
      <c r="D2035" s="143" t="s">
        <v>5859</v>
      </c>
      <c r="E2035" s="145">
        <v>30</v>
      </c>
      <c r="F2035" s="253">
        <v>5.0085999999999999E-2</v>
      </c>
      <c r="G2035" s="244">
        <v>86</v>
      </c>
      <c r="H2035" s="7" t="s">
        <v>838</v>
      </c>
      <c r="I2035" s="7" t="s">
        <v>4758</v>
      </c>
      <c r="J2035" s="12" t="s">
        <v>1699</v>
      </c>
      <c r="K2035" s="12" t="s">
        <v>1646</v>
      </c>
      <c r="L2035" s="12" t="s">
        <v>1646</v>
      </c>
      <c r="M2035" s="246">
        <f t="shared" si="71"/>
        <v>5.0085999999999999E-2</v>
      </c>
      <c r="N2035" s="247" t="str">
        <f t="shared" si="72"/>
        <v>Tapentadole</v>
      </c>
      <c r="O2035" s="10"/>
      <c r="P2035" s="284"/>
    </row>
    <row r="2036" spans="1:16" x14ac:dyDescent="0.25">
      <c r="A2036" s="11">
        <v>7562132</v>
      </c>
      <c r="B2036" s="248"/>
      <c r="C2036" s="11"/>
      <c r="D2036" s="7" t="s">
        <v>848</v>
      </c>
      <c r="E2036" s="244">
        <v>50</v>
      </c>
      <c r="F2036" s="253">
        <v>5.0085999999999999E-2</v>
      </c>
      <c r="G2036" s="244">
        <v>86</v>
      </c>
      <c r="H2036" s="7" t="s">
        <v>838</v>
      </c>
      <c r="I2036" s="7" t="s">
        <v>4758</v>
      </c>
      <c r="J2036" s="12" t="s">
        <v>1699</v>
      </c>
      <c r="K2036" s="12" t="s">
        <v>1646</v>
      </c>
      <c r="L2036" s="12" t="s">
        <v>1646</v>
      </c>
      <c r="M2036" s="246">
        <f t="shared" si="71"/>
        <v>5.0085999999999999E-2</v>
      </c>
      <c r="N2036" s="247" t="str">
        <f t="shared" si="72"/>
        <v>Tapentadole</v>
      </c>
      <c r="O2036" s="10"/>
    </row>
    <row r="2037" spans="1:16" x14ac:dyDescent="0.25">
      <c r="A2037" s="368">
        <v>9088883760823</v>
      </c>
      <c r="B2037" s="302">
        <v>3760823</v>
      </c>
      <c r="C2037" s="267"/>
      <c r="D2037" s="7" t="s">
        <v>848</v>
      </c>
      <c r="E2037" s="244">
        <v>10</v>
      </c>
      <c r="F2037" s="253">
        <v>5.0085999999999999E-2</v>
      </c>
      <c r="G2037" s="244">
        <v>86</v>
      </c>
      <c r="H2037" s="7" t="s">
        <v>838</v>
      </c>
      <c r="I2037" s="7" t="s">
        <v>4758</v>
      </c>
      <c r="J2037" s="12" t="s">
        <v>1699</v>
      </c>
      <c r="K2037" s="12" t="s">
        <v>1646</v>
      </c>
      <c r="L2037" s="12" t="s">
        <v>1646</v>
      </c>
      <c r="M2037" s="246">
        <f t="shared" si="71"/>
        <v>5.0085999999999999E-2</v>
      </c>
      <c r="N2037" s="247" t="str">
        <f t="shared" si="72"/>
        <v>Tapentadole</v>
      </c>
      <c r="O2037" s="10"/>
    </row>
    <row r="2038" spans="1:16" x14ac:dyDescent="0.25">
      <c r="A2038" s="274">
        <v>4032129024359</v>
      </c>
      <c r="B2038" s="308"/>
      <c r="C2038" s="276" t="s">
        <v>4668</v>
      </c>
      <c r="D2038" s="171" t="s">
        <v>4669</v>
      </c>
      <c r="E2038" s="4">
        <v>56</v>
      </c>
      <c r="F2038" s="253">
        <v>7.5129599999999991E-2</v>
      </c>
      <c r="G2038" s="4">
        <v>86</v>
      </c>
      <c r="H2038" s="7" t="s">
        <v>838</v>
      </c>
      <c r="I2038" s="7" t="s">
        <v>4758</v>
      </c>
      <c r="J2038" s="12" t="s">
        <v>1699</v>
      </c>
      <c r="K2038" s="12" t="s">
        <v>1646</v>
      </c>
      <c r="L2038" s="12" t="s">
        <v>1646</v>
      </c>
      <c r="M2038" s="246">
        <f t="shared" si="71"/>
        <v>7.5129599999999991E-2</v>
      </c>
      <c r="N2038" s="247" t="str">
        <f t="shared" si="72"/>
        <v>Tapentadole</v>
      </c>
      <c r="O2038" s="10"/>
    </row>
    <row r="2039" spans="1:16" x14ac:dyDescent="0.25">
      <c r="A2039" s="163">
        <v>4032129076761</v>
      </c>
      <c r="B2039" s="144"/>
      <c r="C2039" s="143" t="s">
        <v>5856</v>
      </c>
      <c r="D2039" s="143" t="s">
        <v>5857</v>
      </c>
      <c r="E2039" s="145">
        <v>30</v>
      </c>
      <c r="F2039" s="253">
        <v>7.5129599999999991E-2</v>
      </c>
      <c r="G2039" s="244">
        <v>86</v>
      </c>
      <c r="H2039" s="7" t="s">
        <v>838</v>
      </c>
      <c r="I2039" s="7" t="s">
        <v>4758</v>
      </c>
      <c r="J2039" s="12" t="s">
        <v>1699</v>
      </c>
      <c r="K2039" s="12" t="s">
        <v>1646</v>
      </c>
      <c r="L2039" s="12" t="s">
        <v>1646</v>
      </c>
      <c r="M2039" s="246">
        <f t="shared" si="71"/>
        <v>7.5129599999999991E-2</v>
      </c>
      <c r="N2039" s="247" t="str">
        <f t="shared" si="72"/>
        <v>Tapentadole</v>
      </c>
      <c r="O2039" s="10"/>
    </row>
    <row r="2040" spans="1:16" x14ac:dyDescent="0.25">
      <c r="A2040" s="368">
        <v>7680605300076</v>
      </c>
      <c r="B2040" s="248"/>
      <c r="C2040" s="11"/>
      <c r="D2040" s="7" t="s">
        <v>849</v>
      </c>
      <c r="E2040" s="244">
        <v>60</v>
      </c>
      <c r="F2040" s="253">
        <v>7.5129599999999991E-2</v>
      </c>
      <c r="G2040" s="244">
        <v>86</v>
      </c>
      <c r="H2040" s="7" t="s">
        <v>838</v>
      </c>
      <c r="I2040" s="7" t="s">
        <v>4758</v>
      </c>
      <c r="J2040" s="12" t="s">
        <v>1699</v>
      </c>
      <c r="K2040" s="12" t="s">
        <v>1646</v>
      </c>
      <c r="L2040" s="12" t="s">
        <v>1646</v>
      </c>
      <c r="M2040" s="246">
        <f t="shared" si="71"/>
        <v>7.5129599999999991E-2</v>
      </c>
      <c r="N2040" s="247" t="str">
        <f t="shared" si="72"/>
        <v>Tapentadole</v>
      </c>
      <c r="O2040" s="10"/>
    </row>
    <row r="2041" spans="1:16" x14ac:dyDescent="0.25">
      <c r="A2041" s="280" t="s">
        <v>6247</v>
      </c>
      <c r="B2041" s="279"/>
      <c r="C2041" s="280" t="s">
        <v>6248</v>
      </c>
      <c r="D2041" s="261" t="s">
        <v>6249</v>
      </c>
      <c r="E2041" s="283">
        <v>50</v>
      </c>
      <c r="F2041" s="364">
        <v>0.100173</v>
      </c>
      <c r="G2041" s="260">
        <v>86</v>
      </c>
      <c r="H2041" s="261" t="s">
        <v>838</v>
      </c>
      <c r="I2041" s="261" t="s">
        <v>4758</v>
      </c>
      <c r="J2041" s="324" t="s">
        <v>1699</v>
      </c>
      <c r="K2041" s="324" t="s">
        <v>1646</v>
      </c>
      <c r="L2041" s="324" t="s">
        <v>1646</v>
      </c>
      <c r="M2041" s="246">
        <f t="shared" si="71"/>
        <v>0.100173</v>
      </c>
      <c r="N2041" s="247" t="str">
        <f t="shared" si="72"/>
        <v>Tapentadole</v>
      </c>
      <c r="O2041" s="262"/>
    </row>
    <row r="2042" spans="1:16" x14ac:dyDescent="0.25">
      <c r="A2042" s="280" t="s">
        <v>6250</v>
      </c>
      <c r="B2042" s="279"/>
      <c r="C2042" s="280" t="s">
        <v>6251</v>
      </c>
      <c r="D2042" s="261" t="s">
        <v>6252</v>
      </c>
      <c r="E2042" s="283">
        <v>50</v>
      </c>
      <c r="F2042" s="364">
        <v>0.150259</v>
      </c>
      <c r="G2042" s="260">
        <v>86</v>
      </c>
      <c r="H2042" s="261" t="s">
        <v>838</v>
      </c>
      <c r="I2042" s="261" t="s">
        <v>4758</v>
      </c>
      <c r="J2042" s="324" t="s">
        <v>1699</v>
      </c>
      <c r="K2042" s="324" t="s">
        <v>1646</v>
      </c>
      <c r="L2042" s="324" t="s">
        <v>1646</v>
      </c>
      <c r="M2042" s="246">
        <f t="shared" si="71"/>
        <v>0.150259</v>
      </c>
      <c r="N2042" s="247" t="str">
        <f t="shared" si="72"/>
        <v>Tapentadole</v>
      </c>
      <c r="O2042" s="262"/>
    </row>
    <row r="2043" spans="1:16" x14ac:dyDescent="0.25">
      <c r="A2043" s="280" t="s">
        <v>6253</v>
      </c>
      <c r="B2043" s="279"/>
      <c r="C2043" s="280" t="s">
        <v>6254</v>
      </c>
      <c r="D2043" s="261" t="s">
        <v>6255</v>
      </c>
      <c r="E2043" s="283">
        <v>50</v>
      </c>
      <c r="F2043" s="364">
        <v>0.200346</v>
      </c>
      <c r="G2043" s="260">
        <v>86</v>
      </c>
      <c r="H2043" s="261" t="s">
        <v>838</v>
      </c>
      <c r="I2043" s="261" t="s">
        <v>4758</v>
      </c>
      <c r="J2043" s="324" t="s">
        <v>1699</v>
      </c>
      <c r="K2043" s="324" t="s">
        <v>1646</v>
      </c>
      <c r="L2043" s="324" t="s">
        <v>1646</v>
      </c>
      <c r="M2043" s="246">
        <f t="shared" si="71"/>
        <v>0.200346</v>
      </c>
      <c r="N2043" s="247" t="str">
        <f t="shared" si="72"/>
        <v>Tapentadole</v>
      </c>
      <c r="O2043" s="262"/>
    </row>
    <row r="2044" spans="1:16" x14ac:dyDescent="0.25">
      <c r="A2044" s="274">
        <v>6809352</v>
      </c>
      <c r="B2044" s="308"/>
      <c r="C2044" s="276" t="s">
        <v>4666</v>
      </c>
      <c r="D2044" s="171" t="s">
        <v>4667</v>
      </c>
      <c r="E2044" s="4">
        <v>100</v>
      </c>
      <c r="F2044" s="253">
        <v>0.25041479999999999</v>
      </c>
      <c r="G2044" s="4">
        <v>86</v>
      </c>
      <c r="H2044" s="7" t="s">
        <v>838</v>
      </c>
      <c r="I2044" s="7" t="s">
        <v>4758</v>
      </c>
      <c r="J2044" s="12" t="s">
        <v>1699</v>
      </c>
      <c r="K2044" s="12" t="s">
        <v>1646</v>
      </c>
      <c r="L2044" s="12" t="s">
        <v>1646</v>
      </c>
      <c r="M2044" s="246">
        <f t="shared" si="71"/>
        <v>0.25041479999999999</v>
      </c>
      <c r="N2044" s="247" t="str">
        <f t="shared" si="72"/>
        <v>Tapentadole</v>
      </c>
      <c r="O2044" s="10"/>
    </row>
    <row r="2045" spans="1:16" x14ac:dyDescent="0.25">
      <c r="A2045" s="249">
        <v>10020274</v>
      </c>
      <c r="B2045" s="264"/>
      <c r="C2045" s="171" t="s">
        <v>5695</v>
      </c>
      <c r="D2045" s="171" t="s">
        <v>4667</v>
      </c>
      <c r="E2045" s="182">
        <v>24</v>
      </c>
      <c r="F2045" s="364">
        <v>0.25043199999999999</v>
      </c>
      <c r="G2045" s="182">
        <v>86</v>
      </c>
      <c r="H2045" s="171" t="s">
        <v>838</v>
      </c>
      <c r="I2045" s="7" t="s">
        <v>4758</v>
      </c>
      <c r="J2045" s="12" t="s">
        <v>1699</v>
      </c>
      <c r="K2045" s="12" t="s">
        <v>1646</v>
      </c>
      <c r="L2045" s="12" t="s">
        <v>1646</v>
      </c>
      <c r="M2045" s="246">
        <f t="shared" si="71"/>
        <v>0.25043199999999999</v>
      </c>
      <c r="N2045" s="247" t="str">
        <f t="shared" si="72"/>
        <v>Tapentadole</v>
      </c>
      <c r="O2045" s="10"/>
    </row>
    <row r="2046" spans="1:16" x14ac:dyDescent="0.25">
      <c r="A2046" s="280" t="s">
        <v>6256</v>
      </c>
      <c r="B2046" s="279"/>
      <c r="C2046" s="280" t="s">
        <v>6257</v>
      </c>
      <c r="D2046" s="261" t="s">
        <v>4667</v>
      </c>
      <c r="E2046" s="283">
        <v>50</v>
      </c>
      <c r="F2046" s="364">
        <v>0.25043199999999999</v>
      </c>
      <c r="G2046" s="260">
        <v>86</v>
      </c>
      <c r="H2046" s="261" t="s">
        <v>838</v>
      </c>
      <c r="I2046" s="261" t="s">
        <v>4758</v>
      </c>
      <c r="J2046" s="324" t="s">
        <v>1699</v>
      </c>
      <c r="K2046" s="324" t="s">
        <v>1646</v>
      </c>
      <c r="L2046" s="324" t="s">
        <v>1646</v>
      </c>
      <c r="M2046" s="246">
        <f t="shared" si="71"/>
        <v>0.25043199999999999</v>
      </c>
      <c r="N2046" s="247" t="str">
        <f t="shared" si="72"/>
        <v>Tapentadole</v>
      </c>
      <c r="O2046" s="262"/>
    </row>
    <row r="2047" spans="1:16" x14ac:dyDescent="0.25">
      <c r="A2047" s="274">
        <v>40423840</v>
      </c>
      <c r="B2047" s="308"/>
      <c r="C2047" s="276" t="s">
        <v>4664</v>
      </c>
      <c r="D2047" s="171" t="s">
        <v>4665</v>
      </c>
      <c r="E2047" s="4">
        <v>40</v>
      </c>
      <c r="F2047" s="253">
        <v>2.5043199999999998E-2</v>
      </c>
      <c r="G2047" s="4">
        <v>86</v>
      </c>
      <c r="H2047" s="7" t="s">
        <v>838</v>
      </c>
      <c r="I2047" s="7" t="s">
        <v>4758</v>
      </c>
      <c r="J2047" s="12" t="s">
        <v>1699</v>
      </c>
      <c r="K2047" s="12" t="s">
        <v>1646</v>
      </c>
      <c r="L2047" s="12" t="s">
        <v>1646</v>
      </c>
      <c r="M2047" s="246">
        <f t="shared" si="71"/>
        <v>2.5043199999999998E-2</v>
      </c>
      <c r="N2047" s="247" t="str">
        <f t="shared" si="72"/>
        <v>Tapentadole</v>
      </c>
      <c r="O2047" s="10"/>
    </row>
    <row r="2048" spans="1:16" x14ac:dyDescent="0.25">
      <c r="A2048" s="280" t="s">
        <v>6245</v>
      </c>
      <c r="B2048" s="279"/>
      <c r="C2048" s="280" t="s">
        <v>6246</v>
      </c>
      <c r="D2048" s="261" t="s">
        <v>4665</v>
      </c>
      <c r="E2048" s="283">
        <v>50</v>
      </c>
      <c r="F2048" s="364">
        <v>2.5042999999999999E-2</v>
      </c>
      <c r="G2048" s="260">
        <v>86</v>
      </c>
      <c r="H2048" s="261" t="s">
        <v>838</v>
      </c>
      <c r="I2048" s="261" t="s">
        <v>4758</v>
      </c>
      <c r="J2048" s="324" t="s">
        <v>1699</v>
      </c>
      <c r="K2048" s="324" t="s">
        <v>1646</v>
      </c>
      <c r="L2048" s="324" t="s">
        <v>1646</v>
      </c>
      <c r="M2048" s="246">
        <f t="shared" si="71"/>
        <v>2.5042999999999999E-2</v>
      </c>
      <c r="N2048" s="247" t="str">
        <f t="shared" si="72"/>
        <v>Tapentadole</v>
      </c>
      <c r="O2048" s="262"/>
    </row>
    <row r="2049" spans="1:15" x14ac:dyDescent="0.25">
      <c r="A2049" s="263">
        <v>7680624520042</v>
      </c>
      <c r="B2049" s="278"/>
      <c r="C2049" s="278" t="s">
        <v>6621</v>
      </c>
      <c r="D2049" s="278" t="s">
        <v>6625</v>
      </c>
      <c r="E2049" s="252">
        <v>60</v>
      </c>
      <c r="F2049" s="253">
        <v>0.100173</v>
      </c>
      <c r="G2049" s="252">
        <v>86</v>
      </c>
      <c r="H2049" s="278" t="s">
        <v>838</v>
      </c>
      <c r="I2049" s="278" t="s">
        <v>4758</v>
      </c>
      <c r="J2049" s="12" t="s">
        <v>1699</v>
      </c>
      <c r="K2049" s="12" t="s">
        <v>1646</v>
      </c>
      <c r="L2049" s="12" t="s">
        <v>1646</v>
      </c>
      <c r="M2049" s="246">
        <f t="shared" si="71"/>
        <v>0.100173</v>
      </c>
      <c r="N2049" s="247" t="str">
        <f t="shared" si="72"/>
        <v>Tapentadole</v>
      </c>
      <c r="O2049" s="10"/>
    </row>
    <row r="2050" spans="1:15" x14ac:dyDescent="0.25">
      <c r="A2050" s="11">
        <v>9088883760915</v>
      </c>
      <c r="B2050" s="248">
        <v>3760912</v>
      </c>
      <c r="C2050" s="11"/>
      <c r="D2050" s="7" t="s">
        <v>850</v>
      </c>
      <c r="E2050" s="244">
        <v>10</v>
      </c>
      <c r="F2050" s="8">
        <v>0.10017279999999999</v>
      </c>
      <c r="G2050" s="244">
        <v>86</v>
      </c>
      <c r="H2050" s="7" t="s">
        <v>838</v>
      </c>
      <c r="I2050" s="7" t="s">
        <v>4758</v>
      </c>
      <c r="J2050" s="12" t="s">
        <v>1699</v>
      </c>
      <c r="K2050" s="12" t="s">
        <v>1646</v>
      </c>
      <c r="L2050" s="12" t="s">
        <v>1646</v>
      </c>
      <c r="M2050" s="246">
        <f t="shared" si="71"/>
        <v>0.10017279999999999</v>
      </c>
      <c r="N2050" s="247" t="str">
        <f t="shared" si="72"/>
        <v>Tapentadole</v>
      </c>
      <c r="O2050" s="10"/>
    </row>
    <row r="2051" spans="1:15" x14ac:dyDescent="0.25">
      <c r="A2051" s="11">
        <v>9088883760922</v>
      </c>
      <c r="B2051" s="248">
        <v>3760929</v>
      </c>
      <c r="C2051" s="11"/>
      <c r="D2051" s="7" t="s">
        <v>850</v>
      </c>
      <c r="E2051" s="244">
        <v>30</v>
      </c>
      <c r="F2051" s="8">
        <v>0.10017279999999999</v>
      </c>
      <c r="G2051" s="244">
        <v>86</v>
      </c>
      <c r="H2051" s="7" t="s">
        <v>838</v>
      </c>
      <c r="I2051" s="7" t="s">
        <v>4758</v>
      </c>
      <c r="J2051" s="12" t="s">
        <v>1699</v>
      </c>
      <c r="K2051" s="12" t="s">
        <v>1646</v>
      </c>
      <c r="L2051" s="12" t="s">
        <v>1646</v>
      </c>
      <c r="M2051" s="246">
        <f t="shared" si="71"/>
        <v>0.10017279999999999</v>
      </c>
      <c r="N2051" s="247" t="str">
        <f t="shared" si="72"/>
        <v>Tapentadole</v>
      </c>
      <c r="O2051" s="10"/>
    </row>
    <row r="2052" spans="1:15" x14ac:dyDescent="0.25">
      <c r="A2052" s="11">
        <v>6809033</v>
      </c>
      <c r="B2052" s="248"/>
      <c r="C2052" s="11"/>
      <c r="D2052" s="7" t="s">
        <v>850</v>
      </c>
      <c r="E2052" s="244">
        <v>50</v>
      </c>
      <c r="F2052" s="8">
        <v>0.10017279999999999</v>
      </c>
      <c r="G2052" s="244">
        <v>86</v>
      </c>
      <c r="H2052" s="7" t="s">
        <v>838</v>
      </c>
      <c r="I2052" s="7" t="s">
        <v>4758</v>
      </c>
      <c r="J2052" s="12" t="s">
        <v>1699</v>
      </c>
      <c r="K2052" s="12" t="s">
        <v>1646</v>
      </c>
      <c r="L2052" s="12" t="s">
        <v>1646</v>
      </c>
      <c r="M2052" s="246">
        <f t="shared" si="71"/>
        <v>0.10017279999999999</v>
      </c>
      <c r="N2052" s="247" t="str">
        <f t="shared" si="72"/>
        <v>Tapentadole</v>
      </c>
      <c r="O2052" s="10"/>
    </row>
    <row r="2053" spans="1:15" x14ac:dyDescent="0.25">
      <c r="A2053" s="11">
        <v>9088883916886</v>
      </c>
      <c r="B2053" s="248">
        <v>3916886</v>
      </c>
      <c r="C2053" s="11"/>
      <c r="D2053" s="7" t="s">
        <v>850</v>
      </c>
      <c r="E2053" s="244">
        <v>60</v>
      </c>
      <c r="F2053" s="8">
        <v>0.10017279999999999</v>
      </c>
      <c r="G2053" s="244">
        <v>86</v>
      </c>
      <c r="H2053" s="7" t="s">
        <v>838</v>
      </c>
      <c r="I2053" s="7" t="s">
        <v>4758</v>
      </c>
      <c r="J2053" s="12" t="s">
        <v>1699</v>
      </c>
      <c r="K2053" s="12" t="s">
        <v>1646</v>
      </c>
      <c r="L2053" s="12" t="s">
        <v>1646</v>
      </c>
      <c r="M2053" s="246">
        <f t="shared" si="71"/>
        <v>0.10017279999999999</v>
      </c>
      <c r="N2053" s="247" t="str">
        <f t="shared" si="72"/>
        <v>Tapentadole</v>
      </c>
      <c r="O2053" s="10"/>
    </row>
    <row r="2054" spans="1:15" x14ac:dyDescent="0.25">
      <c r="A2054" s="11" t="s">
        <v>851</v>
      </c>
      <c r="B2054" s="248"/>
      <c r="C2054" s="11"/>
      <c r="D2054" s="7" t="s">
        <v>850</v>
      </c>
      <c r="E2054" s="244">
        <v>100</v>
      </c>
      <c r="F2054" s="8">
        <v>0.10017279999999999</v>
      </c>
      <c r="G2054" s="244">
        <v>86</v>
      </c>
      <c r="H2054" s="7" t="s">
        <v>838</v>
      </c>
      <c r="I2054" s="7" t="s">
        <v>4758</v>
      </c>
      <c r="J2054" s="12" t="s">
        <v>1699</v>
      </c>
      <c r="K2054" s="12" t="s">
        <v>1646</v>
      </c>
      <c r="L2054" s="12" t="s">
        <v>1646</v>
      </c>
      <c r="M2054" s="246">
        <f t="shared" si="71"/>
        <v>0.10017279999999999</v>
      </c>
      <c r="N2054" s="247" t="str">
        <f t="shared" si="72"/>
        <v>Tapentadole</v>
      </c>
      <c r="O2054" s="10"/>
    </row>
    <row r="2055" spans="1:15" x14ac:dyDescent="0.25">
      <c r="A2055" s="263">
        <v>7680624520066</v>
      </c>
      <c r="B2055" s="278"/>
      <c r="C2055" s="278" t="s">
        <v>6622</v>
      </c>
      <c r="D2055" s="278" t="s">
        <v>6626</v>
      </c>
      <c r="E2055" s="252">
        <v>60</v>
      </c>
      <c r="F2055" s="253">
        <v>0.150259</v>
      </c>
      <c r="G2055" s="252">
        <v>86</v>
      </c>
      <c r="H2055" s="278" t="s">
        <v>838</v>
      </c>
      <c r="I2055" s="278" t="s">
        <v>4758</v>
      </c>
      <c r="J2055" s="12" t="s">
        <v>1699</v>
      </c>
      <c r="K2055" s="12" t="s">
        <v>1646</v>
      </c>
      <c r="L2055" s="12" t="s">
        <v>1646</v>
      </c>
      <c r="M2055" s="246">
        <f t="shared" si="71"/>
        <v>0.150259</v>
      </c>
      <c r="N2055" s="247" t="str">
        <f t="shared" si="72"/>
        <v>Tapentadole</v>
      </c>
      <c r="O2055" s="10"/>
    </row>
    <row r="2056" spans="1:15" x14ac:dyDescent="0.25">
      <c r="A2056" s="11">
        <v>9088883760939</v>
      </c>
      <c r="B2056" s="248">
        <v>3760935</v>
      </c>
      <c r="C2056" s="11"/>
      <c r="D2056" s="7" t="s">
        <v>852</v>
      </c>
      <c r="E2056" s="244">
        <v>10</v>
      </c>
      <c r="F2056" s="245">
        <v>0.15025919999999998</v>
      </c>
      <c r="G2056" s="244">
        <v>86</v>
      </c>
      <c r="H2056" s="7" t="s">
        <v>838</v>
      </c>
      <c r="I2056" s="7" t="s">
        <v>4758</v>
      </c>
      <c r="J2056" s="12" t="s">
        <v>1699</v>
      </c>
      <c r="K2056" s="12" t="s">
        <v>1646</v>
      </c>
      <c r="L2056" s="12" t="s">
        <v>1646</v>
      </c>
      <c r="M2056" s="246">
        <f t="shared" si="71"/>
        <v>0.15025919999999998</v>
      </c>
      <c r="N2056" s="247" t="str">
        <f t="shared" si="72"/>
        <v>Tapentadole</v>
      </c>
      <c r="O2056" s="10"/>
    </row>
    <row r="2057" spans="1:15" x14ac:dyDescent="0.25">
      <c r="A2057" s="11">
        <v>9088883760946</v>
      </c>
      <c r="B2057" s="248">
        <v>3760941</v>
      </c>
      <c r="C2057" s="11"/>
      <c r="D2057" s="7" t="s">
        <v>852</v>
      </c>
      <c r="E2057" s="244">
        <v>30</v>
      </c>
      <c r="F2057" s="245">
        <v>0.15025919999999998</v>
      </c>
      <c r="G2057" s="244">
        <v>86</v>
      </c>
      <c r="H2057" s="7" t="s">
        <v>838</v>
      </c>
      <c r="I2057" s="7" t="s">
        <v>4758</v>
      </c>
      <c r="J2057" s="12" t="s">
        <v>1699</v>
      </c>
      <c r="K2057" s="12" t="s">
        <v>1646</v>
      </c>
      <c r="L2057" s="12" t="s">
        <v>1646</v>
      </c>
      <c r="M2057" s="246">
        <f t="shared" si="71"/>
        <v>0.15025919999999998</v>
      </c>
      <c r="N2057" s="247" t="str">
        <f t="shared" si="72"/>
        <v>Tapentadole</v>
      </c>
      <c r="O2057" s="10"/>
    </row>
    <row r="2058" spans="1:15" x14ac:dyDescent="0.25">
      <c r="A2058" s="11">
        <v>9088883916893</v>
      </c>
      <c r="B2058" s="248">
        <v>3916892</v>
      </c>
      <c r="C2058" s="11"/>
      <c r="D2058" s="7" t="s">
        <v>852</v>
      </c>
      <c r="E2058" s="244">
        <v>60</v>
      </c>
      <c r="F2058" s="245">
        <v>0.15025919999999998</v>
      </c>
      <c r="G2058" s="244">
        <v>86</v>
      </c>
      <c r="H2058" s="7" t="s">
        <v>838</v>
      </c>
      <c r="I2058" s="7" t="s">
        <v>4758</v>
      </c>
      <c r="J2058" s="12" t="s">
        <v>1699</v>
      </c>
      <c r="K2058" s="12" t="s">
        <v>1646</v>
      </c>
      <c r="L2058" s="12" t="s">
        <v>1646</v>
      </c>
      <c r="M2058" s="246">
        <f t="shared" si="71"/>
        <v>0.15025919999999998</v>
      </c>
      <c r="N2058" s="247" t="str">
        <f t="shared" si="72"/>
        <v>Tapentadole</v>
      </c>
      <c r="O2058" s="10"/>
    </row>
    <row r="2059" spans="1:15" x14ac:dyDescent="0.25">
      <c r="A2059" s="11" t="s">
        <v>853</v>
      </c>
      <c r="B2059" s="248"/>
      <c r="C2059" s="11"/>
      <c r="D2059" s="7" t="s">
        <v>852</v>
      </c>
      <c r="E2059" s="244">
        <v>100</v>
      </c>
      <c r="F2059" s="245">
        <v>0.15025919999999998</v>
      </c>
      <c r="G2059" s="244">
        <v>86</v>
      </c>
      <c r="H2059" s="7" t="s">
        <v>838</v>
      </c>
      <c r="I2059" s="7" t="s">
        <v>4758</v>
      </c>
      <c r="J2059" s="12" t="s">
        <v>1699</v>
      </c>
      <c r="K2059" s="12" t="s">
        <v>1646</v>
      </c>
      <c r="L2059" s="12" t="s">
        <v>1646</v>
      </c>
      <c r="M2059" s="246">
        <f t="shared" si="71"/>
        <v>0.15025919999999998</v>
      </c>
      <c r="N2059" s="247" t="str">
        <f t="shared" si="72"/>
        <v>Tapentadole</v>
      </c>
      <c r="O2059" s="10"/>
    </row>
    <row r="2060" spans="1:15" x14ac:dyDescent="0.25">
      <c r="A2060" s="263">
        <v>7680624520080</v>
      </c>
      <c r="B2060" s="278"/>
      <c r="C2060" s="278" t="s">
        <v>6627</v>
      </c>
      <c r="D2060" s="278" t="s">
        <v>6629</v>
      </c>
      <c r="E2060" s="252">
        <v>60</v>
      </c>
      <c r="F2060" s="253">
        <v>0.200346</v>
      </c>
      <c r="G2060" s="252">
        <v>86</v>
      </c>
      <c r="H2060" s="278" t="s">
        <v>838</v>
      </c>
      <c r="I2060" s="278" t="s">
        <v>4758</v>
      </c>
      <c r="J2060" s="12" t="s">
        <v>1699</v>
      </c>
      <c r="K2060" s="12" t="s">
        <v>1646</v>
      </c>
      <c r="L2060" s="12" t="s">
        <v>1646</v>
      </c>
      <c r="M2060" s="246">
        <f t="shared" si="71"/>
        <v>0.200346</v>
      </c>
      <c r="N2060" s="247" t="str">
        <f t="shared" si="72"/>
        <v>Tapentadole</v>
      </c>
      <c r="O2060" s="10"/>
    </row>
    <row r="2061" spans="1:15" x14ac:dyDescent="0.25">
      <c r="A2061" s="11">
        <v>9088883760953</v>
      </c>
      <c r="B2061" s="248">
        <v>3760958</v>
      </c>
      <c r="C2061" s="11"/>
      <c r="D2061" s="7" t="s">
        <v>854</v>
      </c>
      <c r="E2061" s="244">
        <v>10</v>
      </c>
      <c r="F2061" s="245">
        <v>0.20034559999999998</v>
      </c>
      <c r="G2061" s="244">
        <v>86</v>
      </c>
      <c r="H2061" s="7" t="s">
        <v>838</v>
      </c>
      <c r="I2061" s="7" t="s">
        <v>4758</v>
      </c>
      <c r="J2061" s="12" t="s">
        <v>1699</v>
      </c>
      <c r="K2061" s="12" t="s">
        <v>1646</v>
      </c>
      <c r="L2061" s="12" t="s">
        <v>1646</v>
      </c>
      <c r="M2061" s="246">
        <f t="shared" si="71"/>
        <v>0.20034559999999998</v>
      </c>
      <c r="N2061" s="247" t="str">
        <f t="shared" si="72"/>
        <v>Tapentadole</v>
      </c>
      <c r="O2061" s="10"/>
    </row>
    <row r="2062" spans="1:15" x14ac:dyDescent="0.25">
      <c r="A2062" s="11">
        <v>9088883760960</v>
      </c>
      <c r="B2062" s="248">
        <v>3760964</v>
      </c>
      <c r="C2062" s="11"/>
      <c r="D2062" s="7" t="s">
        <v>854</v>
      </c>
      <c r="E2062" s="244">
        <v>30</v>
      </c>
      <c r="F2062" s="245">
        <v>0.20034559999999998</v>
      </c>
      <c r="G2062" s="244">
        <v>86</v>
      </c>
      <c r="H2062" s="7" t="s">
        <v>838</v>
      </c>
      <c r="I2062" s="7" t="s">
        <v>4758</v>
      </c>
      <c r="J2062" s="12" t="s">
        <v>1699</v>
      </c>
      <c r="K2062" s="12" t="s">
        <v>1646</v>
      </c>
      <c r="L2062" s="12" t="s">
        <v>1646</v>
      </c>
      <c r="M2062" s="246">
        <f t="shared" si="71"/>
        <v>0.20034559999999998</v>
      </c>
      <c r="N2062" s="247" t="str">
        <f t="shared" si="72"/>
        <v>Tapentadole</v>
      </c>
      <c r="O2062" s="10"/>
    </row>
    <row r="2063" spans="1:15" x14ac:dyDescent="0.25">
      <c r="A2063" s="11">
        <v>9088883916909</v>
      </c>
      <c r="B2063" s="248">
        <v>3916900</v>
      </c>
      <c r="C2063" s="11"/>
      <c r="D2063" s="7" t="s">
        <v>854</v>
      </c>
      <c r="E2063" s="244">
        <v>60</v>
      </c>
      <c r="F2063" s="245">
        <v>0.20034559999999998</v>
      </c>
      <c r="G2063" s="244">
        <v>86</v>
      </c>
      <c r="H2063" s="7" t="s">
        <v>838</v>
      </c>
      <c r="I2063" s="7" t="s">
        <v>4758</v>
      </c>
      <c r="J2063" s="12" t="s">
        <v>1699</v>
      </c>
      <c r="K2063" s="12" t="s">
        <v>1646</v>
      </c>
      <c r="L2063" s="12" t="s">
        <v>1646</v>
      </c>
      <c r="M2063" s="246">
        <f t="shared" si="71"/>
        <v>0.20034559999999998</v>
      </c>
      <c r="N2063" s="247" t="str">
        <f t="shared" si="72"/>
        <v>Tapentadole</v>
      </c>
      <c r="O2063" s="10"/>
    </row>
    <row r="2064" spans="1:15" x14ac:dyDescent="0.25">
      <c r="A2064" s="11" t="s">
        <v>855</v>
      </c>
      <c r="B2064" s="248"/>
      <c r="C2064" s="11"/>
      <c r="D2064" s="7" t="s">
        <v>854</v>
      </c>
      <c r="E2064" s="244">
        <v>100</v>
      </c>
      <c r="F2064" s="245">
        <v>0.20034559999999998</v>
      </c>
      <c r="G2064" s="244">
        <v>86</v>
      </c>
      <c r="H2064" s="7" t="s">
        <v>838</v>
      </c>
      <c r="I2064" s="7" t="s">
        <v>4758</v>
      </c>
      <c r="J2064" s="12" t="s">
        <v>1699</v>
      </c>
      <c r="K2064" s="12" t="s">
        <v>1646</v>
      </c>
      <c r="L2064" s="12" t="s">
        <v>1646</v>
      </c>
      <c r="M2064" s="246">
        <f t="shared" si="71"/>
        <v>0.20034559999999998</v>
      </c>
      <c r="N2064" s="247" t="str">
        <f t="shared" si="72"/>
        <v>Tapentadole</v>
      </c>
      <c r="O2064" s="10"/>
    </row>
    <row r="2065" spans="1:15" x14ac:dyDescent="0.25">
      <c r="A2065" s="263">
        <v>768062452</v>
      </c>
      <c r="B2065" s="278"/>
      <c r="C2065" s="278" t="s">
        <v>6628</v>
      </c>
      <c r="D2065" s="278" t="s">
        <v>6630</v>
      </c>
      <c r="E2065" s="252">
        <v>60</v>
      </c>
      <c r="F2065" s="253">
        <v>0.25043199999999999</v>
      </c>
      <c r="G2065" s="252">
        <v>86</v>
      </c>
      <c r="H2065" s="278" t="s">
        <v>838</v>
      </c>
      <c r="I2065" s="278" t="s">
        <v>4758</v>
      </c>
      <c r="J2065" s="12" t="s">
        <v>1699</v>
      </c>
      <c r="K2065" s="12" t="s">
        <v>1646</v>
      </c>
      <c r="L2065" s="12" t="s">
        <v>1646</v>
      </c>
      <c r="M2065" s="246">
        <f t="shared" si="71"/>
        <v>0.25043199999999999</v>
      </c>
      <c r="N2065" s="247" t="str">
        <f t="shared" si="72"/>
        <v>Tapentadole</v>
      </c>
      <c r="O2065" s="10"/>
    </row>
    <row r="2066" spans="1:15" x14ac:dyDescent="0.25">
      <c r="A2066" s="11">
        <v>9088883760977</v>
      </c>
      <c r="B2066" s="248">
        <v>3760970</v>
      </c>
      <c r="C2066" s="11"/>
      <c r="D2066" s="7" t="s">
        <v>856</v>
      </c>
      <c r="E2066" s="244">
        <v>10</v>
      </c>
      <c r="F2066" s="245">
        <v>0.25043200000000004</v>
      </c>
      <c r="G2066" s="244">
        <v>86</v>
      </c>
      <c r="H2066" s="7" t="s">
        <v>838</v>
      </c>
      <c r="I2066" s="7" t="s">
        <v>4758</v>
      </c>
      <c r="J2066" s="12" t="s">
        <v>1699</v>
      </c>
      <c r="K2066" s="12" t="s">
        <v>1646</v>
      </c>
      <c r="L2066" s="12" t="s">
        <v>1646</v>
      </c>
      <c r="M2066" s="246">
        <f t="shared" si="71"/>
        <v>0.25043200000000004</v>
      </c>
      <c r="N2066" s="247" t="str">
        <f t="shared" si="72"/>
        <v>Tapentadole</v>
      </c>
      <c r="O2066" s="10"/>
    </row>
    <row r="2067" spans="1:15" x14ac:dyDescent="0.25">
      <c r="A2067" s="11">
        <v>9088883760984</v>
      </c>
      <c r="B2067" s="248">
        <v>3760987</v>
      </c>
      <c r="C2067" s="11"/>
      <c r="D2067" s="7" t="s">
        <v>856</v>
      </c>
      <c r="E2067" s="244">
        <v>30</v>
      </c>
      <c r="F2067" s="245">
        <v>0.25043200000000004</v>
      </c>
      <c r="G2067" s="244">
        <v>86</v>
      </c>
      <c r="H2067" s="7" t="s">
        <v>838</v>
      </c>
      <c r="I2067" s="7" t="s">
        <v>4758</v>
      </c>
      <c r="J2067" s="12" t="s">
        <v>1699</v>
      </c>
      <c r="K2067" s="12" t="s">
        <v>1646</v>
      </c>
      <c r="L2067" s="12" t="s">
        <v>1646</v>
      </c>
      <c r="M2067" s="246">
        <f t="shared" si="71"/>
        <v>0.25043200000000004</v>
      </c>
      <c r="N2067" s="247" t="str">
        <f t="shared" si="72"/>
        <v>Tapentadole</v>
      </c>
      <c r="O2067" s="10"/>
    </row>
    <row r="2068" spans="1:15" x14ac:dyDescent="0.25">
      <c r="A2068" s="11">
        <v>9088883916916</v>
      </c>
      <c r="B2068" s="248">
        <v>3916917</v>
      </c>
      <c r="C2068" s="11"/>
      <c r="D2068" s="7" t="s">
        <v>856</v>
      </c>
      <c r="E2068" s="244">
        <v>60</v>
      </c>
      <c r="F2068" s="245">
        <v>0.25043200000000004</v>
      </c>
      <c r="G2068" s="244">
        <v>86</v>
      </c>
      <c r="H2068" s="7" t="s">
        <v>838</v>
      </c>
      <c r="I2068" s="7" t="s">
        <v>4758</v>
      </c>
      <c r="J2068" s="12" t="s">
        <v>1699</v>
      </c>
      <c r="K2068" s="12" t="s">
        <v>1646</v>
      </c>
      <c r="L2068" s="12" t="s">
        <v>1646</v>
      </c>
      <c r="M2068" s="246">
        <f t="shared" si="71"/>
        <v>0.25043200000000004</v>
      </c>
      <c r="N2068" s="247" t="str">
        <f t="shared" si="72"/>
        <v>Tapentadole</v>
      </c>
      <c r="O2068" s="10"/>
    </row>
    <row r="2069" spans="1:15" x14ac:dyDescent="0.25">
      <c r="A2069" s="11" t="s">
        <v>857</v>
      </c>
      <c r="B2069" s="248"/>
      <c r="C2069" s="11"/>
      <c r="D2069" s="7" t="s">
        <v>856</v>
      </c>
      <c r="E2069" s="244">
        <v>100</v>
      </c>
      <c r="F2069" s="245">
        <v>0.25043200000000004</v>
      </c>
      <c r="G2069" s="244">
        <v>86</v>
      </c>
      <c r="H2069" s="7" t="s">
        <v>838</v>
      </c>
      <c r="I2069" s="7" t="s">
        <v>4758</v>
      </c>
      <c r="J2069" s="12" t="s">
        <v>1699</v>
      </c>
      <c r="K2069" s="12" t="s">
        <v>1646</v>
      </c>
      <c r="L2069" s="12" t="s">
        <v>1646</v>
      </c>
      <c r="M2069" s="246">
        <f t="shared" si="71"/>
        <v>0.25043200000000004</v>
      </c>
      <c r="N2069" s="247" t="str">
        <f t="shared" si="72"/>
        <v>Tapentadole</v>
      </c>
      <c r="O2069" s="10"/>
    </row>
    <row r="2070" spans="1:15" x14ac:dyDescent="0.25">
      <c r="A2070" s="263">
        <v>7680624520127</v>
      </c>
      <c r="B2070" s="278"/>
      <c r="C2070" s="278" t="s">
        <v>6619</v>
      </c>
      <c r="D2070" s="278" t="s">
        <v>6623</v>
      </c>
      <c r="E2070" s="252">
        <v>60</v>
      </c>
      <c r="F2070" s="253">
        <v>2.5042999999999999E-2</v>
      </c>
      <c r="G2070" s="252">
        <v>86</v>
      </c>
      <c r="H2070" s="278" t="s">
        <v>838</v>
      </c>
      <c r="I2070" s="278" t="s">
        <v>4758</v>
      </c>
      <c r="J2070" s="12" t="s">
        <v>1699</v>
      </c>
      <c r="K2070" s="12" t="s">
        <v>1646</v>
      </c>
      <c r="L2070" s="12" t="s">
        <v>1646</v>
      </c>
      <c r="M2070" s="246">
        <f t="shared" si="71"/>
        <v>2.5042999999999999E-2</v>
      </c>
      <c r="N2070" s="247" t="str">
        <f t="shared" si="72"/>
        <v>Tapentadole</v>
      </c>
      <c r="O2070" s="10"/>
    </row>
    <row r="2071" spans="1:15" x14ac:dyDescent="0.25">
      <c r="A2071" s="263">
        <v>7680624520028</v>
      </c>
      <c r="B2071" s="278"/>
      <c r="C2071" s="278" t="s">
        <v>6620</v>
      </c>
      <c r="D2071" s="278" t="s">
        <v>6624</v>
      </c>
      <c r="E2071" s="252">
        <v>60</v>
      </c>
      <c r="F2071" s="253">
        <v>5.0085999999999999E-2</v>
      </c>
      <c r="G2071" s="252">
        <v>86</v>
      </c>
      <c r="H2071" s="278" t="s">
        <v>838</v>
      </c>
      <c r="I2071" s="278" t="s">
        <v>4758</v>
      </c>
      <c r="J2071" s="12" t="s">
        <v>1699</v>
      </c>
      <c r="K2071" s="12" t="s">
        <v>1646</v>
      </c>
      <c r="L2071" s="12" t="s">
        <v>1646</v>
      </c>
      <c r="M2071" s="246">
        <f t="shared" ref="M2071:M2134" si="73">F2071</f>
        <v>5.0085999999999999E-2</v>
      </c>
      <c r="N2071" s="247" t="str">
        <f t="shared" ref="N2071:N2134" si="74">I2071</f>
        <v>Tapentadole</v>
      </c>
      <c r="O2071" s="10"/>
    </row>
    <row r="2072" spans="1:15" x14ac:dyDescent="0.25">
      <c r="A2072" s="280" t="s">
        <v>6242</v>
      </c>
      <c r="B2072" s="279"/>
      <c r="C2072" s="280" t="s">
        <v>6243</v>
      </c>
      <c r="D2072" s="261" t="s">
        <v>6244</v>
      </c>
      <c r="E2072" s="283">
        <v>50</v>
      </c>
      <c r="F2072" s="364">
        <v>5.0085999999999999E-2</v>
      </c>
      <c r="G2072" s="260">
        <v>86</v>
      </c>
      <c r="H2072" s="261" t="s">
        <v>838</v>
      </c>
      <c r="I2072" s="261" t="s">
        <v>4758</v>
      </c>
      <c r="J2072" s="324" t="s">
        <v>1699</v>
      </c>
      <c r="K2072" s="324" t="s">
        <v>1646</v>
      </c>
      <c r="L2072" s="324" t="s">
        <v>1646</v>
      </c>
      <c r="M2072" s="246">
        <f t="shared" si="73"/>
        <v>5.0085999999999999E-2</v>
      </c>
      <c r="N2072" s="247" t="str">
        <f t="shared" si="74"/>
        <v>Tapentadole</v>
      </c>
      <c r="O2072" s="262"/>
    </row>
    <row r="2073" spans="1:15" x14ac:dyDescent="0.25">
      <c r="A2073" s="11">
        <v>9088883760892</v>
      </c>
      <c r="B2073" s="248">
        <v>3760898</v>
      </c>
      <c r="C2073" s="11"/>
      <c r="D2073" s="7" t="s">
        <v>858</v>
      </c>
      <c r="E2073" s="244">
        <v>10</v>
      </c>
      <c r="F2073" s="245">
        <v>5.0086399999999996E-2</v>
      </c>
      <c r="G2073" s="244">
        <v>86</v>
      </c>
      <c r="H2073" s="7" t="s">
        <v>838</v>
      </c>
      <c r="I2073" s="7" t="s">
        <v>4758</v>
      </c>
      <c r="J2073" s="12" t="s">
        <v>1699</v>
      </c>
      <c r="K2073" s="12" t="s">
        <v>1646</v>
      </c>
      <c r="L2073" s="12" t="s">
        <v>1646</v>
      </c>
      <c r="M2073" s="246">
        <f t="shared" si="73"/>
        <v>5.0086399999999996E-2</v>
      </c>
      <c r="N2073" s="247" t="str">
        <f t="shared" si="74"/>
        <v>Tapentadole</v>
      </c>
      <c r="O2073" s="10"/>
    </row>
    <row r="2074" spans="1:15" x14ac:dyDescent="0.25">
      <c r="A2074" s="11">
        <v>6808915</v>
      </c>
      <c r="B2074" s="248"/>
      <c r="C2074" s="11"/>
      <c r="D2074" s="7" t="s">
        <v>858</v>
      </c>
      <c r="E2074" s="244">
        <v>20</v>
      </c>
      <c r="F2074" s="245">
        <v>5.0086399999999996E-2</v>
      </c>
      <c r="G2074" s="244">
        <v>86</v>
      </c>
      <c r="H2074" s="7" t="s">
        <v>838</v>
      </c>
      <c r="I2074" s="7" t="s">
        <v>4758</v>
      </c>
      <c r="J2074" s="12" t="s">
        <v>1699</v>
      </c>
      <c r="K2074" s="12" t="s">
        <v>1646</v>
      </c>
      <c r="L2074" s="12" t="s">
        <v>1646</v>
      </c>
      <c r="M2074" s="246">
        <f t="shared" si="73"/>
        <v>5.0086399999999996E-2</v>
      </c>
      <c r="N2074" s="247" t="str">
        <f t="shared" si="74"/>
        <v>Tapentadole</v>
      </c>
      <c r="O2074" s="10"/>
    </row>
    <row r="2075" spans="1:15" x14ac:dyDescent="0.25">
      <c r="A2075" s="11">
        <v>6808938</v>
      </c>
      <c r="B2075" s="248"/>
      <c r="C2075" s="11"/>
      <c r="D2075" s="7" t="s">
        <v>858</v>
      </c>
      <c r="E2075" s="244">
        <v>50</v>
      </c>
      <c r="F2075" s="245">
        <v>5.0086399999999996E-2</v>
      </c>
      <c r="G2075" s="244">
        <v>86</v>
      </c>
      <c r="H2075" s="7" t="s">
        <v>838</v>
      </c>
      <c r="I2075" s="7" t="s">
        <v>4758</v>
      </c>
      <c r="J2075" s="12" t="s">
        <v>1699</v>
      </c>
      <c r="K2075" s="12" t="s">
        <v>1646</v>
      </c>
      <c r="L2075" s="12" t="s">
        <v>1646</v>
      </c>
      <c r="M2075" s="246">
        <f t="shared" si="73"/>
        <v>5.0086399999999996E-2</v>
      </c>
      <c r="N2075" s="247" t="str">
        <f t="shared" si="74"/>
        <v>Tapentadole</v>
      </c>
      <c r="O2075" s="10"/>
    </row>
    <row r="2076" spans="1:15" x14ac:dyDescent="0.25">
      <c r="A2076" s="11">
        <v>9088883760908</v>
      </c>
      <c r="B2076" s="248">
        <v>3760906</v>
      </c>
      <c r="C2076" s="11"/>
      <c r="D2076" s="7" t="s">
        <v>858</v>
      </c>
      <c r="E2076" s="244">
        <v>30</v>
      </c>
      <c r="F2076" s="245">
        <v>5.0086399999999996E-2</v>
      </c>
      <c r="G2076" s="244">
        <v>86</v>
      </c>
      <c r="H2076" s="7" t="s">
        <v>838</v>
      </c>
      <c r="I2076" s="7" t="s">
        <v>4758</v>
      </c>
      <c r="J2076" s="12" t="s">
        <v>1699</v>
      </c>
      <c r="K2076" s="12" t="s">
        <v>1646</v>
      </c>
      <c r="L2076" s="12" t="s">
        <v>1646</v>
      </c>
      <c r="M2076" s="246">
        <f t="shared" si="73"/>
        <v>5.0086399999999996E-2</v>
      </c>
      <c r="N2076" s="247" t="str">
        <f t="shared" si="74"/>
        <v>Tapentadole</v>
      </c>
      <c r="O2076" s="10"/>
    </row>
    <row r="2077" spans="1:15" x14ac:dyDescent="0.25">
      <c r="A2077" s="11">
        <v>9088883916862</v>
      </c>
      <c r="B2077" s="248">
        <v>3916863</v>
      </c>
      <c r="C2077" s="11"/>
      <c r="D2077" s="7" t="s">
        <v>858</v>
      </c>
      <c r="E2077" s="244">
        <v>60</v>
      </c>
      <c r="F2077" s="245">
        <v>5.0086399999999996E-2</v>
      </c>
      <c r="G2077" s="244">
        <v>86</v>
      </c>
      <c r="H2077" s="7" t="s">
        <v>838</v>
      </c>
      <c r="I2077" s="7" t="s">
        <v>4758</v>
      </c>
      <c r="J2077" s="12" t="s">
        <v>1699</v>
      </c>
      <c r="K2077" s="12" t="s">
        <v>1646</v>
      </c>
      <c r="L2077" s="12" t="s">
        <v>1646</v>
      </c>
      <c r="M2077" s="246">
        <f t="shared" si="73"/>
        <v>5.0086399999999996E-2</v>
      </c>
      <c r="N2077" s="247" t="str">
        <f t="shared" si="74"/>
        <v>Tapentadole</v>
      </c>
      <c r="O2077" s="10"/>
    </row>
    <row r="2078" spans="1:15" x14ac:dyDescent="0.25">
      <c r="A2078" s="11" t="s">
        <v>859</v>
      </c>
      <c r="B2078" s="248"/>
      <c r="C2078" s="11"/>
      <c r="D2078" s="7" t="s">
        <v>858</v>
      </c>
      <c r="E2078" s="244">
        <v>100</v>
      </c>
      <c r="F2078" s="245">
        <v>5.0086399999999996E-2</v>
      </c>
      <c r="G2078" s="244">
        <v>86</v>
      </c>
      <c r="H2078" s="7" t="s">
        <v>838</v>
      </c>
      <c r="I2078" s="7" t="s">
        <v>4758</v>
      </c>
      <c r="J2078" s="12" t="s">
        <v>1699</v>
      </c>
      <c r="K2078" s="12" t="s">
        <v>1646</v>
      </c>
      <c r="L2078" s="12" t="s">
        <v>1646</v>
      </c>
      <c r="M2078" s="246">
        <f t="shared" si="73"/>
        <v>5.0086399999999996E-2</v>
      </c>
      <c r="N2078" s="247" t="str">
        <f t="shared" si="74"/>
        <v>Tapentadole</v>
      </c>
      <c r="O2078" s="10"/>
    </row>
    <row r="2079" spans="1:15" x14ac:dyDescent="0.25">
      <c r="A2079" s="11" t="s">
        <v>860</v>
      </c>
      <c r="B2079" s="248"/>
      <c r="C2079" s="11"/>
      <c r="D2079" s="7" t="s">
        <v>861</v>
      </c>
      <c r="E2079" s="244">
        <v>60</v>
      </c>
      <c r="F2079" s="245">
        <v>7.5129599999999991E-2</v>
      </c>
      <c r="G2079" s="244">
        <v>86</v>
      </c>
      <c r="H2079" s="7" t="s">
        <v>838</v>
      </c>
      <c r="I2079" s="7" t="s">
        <v>4758</v>
      </c>
      <c r="J2079" s="12" t="s">
        <v>1699</v>
      </c>
      <c r="K2079" s="12" t="s">
        <v>1646</v>
      </c>
      <c r="L2079" s="12" t="s">
        <v>1646</v>
      </c>
      <c r="M2079" s="246">
        <f t="shared" si="73"/>
        <v>7.5129599999999991E-2</v>
      </c>
      <c r="N2079" s="247" t="str">
        <f t="shared" si="74"/>
        <v>Tapentadole</v>
      </c>
      <c r="O2079" s="10"/>
    </row>
    <row r="2080" spans="1:15" x14ac:dyDescent="0.25">
      <c r="A2080" s="409" t="s">
        <v>7339</v>
      </c>
      <c r="B2080" s="410"/>
      <c r="C2080" s="409" t="s">
        <v>7339</v>
      </c>
      <c r="D2080" s="300" t="s">
        <v>7340</v>
      </c>
      <c r="E2080" s="409">
        <v>28</v>
      </c>
      <c r="F2080" s="411">
        <v>0.100686</v>
      </c>
      <c r="G2080" s="409">
        <v>60</v>
      </c>
      <c r="H2080" s="300" t="s">
        <v>1563</v>
      </c>
      <c r="I2080" s="381" t="s">
        <v>4758</v>
      </c>
      <c r="J2080" s="412" t="s">
        <v>1699</v>
      </c>
      <c r="K2080" s="412" t="s">
        <v>1646</v>
      </c>
      <c r="L2080" s="412" t="s">
        <v>1646</v>
      </c>
      <c r="M2080" s="246">
        <f t="shared" si="73"/>
        <v>0.100686</v>
      </c>
      <c r="N2080" s="247" t="str">
        <f t="shared" si="74"/>
        <v>Tapentadole</v>
      </c>
      <c r="O2080" s="10"/>
    </row>
    <row r="2081" spans="1:15" x14ac:dyDescent="0.25">
      <c r="A2081" s="278" t="s">
        <v>6510</v>
      </c>
      <c r="B2081" s="278"/>
      <c r="C2081" s="278" t="s">
        <v>6510</v>
      </c>
      <c r="D2081" s="278" t="s">
        <v>6511</v>
      </c>
      <c r="E2081" s="252">
        <v>60</v>
      </c>
      <c r="F2081" s="306">
        <v>0.100686</v>
      </c>
      <c r="G2081" s="252">
        <v>60</v>
      </c>
      <c r="H2081" s="278" t="s">
        <v>1563</v>
      </c>
      <c r="I2081" s="278" t="s">
        <v>4758</v>
      </c>
      <c r="J2081" s="12" t="s">
        <v>1699</v>
      </c>
      <c r="K2081" s="12" t="s">
        <v>1646</v>
      </c>
      <c r="L2081" s="12" t="s">
        <v>1646</v>
      </c>
      <c r="M2081" s="246">
        <f t="shared" si="73"/>
        <v>0.100686</v>
      </c>
      <c r="N2081" s="247" t="str">
        <f t="shared" si="74"/>
        <v>Tapentadole</v>
      </c>
      <c r="O2081" s="10"/>
    </row>
    <row r="2082" spans="1:15" x14ac:dyDescent="0.25">
      <c r="A2082" s="278" t="s">
        <v>6532</v>
      </c>
      <c r="B2082" s="278"/>
      <c r="C2082" s="278" t="s">
        <v>6532</v>
      </c>
      <c r="D2082" s="278" t="s">
        <v>6533</v>
      </c>
      <c r="E2082" s="252">
        <v>60</v>
      </c>
      <c r="F2082" s="306">
        <v>0.151032</v>
      </c>
      <c r="G2082" s="252">
        <v>60</v>
      </c>
      <c r="H2082" s="278" t="s">
        <v>1563</v>
      </c>
      <c r="I2082" s="278" t="s">
        <v>4758</v>
      </c>
      <c r="J2082" s="12" t="s">
        <v>1699</v>
      </c>
      <c r="K2082" s="12" t="s">
        <v>1646</v>
      </c>
      <c r="L2082" s="12" t="s">
        <v>1646</v>
      </c>
      <c r="M2082" s="246">
        <f t="shared" si="73"/>
        <v>0.151032</v>
      </c>
      <c r="N2082" s="247" t="str">
        <f t="shared" si="74"/>
        <v>Tapentadole</v>
      </c>
      <c r="O2082" s="10"/>
    </row>
    <row r="2083" spans="1:15" x14ac:dyDescent="0.25">
      <c r="A2083" s="278" t="s">
        <v>6556</v>
      </c>
      <c r="B2083" s="278"/>
      <c r="C2083" s="278" t="s">
        <v>6556</v>
      </c>
      <c r="D2083" s="278" t="s">
        <v>6557</v>
      </c>
      <c r="E2083" s="252">
        <v>60</v>
      </c>
      <c r="F2083" s="306">
        <v>0.201372</v>
      </c>
      <c r="G2083" s="252">
        <v>60</v>
      </c>
      <c r="H2083" s="278" t="s">
        <v>1563</v>
      </c>
      <c r="I2083" s="278" t="s">
        <v>4758</v>
      </c>
      <c r="J2083" s="12" t="s">
        <v>1699</v>
      </c>
      <c r="K2083" s="12" t="s">
        <v>1646</v>
      </c>
      <c r="L2083" s="12" t="s">
        <v>1646</v>
      </c>
      <c r="M2083" s="246">
        <f t="shared" si="73"/>
        <v>0.201372</v>
      </c>
      <c r="N2083" s="247" t="str">
        <f t="shared" si="74"/>
        <v>Tapentadole</v>
      </c>
      <c r="O2083" s="10"/>
    </row>
    <row r="2084" spans="1:15" x14ac:dyDescent="0.25">
      <c r="A2084" s="278" t="s">
        <v>6575</v>
      </c>
      <c r="B2084" s="278"/>
      <c r="C2084" s="278" t="s">
        <v>6575</v>
      </c>
      <c r="D2084" s="278" t="s">
        <v>6576</v>
      </c>
      <c r="E2084" s="252">
        <v>60</v>
      </c>
      <c r="F2084" s="306">
        <v>0.251718</v>
      </c>
      <c r="G2084" s="252">
        <v>60</v>
      </c>
      <c r="H2084" s="278" t="s">
        <v>1563</v>
      </c>
      <c r="I2084" s="278" t="s">
        <v>4758</v>
      </c>
      <c r="J2084" s="12" t="s">
        <v>1699</v>
      </c>
      <c r="K2084" s="12" t="s">
        <v>1646</v>
      </c>
      <c r="L2084" s="12" t="s">
        <v>1646</v>
      </c>
      <c r="M2084" s="246">
        <f t="shared" si="73"/>
        <v>0.251718</v>
      </c>
      <c r="N2084" s="247" t="str">
        <f t="shared" si="74"/>
        <v>Tapentadole</v>
      </c>
      <c r="O2084" s="10"/>
    </row>
    <row r="2085" spans="1:15" x14ac:dyDescent="0.25">
      <c r="A2085" s="409" t="s">
        <v>7341</v>
      </c>
      <c r="B2085" s="410"/>
      <c r="C2085" s="409" t="s">
        <v>7341</v>
      </c>
      <c r="D2085" s="300" t="s">
        <v>7342</v>
      </c>
      <c r="E2085" s="409">
        <v>30</v>
      </c>
      <c r="F2085" s="411">
        <v>0.251718</v>
      </c>
      <c r="G2085" s="409">
        <v>60</v>
      </c>
      <c r="H2085" s="300" t="s">
        <v>1563</v>
      </c>
      <c r="I2085" s="381" t="s">
        <v>4758</v>
      </c>
      <c r="J2085" s="412" t="s">
        <v>1699</v>
      </c>
      <c r="K2085" s="412" t="s">
        <v>1646</v>
      </c>
      <c r="L2085" s="412" t="s">
        <v>1646</v>
      </c>
      <c r="M2085" s="246">
        <f t="shared" si="73"/>
        <v>0.251718</v>
      </c>
      <c r="N2085" s="247" t="str">
        <f t="shared" si="74"/>
        <v>Tapentadole</v>
      </c>
      <c r="O2085" s="10"/>
    </row>
    <row r="2086" spans="1:15" x14ac:dyDescent="0.25">
      <c r="A2086" s="409" t="s">
        <v>7343</v>
      </c>
      <c r="B2086" s="410"/>
      <c r="C2086" s="409" t="s">
        <v>7343</v>
      </c>
      <c r="D2086" s="300" t="s">
        <v>7344</v>
      </c>
      <c r="E2086" s="409">
        <v>28</v>
      </c>
      <c r="F2086" s="411">
        <v>2.5170000000000001E-2</v>
      </c>
      <c r="G2086" s="409">
        <v>60</v>
      </c>
      <c r="H2086" s="300" t="s">
        <v>1563</v>
      </c>
      <c r="I2086" s="381" t="s">
        <v>4758</v>
      </c>
      <c r="J2086" s="412" t="s">
        <v>1699</v>
      </c>
      <c r="K2086" s="412" t="s">
        <v>1646</v>
      </c>
      <c r="L2086" s="412" t="s">
        <v>1646</v>
      </c>
      <c r="M2086" s="246">
        <f t="shared" si="73"/>
        <v>2.5170000000000001E-2</v>
      </c>
      <c r="N2086" s="247" t="str">
        <f t="shared" si="74"/>
        <v>Tapentadole</v>
      </c>
      <c r="O2086" s="10"/>
    </row>
    <row r="2087" spans="1:15" x14ac:dyDescent="0.25">
      <c r="A2087" s="409" t="s">
        <v>7345</v>
      </c>
      <c r="B2087" s="410"/>
      <c r="C2087" s="409" t="s">
        <v>7345</v>
      </c>
      <c r="D2087" s="300" t="s">
        <v>7346</v>
      </c>
      <c r="E2087" s="409">
        <v>60</v>
      </c>
      <c r="F2087" s="411">
        <v>2.5170000000000001E-2</v>
      </c>
      <c r="G2087" s="409">
        <v>60</v>
      </c>
      <c r="H2087" s="300" t="s">
        <v>1563</v>
      </c>
      <c r="I2087" s="381" t="s">
        <v>4758</v>
      </c>
      <c r="J2087" s="412" t="s">
        <v>1699</v>
      </c>
      <c r="K2087" s="412" t="s">
        <v>1646</v>
      </c>
      <c r="L2087" s="412" t="s">
        <v>1646</v>
      </c>
      <c r="M2087" s="246">
        <f t="shared" si="73"/>
        <v>2.5170000000000001E-2</v>
      </c>
      <c r="N2087" s="247" t="str">
        <f t="shared" si="74"/>
        <v>Tapentadole</v>
      </c>
      <c r="O2087" s="10"/>
    </row>
    <row r="2088" spans="1:15" x14ac:dyDescent="0.25">
      <c r="A2088" s="409" t="s">
        <v>7347</v>
      </c>
      <c r="B2088" s="410"/>
      <c r="C2088" s="409" t="s">
        <v>7347</v>
      </c>
      <c r="D2088" s="300" t="s">
        <v>7348</v>
      </c>
      <c r="E2088" s="409">
        <v>28</v>
      </c>
      <c r="F2088" s="411">
        <v>5.0346000000000002E-2</v>
      </c>
      <c r="G2088" s="409">
        <v>60</v>
      </c>
      <c r="H2088" s="300" t="s">
        <v>1563</v>
      </c>
      <c r="I2088" s="381" t="s">
        <v>4758</v>
      </c>
      <c r="J2088" s="412" t="s">
        <v>1699</v>
      </c>
      <c r="K2088" s="412" t="s">
        <v>1646</v>
      </c>
      <c r="L2088" s="412" t="s">
        <v>1646</v>
      </c>
      <c r="M2088" s="246">
        <f t="shared" si="73"/>
        <v>5.0346000000000002E-2</v>
      </c>
      <c r="N2088" s="247" t="str">
        <f t="shared" si="74"/>
        <v>Tapentadole</v>
      </c>
      <c r="O2088" s="10"/>
    </row>
    <row r="2089" spans="1:15" x14ac:dyDescent="0.25">
      <c r="A2089" s="278" t="s">
        <v>6487</v>
      </c>
      <c r="B2089" s="278"/>
      <c r="C2089" s="278" t="s">
        <v>6487</v>
      </c>
      <c r="D2089" s="278" t="s">
        <v>6488</v>
      </c>
      <c r="E2089" s="252">
        <v>60</v>
      </c>
      <c r="F2089" s="306">
        <v>5.0346000000000002E-2</v>
      </c>
      <c r="G2089" s="252">
        <v>60</v>
      </c>
      <c r="H2089" s="278" t="s">
        <v>1563</v>
      </c>
      <c r="I2089" s="278" t="s">
        <v>4758</v>
      </c>
      <c r="J2089" s="12" t="s">
        <v>1699</v>
      </c>
      <c r="K2089" s="12" t="s">
        <v>1646</v>
      </c>
      <c r="L2089" s="12" t="s">
        <v>1646</v>
      </c>
      <c r="M2089" s="246">
        <f t="shared" si="73"/>
        <v>5.0346000000000002E-2</v>
      </c>
      <c r="N2089" s="247" t="str">
        <f t="shared" si="74"/>
        <v>Tapentadole</v>
      </c>
      <c r="O2089" s="10"/>
    </row>
    <row r="2090" spans="1:15" x14ac:dyDescent="0.25">
      <c r="A2090" s="409" t="s">
        <v>7349</v>
      </c>
      <c r="B2090" s="410"/>
      <c r="C2090" s="409" t="s">
        <v>7349</v>
      </c>
      <c r="D2090" s="300" t="s">
        <v>7350</v>
      </c>
      <c r="E2090" s="409">
        <v>28</v>
      </c>
      <c r="F2090" s="411">
        <v>7.5516E-2</v>
      </c>
      <c r="G2090" s="409">
        <v>60</v>
      </c>
      <c r="H2090" s="300" t="s">
        <v>1563</v>
      </c>
      <c r="I2090" s="381" t="s">
        <v>4758</v>
      </c>
      <c r="J2090" s="412" t="s">
        <v>1699</v>
      </c>
      <c r="K2090" s="412" t="s">
        <v>1646</v>
      </c>
      <c r="L2090" s="412" t="s">
        <v>1646</v>
      </c>
      <c r="M2090" s="246">
        <f t="shared" si="73"/>
        <v>7.5516E-2</v>
      </c>
      <c r="N2090" s="247" t="str">
        <f t="shared" si="74"/>
        <v>Tapentadole</v>
      </c>
      <c r="O2090" s="10"/>
    </row>
    <row r="2091" spans="1:15" x14ac:dyDescent="0.25">
      <c r="A2091" s="278" t="s">
        <v>6508</v>
      </c>
      <c r="B2091" s="278"/>
      <c r="C2091" s="278" t="s">
        <v>6508</v>
      </c>
      <c r="D2091" s="278" t="s">
        <v>6509</v>
      </c>
      <c r="E2091" s="252">
        <v>56</v>
      </c>
      <c r="F2091" s="306">
        <v>0.100686</v>
      </c>
      <c r="G2091" s="252">
        <v>60</v>
      </c>
      <c r="H2091" s="278" t="s">
        <v>1563</v>
      </c>
      <c r="I2091" s="278" t="s">
        <v>4758</v>
      </c>
      <c r="J2091" s="12" t="s">
        <v>1699</v>
      </c>
      <c r="K2091" s="12" t="s">
        <v>1646</v>
      </c>
      <c r="L2091" s="12" t="s">
        <v>1646</v>
      </c>
      <c r="M2091" s="246">
        <f t="shared" si="73"/>
        <v>0.100686</v>
      </c>
      <c r="N2091" s="247" t="str">
        <f t="shared" si="74"/>
        <v>Tapentadole</v>
      </c>
      <c r="O2091" s="10"/>
    </row>
    <row r="2092" spans="1:15" x14ac:dyDescent="0.25">
      <c r="A2092" s="278" t="s">
        <v>6497</v>
      </c>
      <c r="B2092" s="278"/>
      <c r="C2092" s="278" t="s">
        <v>6497</v>
      </c>
      <c r="D2092" s="278" t="s">
        <v>6498</v>
      </c>
      <c r="E2092" s="252">
        <v>30</v>
      </c>
      <c r="F2092" s="306">
        <v>0.100686</v>
      </c>
      <c r="G2092" s="252">
        <v>60</v>
      </c>
      <c r="H2092" s="278" t="s">
        <v>1563</v>
      </c>
      <c r="I2092" s="278" t="s">
        <v>4758</v>
      </c>
      <c r="J2092" s="12" t="s">
        <v>1699</v>
      </c>
      <c r="K2092" s="12" t="s">
        <v>1646</v>
      </c>
      <c r="L2092" s="12" t="s">
        <v>1646</v>
      </c>
      <c r="M2092" s="246">
        <f t="shared" si="73"/>
        <v>0.100686</v>
      </c>
      <c r="N2092" s="247" t="str">
        <f t="shared" si="74"/>
        <v>Tapentadole</v>
      </c>
      <c r="O2092" s="10"/>
    </row>
    <row r="2093" spans="1:15" x14ac:dyDescent="0.25">
      <c r="A2093" s="409" t="s">
        <v>7351</v>
      </c>
      <c r="B2093" s="410"/>
      <c r="C2093" s="409" t="s">
        <v>7351</v>
      </c>
      <c r="D2093" s="300" t="s">
        <v>7352</v>
      </c>
      <c r="E2093" s="409">
        <v>60</v>
      </c>
      <c r="F2093" s="411">
        <v>0.100686</v>
      </c>
      <c r="G2093" s="409">
        <v>60</v>
      </c>
      <c r="H2093" s="300" t="s">
        <v>1563</v>
      </c>
      <c r="I2093" s="381" t="s">
        <v>4758</v>
      </c>
      <c r="J2093" s="412" t="s">
        <v>1699</v>
      </c>
      <c r="K2093" s="412" t="s">
        <v>1646</v>
      </c>
      <c r="L2093" s="412" t="s">
        <v>1646</v>
      </c>
      <c r="M2093" s="246">
        <f t="shared" si="73"/>
        <v>0.100686</v>
      </c>
      <c r="N2093" s="247" t="str">
        <f t="shared" si="74"/>
        <v>Tapentadole</v>
      </c>
      <c r="O2093" s="10"/>
    </row>
    <row r="2094" spans="1:15" x14ac:dyDescent="0.25">
      <c r="A2094" s="278" t="s">
        <v>6530</v>
      </c>
      <c r="B2094" s="278"/>
      <c r="C2094" s="278" t="s">
        <v>6530</v>
      </c>
      <c r="D2094" s="278" t="s">
        <v>6531</v>
      </c>
      <c r="E2094" s="252">
        <v>56</v>
      </c>
      <c r="F2094" s="306">
        <v>0.151032</v>
      </c>
      <c r="G2094" s="252">
        <v>60</v>
      </c>
      <c r="H2094" s="278" t="s">
        <v>1563</v>
      </c>
      <c r="I2094" s="278" t="s">
        <v>4758</v>
      </c>
      <c r="J2094" s="12" t="s">
        <v>1699</v>
      </c>
      <c r="K2094" s="12" t="s">
        <v>1646</v>
      </c>
      <c r="L2094" s="12" t="s">
        <v>1646</v>
      </c>
      <c r="M2094" s="246">
        <f t="shared" si="73"/>
        <v>0.151032</v>
      </c>
      <c r="N2094" s="247" t="str">
        <f t="shared" si="74"/>
        <v>Tapentadole</v>
      </c>
      <c r="O2094" s="10"/>
    </row>
    <row r="2095" spans="1:15" x14ac:dyDescent="0.25">
      <c r="A2095" s="278" t="s">
        <v>6519</v>
      </c>
      <c r="B2095" s="278"/>
      <c r="C2095" s="278" t="s">
        <v>6519</v>
      </c>
      <c r="D2095" s="278" t="s">
        <v>6520</v>
      </c>
      <c r="E2095" s="252">
        <v>30</v>
      </c>
      <c r="F2095" s="306">
        <v>0.151032</v>
      </c>
      <c r="G2095" s="252">
        <v>60</v>
      </c>
      <c r="H2095" s="278" t="s">
        <v>1563</v>
      </c>
      <c r="I2095" s="278" t="s">
        <v>4758</v>
      </c>
      <c r="J2095" s="12" t="s">
        <v>1699</v>
      </c>
      <c r="K2095" s="12" t="s">
        <v>1646</v>
      </c>
      <c r="L2095" s="12" t="s">
        <v>1646</v>
      </c>
      <c r="M2095" s="246">
        <f t="shared" si="73"/>
        <v>0.151032</v>
      </c>
      <c r="N2095" s="247" t="str">
        <f t="shared" si="74"/>
        <v>Tapentadole</v>
      </c>
      <c r="O2095" s="10"/>
    </row>
    <row r="2096" spans="1:15" x14ac:dyDescent="0.25">
      <c r="A2096" s="409" t="s">
        <v>7353</v>
      </c>
      <c r="B2096" s="410"/>
      <c r="C2096" s="409" t="s">
        <v>7353</v>
      </c>
      <c r="D2096" s="300" t="s">
        <v>7354</v>
      </c>
      <c r="E2096" s="409">
        <v>60</v>
      </c>
      <c r="F2096" s="411">
        <v>0.151032</v>
      </c>
      <c r="G2096" s="409">
        <v>60</v>
      </c>
      <c r="H2096" s="300" t="s">
        <v>1563</v>
      </c>
      <c r="I2096" s="381" t="s">
        <v>4758</v>
      </c>
      <c r="J2096" s="412" t="s">
        <v>1699</v>
      </c>
      <c r="K2096" s="412" t="s">
        <v>1646</v>
      </c>
      <c r="L2096" s="412" t="s">
        <v>1646</v>
      </c>
      <c r="M2096" s="246">
        <f t="shared" si="73"/>
        <v>0.151032</v>
      </c>
      <c r="N2096" s="247" t="str">
        <f t="shared" si="74"/>
        <v>Tapentadole</v>
      </c>
      <c r="O2096" s="10"/>
    </row>
    <row r="2097" spans="1:15" x14ac:dyDescent="0.25">
      <c r="A2097" s="278" t="s">
        <v>6554</v>
      </c>
      <c r="B2097" s="278"/>
      <c r="C2097" s="278" t="s">
        <v>6554</v>
      </c>
      <c r="D2097" s="278" t="s">
        <v>6555</v>
      </c>
      <c r="E2097" s="252">
        <v>56</v>
      </c>
      <c r="F2097" s="306">
        <v>0.201372</v>
      </c>
      <c r="G2097" s="252">
        <v>60</v>
      </c>
      <c r="H2097" s="278" t="s">
        <v>1563</v>
      </c>
      <c r="I2097" s="278" t="s">
        <v>4758</v>
      </c>
      <c r="J2097" s="12" t="s">
        <v>1699</v>
      </c>
      <c r="K2097" s="12" t="s">
        <v>1646</v>
      </c>
      <c r="L2097" s="12" t="s">
        <v>1646</v>
      </c>
      <c r="M2097" s="246">
        <f t="shared" si="73"/>
        <v>0.201372</v>
      </c>
      <c r="N2097" s="247" t="str">
        <f t="shared" si="74"/>
        <v>Tapentadole</v>
      </c>
      <c r="O2097" s="10"/>
    </row>
    <row r="2098" spans="1:15" x14ac:dyDescent="0.25">
      <c r="A2098" s="278" t="s">
        <v>6543</v>
      </c>
      <c r="B2098" s="278"/>
      <c r="C2098" s="278" t="s">
        <v>6543</v>
      </c>
      <c r="D2098" s="278" t="s">
        <v>6544</v>
      </c>
      <c r="E2098" s="252">
        <v>30</v>
      </c>
      <c r="F2098" s="306">
        <v>0.201372</v>
      </c>
      <c r="G2098" s="252">
        <v>60</v>
      </c>
      <c r="H2098" s="278" t="s">
        <v>1563</v>
      </c>
      <c r="I2098" s="278" t="s">
        <v>4758</v>
      </c>
      <c r="J2098" s="12" t="s">
        <v>1699</v>
      </c>
      <c r="K2098" s="12" t="s">
        <v>1646</v>
      </c>
      <c r="L2098" s="12" t="s">
        <v>1646</v>
      </c>
      <c r="M2098" s="246">
        <f t="shared" si="73"/>
        <v>0.201372</v>
      </c>
      <c r="N2098" s="247" t="str">
        <f t="shared" si="74"/>
        <v>Tapentadole</v>
      </c>
      <c r="O2098" s="10"/>
    </row>
    <row r="2099" spans="1:15" x14ac:dyDescent="0.25">
      <c r="A2099" s="409" t="s">
        <v>7355</v>
      </c>
      <c r="B2099" s="410"/>
      <c r="C2099" s="409" t="s">
        <v>7355</v>
      </c>
      <c r="D2099" s="300" t="s">
        <v>7356</v>
      </c>
      <c r="E2099" s="409">
        <v>60</v>
      </c>
      <c r="F2099" s="411">
        <v>0.201372</v>
      </c>
      <c r="G2099" s="409">
        <v>60</v>
      </c>
      <c r="H2099" s="300" t="s">
        <v>1563</v>
      </c>
      <c r="I2099" s="381" t="s">
        <v>4758</v>
      </c>
      <c r="J2099" s="412" t="s">
        <v>1699</v>
      </c>
      <c r="K2099" s="412" t="s">
        <v>1646</v>
      </c>
      <c r="L2099" s="412" t="s">
        <v>1646</v>
      </c>
      <c r="M2099" s="246">
        <f t="shared" si="73"/>
        <v>0.201372</v>
      </c>
      <c r="N2099" s="247" t="str">
        <f t="shared" si="74"/>
        <v>Tapentadole</v>
      </c>
      <c r="O2099" s="10"/>
    </row>
    <row r="2100" spans="1:15" x14ac:dyDescent="0.25">
      <c r="A2100" s="278" t="s">
        <v>6573</v>
      </c>
      <c r="B2100" s="278"/>
      <c r="C2100" s="278" t="s">
        <v>6573</v>
      </c>
      <c r="D2100" s="278" t="s">
        <v>6574</v>
      </c>
      <c r="E2100" s="252">
        <v>56</v>
      </c>
      <c r="F2100" s="306">
        <v>0.251718</v>
      </c>
      <c r="G2100" s="252">
        <v>60</v>
      </c>
      <c r="H2100" s="278" t="s">
        <v>1563</v>
      </c>
      <c r="I2100" s="278" t="s">
        <v>4758</v>
      </c>
      <c r="J2100" s="12" t="s">
        <v>1699</v>
      </c>
      <c r="K2100" s="12" t="s">
        <v>1646</v>
      </c>
      <c r="L2100" s="12" t="s">
        <v>1646</v>
      </c>
      <c r="M2100" s="246">
        <f t="shared" si="73"/>
        <v>0.251718</v>
      </c>
      <c r="N2100" s="247" t="str">
        <f t="shared" si="74"/>
        <v>Tapentadole</v>
      </c>
      <c r="O2100" s="10"/>
    </row>
    <row r="2101" spans="1:15" x14ac:dyDescent="0.25">
      <c r="A2101" s="278" t="s">
        <v>6566</v>
      </c>
      <c r="B2101" s="278"/>
      <c r="C2101" s="278" t="s">
        <v>6566</v>
      </c>
      <c r="D2101" s="278" t="s">
        <v>6567</v>
      </c>
      <c r="E2101" s="252">
        <v>30</v>
      </c>
      <c r="F2101" s="306">
        <v>0.251718</v>
      </c>
      <c r="G2101" s="252">
        <v>60</v>
      </c>
      <c r="H2101" s="278" t="s">
        <v>1563</v>
      </c>
      <c r="I2101" s="278" t="s">
        <v>4758</v>
      </c>
      <c r="J2101" s="12" t="s">
        <v>1699</v>
      </c>
      <c r="K2101" s="12" t="s">
        <v>1646</v>
      </c>
      <c r="L2101" s="12" t="s">
        <v>1646</v>
      </c>
      <c r="M2101" s="246">
        <f t="shared" si="73"/>
        <v>0.251718</v>
      </c>
      <c r="N2101" s="247" t="str">
        <f t="shared" si="74"/>
        <v>Tapentadole</v>
      </c>
      <c r="O2101" s="10"/>
    </row>
    <row r="2102" spans="1:15" x14ac:dyDescent="0.25">
      <c r="A2102" s="409" t="s">
        <v>7357</v>
      </c>
      <c r="B2102" s="410"/>
      <c r="C2102" s="409" t="s">
        <v>7357</v>
      </c>
      <c r="D2102" s="300" t="s">
        <v>7358</v>
      </c>
      <c r="E2102" s="409">
        <v>60</v>
      </c>
      <c r="F2102" s="411">
        <v>0.251718</v>
      </c>
      <c r="G2102" s="409">
        <v>60</v>
      </c>
      <c r="H2102" s="300" t="s">
        <v>1563</v>
      </c>
      <c r="I2102" s="381" t="s">
        <v>4758</v>
      </c>
      <c r="J2102" s="412" t="s">
        <v>1699</v>
      </c>
      <c r="K2102" s="412" t="s">
        <v>1646</v>
      </c>
      <c r="L2102" s="412" t="s">
        <v>1646</v>
      </c>
      <c r="M2102" s="246">
        <f t="shared" si="73"/>
        <v>0.251718</v>
      </c>
      <c r="N2102" s="247" t="str">
        <f t="shared" si="74"/>
        <v>Tapentadole</v>
      </c>
      <c r="O2102" s="10"/>
    </row>
    <row r="2103" spans="1:15" x14ac:dyDescent="0.25">
      <c r="A2103" s="3" t="s">
        <v>7057</v>
      </c>
      <c r="B2103" s="3"/>
      <c r="C2103" s="3" t="s">
        <v>7057</v>
      </c>
      <c r="D2103" s="3" t="s">
        <v>7058</v>
      </c>
      <c r="E2103" s="4">
        <v>56</v>
      </c>
      <c r="F2103" s="8">
        <v>2.5170000000000001E-2</v>
      </c>
      <c r="G2103" s="4">
        <v>60</v>
      </c>
      <c r="H2103" s="13" t="s">
        <v>1563</v>
      </c>
      <c r="I2103" s="7" t="s">
        <v>4758</v>
      </c>
      <c r="J2103" s="12" t="s">
        <v>1699</v>
      </c>
      <c r="K2103" s="12" t="s">
        <v>1646</v>
      </c>
      <c r="L2103" s="12" t="s">
        <v>1646</v>
      </c>
      <c r="M2103" s="246">
        <f t="shared" si="73"/>
        <v>2.5170000000000001E-2</v>
      </c>
      <c r="N2103" s="247" t="str">
        <f t="shared" si="74"/>
        <v>Tapentadole</v>
      </c>
      <c r="O2103" s="10"/>
    </row>
    <row r="2104" spans="1:15" x14ac:dyDescent="0.25">
      <c r="A2104" s="278" t="s">
        <v>6463</v>
      </c>
      <c r="B2104" s="278"/>
      <c r="C2104" s="278" t="s">
        <v>6463</v>
      </c>
      <c r="D2104" s="278" t="s">
        <v>6464</v>
      </c>
      <c r="E2104" s="252">
        <v>30</v>
      </c>
      <c r="F2104" s="306">
        <v>2.5170000000000001E-2</v>
      </c>
      <c r="G2104" s="252">
        <v>60</v>
      </c>
      <c r="H2104" s="278" t="s">
        <v>1563</v>
      </c>
      <c r="I2104" s="278" t="s">
        <v>4758</v>
      </c>
      <c r="J2104" s="12" t="s">
        <v>1699</v>
      </c>
      <c r="K2104" s="12" t="s">
        <v>1646</v>
      </c>
      <c r="L2104" s="12" t="s">
        <v>1646</v>
      </c>
      <c r="M2104" s="246">
        <f t="shared" si="73"/>
        <v>2.5170000000000001E-2</v>
      </c>
      <c r="N2104" s="247" t="str">
        <f t="shared" si="74"/>
        <v>Tapentadole</v>
      </c>
      <c r="O2104" s="10"/>
    </row>
    <row r="2105" spans="1:15" x14ac:dyDescent="0.25">
      <c r="A2105" s="409" t="s">
        <v>7359</v>
      </c>
      <c r="B2105" s="410"/>
      <c r="C2105" s="409" t="s">
        <v>7359</v>
      </c>
      <c r="D2105" s="300" t="s">
        <v>6464</v>
      </c>
      <c r="E2105" s="409">
        <v>40</v>
      </c>
      <c r="F2105" s="411">
        <v>2.5170000000000001E-2</v>
      </c>
      <c r="G2105" s="409">
        <v>60</v>
      </c>
      <c r="H2105" s="300" t="s">
        <v>1563</v>
      </c>
      <c r="I2105" s="381" t="s">
        <v>4758</v>
      </c>
      <c r="J2105" s="412" t="s">
        <v>1699</v>
      </c>
      <c r="K2105" s="412" t="s">
        <v>1646</v>
      </c>
      <c r="L2105" s="412" t="s">
        <v>1646</v>
      </c>
      <c r="M2105" s="246">
        <f t="shared" si="73"/>
        <v>2.5170000000000001E-2</v>
      </c>
      <c r="N2105" s="247" t="str">
        <f t="shared" si="74"/>
        <v>Tapentadole</v>
      </c>
      <c r="O2105" s="10"/>
    </row>
    <row r="2106" spans="1:15" x14ac:dyDescent="0.25">
      <c r="A2106" s="409" t="s">
        <v>7360</v>
      </c>
      <c r="B2106" s="410"/>
      <c r="C2106" s="409" t="s">
        <v>7360</v>
      </c>
      <c r="D2106" s="300" t="s">
        <v>7361</v>
      </c>
      <c r="E2106" s="409">
        <v>60</v>
      </c>
      <c r="F2106" s="411">
        <v>2.5170000000000001E-2</v>
      </c>
      <c r="G2106" s="409">
        <v>60</v>
      </c>
      <c r="H2106" s="300" t="s">
        <v>1563</v>
      </c>
      <c r="I2106" s="381" t="s">
        <v>4758</v>
      </c>
      <c r="J2106" s="412" t="s">
        <v>1699</v>
      </c>
      <c r="K2106" s="412" t="s">
        <v>1646</v>
      </c>
      <c r="L2106" s="412" t="s">
        <v>1646</v>
      </c>
      <c r="M2106" s="246">
        <f t="shared" si="73"/>
        <v>2.5170000000000001E-2</v>
      </c>
      <c r="N2106" s="247" t="str">
        <f t="shared" si="74"/>
        <v>Tapentadole</v>
      </c>
      <c r="O2106" s="10"/>
    </row>
    <row r="2107" spans="1:15" x14ac:dyDescent="0.25">
      <c r="A2107" s="278" t="s">
        <v>6482</v>
      </c>
      <c r="B2107" s="278"/>
      <c r="C2107" s="278" t="s">
        <v>6482</v>
      </c>
      <c r="D2107" s="278" t="s">
        <v>6483</v>
      </c>
      <c r="E2107" s="252">
        <v>28</v>
      </c>
      <c r="F2107" s="306">
        <v>5.0346000000000002E-2</v>
      </c>
      <c r="G2107" s="252">
        <v>60</v>
      </c>
      <c r="H2107" s="278" t="s">
        <v>1563</v>
      </c>
      <c r="I2107" s="278" t="s">
        <v>4758</v>
      </c>
      <c r="J2107" s="12" t="s">
        <v>1699</v>
      </c>
      <c r="K2107" s="12" t="s">
        <v>1646</v>
      </c>
      <c r="L2107" s="12" t="s">
        <v>1646</v>
      </c>
      <c r="M2107" s="246">
        <f t="shared" si="73"/>
        <v>5.0346000000000002E-2</v>
      </c>
      <c r="N2107" s="247" t="str">
        <f t="shared" si="74"/>
        <v>Tapentadole</v>
      </c>
      <c r="O2107" s="10"/>
    </row>
    <row r="2108" spans="1:15" x14ac:dyDescent="0.25">
      <c r="A2108" s="278" t="s">
        <v>6486</v>
      </c>
      <c r="B2108" s="278"/>
      <c r="C2108" s="278" t="s">
        <v>6486</v>
      </c>
      <c r="D2108" s="278" t="s">
        <v>6483</v>
      </c>
      <c r="E2108" s="252">
        <v>56</v>
      </c>
      <c r="F2108" s="306">
        <v>5.0346000000000002E-2</v>
      </c>
      <c r="G2108" s="252">
        <v>60</v>
      </c>
      <c r="H2108" s="278" t="s">
        <v>1563</v>
      </c>
      <c r="I2108" s="278" t="s">
        <v>4758</v>
      </c>
      <c r="J2108" s="12" t="s">
        <v>1699</v>
      </c>
      <c r="K2108" s="12" t="s">
        <v>1646</v>
      </c>
      <c r="L2108" s="12" t="s">
        <v>1646</v>
      </c>
      <c r="M2108" s="246">
        <f t="shared" si="73"/>
        <v>5.0346000000000002E-2</v>
      </c>
      <c r="N2108" s="247" t="str">
        <f t="shared" si="74"/>
        <v>Tapentadole</v>
      </c>
      <c r="O2108" s="10"/>
    </row>
    <row r="2109" spans="1:15" x14ac:dyDescent="0.25">
      <c r="A2109" s="278" t="s">
        <v>6472</v>
      </c>
      <c r="B2109" s="278"/>
      <c r="C2109" s="278" t="s">
        <v>6472</v>
      </c>
      <c r="D2109" s="278" t="s">
        <v>6473</v>
      </c>
      <c r="E2109" s="252">
        <v>30</v>
      </c>
      <c r="F2109" s="306">
        <v>5.0346000000000002E-2</v>
      </c>
      <c r="G2109" s="252">
        <v>60</v>
      </c>
      <c r="H2109" s="278" t="s">
        <v>1563</v>
      </c>
      <c r="I2109" s="278" t="s">
        <v>4758</v>
      </c>
      <c r="J2109" s="12" t="s">
        <v>1699</v>
      </c>
      <c r="K2109" s="12" t="s">
        <v>1646</v>
      </c>
      <c r="L2109" s="12" t="s">
        <v>1646</v>
      </c>
      <c r="M2109" s="246">
        <f t="shared" si="73"/>
        <v>5.0346000000000002E-2</v>
      </c>
      <c r="N2109" s="247" t="str">
        <f t="shared" si="74"/>
        <v>Tapentadole</v>
      </c>
      <c r="O2109" s="10"/>
    </row>
    <row r="2110" spans="1:15" x14ac:dyDescent="0.25">
      <c r="A2110" s="409" t="s">
        <v>7362</v>
      </c>
      <c r="B2110" s="410"/>
      <c r="C2110" s="409" t="s">
        <v>7362</v>
      </c>
      <c r="D2110" s="300" t="s">
        <v>7363</v>
      </c>
      <c r="E2110" s="409">
        <v>60</v>
      </c>
      <c r="F2110" s="411">
        <v>5.0346000000000002E-2</v>
      </c>
      <c r="G2110" s="409">
        <v>60</v>
      </c>
      <c r="H2110" s="300" t="s">
        <v>1563</v>
      </c>
      <c r="I2110" s="381" t="s">
        <v>4758</v>
      </c>
      <c r="J2110" s="412" t="s">
        <v>1699</v>
      </c>
      <c r="K2110" s="412" t="s">
        <v>1646</v>
      </c>
      <c r="L2110" s="412" t="s">
        <v>1646</v>
      </c>
      <c r="M2110" s="246">
        <f t="shared" si="73"/>
        <v>5.0346000000000002E-2</v>
      </c>
      <c r="N2110" s="247" t="str">
        <f t="shared" si="74"/>
        <v>Tapentadole</v>
      </c>
      <c r="O2110" s="10"/>
    </row>
    <row r="2111" spans="1:15" x14ac:dyDescent="0.25">
      <c r="A2111" s="409" t="s">
        <v>7364</v>
      </c>
      <c r="B2111" s="410"/>
      <c r="C2111" s="409" t="s">
        <v>7364</v>
      </c>
      <c r="D2111" s="300" t="s">
        <v>7365</v>
      </c>
      <c r="E2111" s="409">
        <v>50</v>
      </c>
      <c r="F2111" s="411">
        <v>0.100686</v>
      </c>
      <c r="G2111" s="409">
        <v>60</v>
      </c>
      <c r="H2111" s="300" t="s">
        <v>1563</v>
      </c>
      <c r="I2111" s="381" t="s">
        <v>4758</v>
      </c>
      <c r="J2111" s="412" t="s">
        <v>1699</v>
      </c>
      <c r="K2111" s="412" t="s">
        <v>1646</v>
      </c>
      <c r="L2111" s="412" t="s">
        <v>1646</v>
      </c>
      <c r="M2111" s="246">
        <f t="shared" si="73"/>
        <v>0.100686</v>
      </c>
      <c r="N2111" s="247" t="str">
        <f t="shared" si="74"/>
        <v>Tapentadole</v>
      </c>
      <c r="O2111" s="10"/>
    </row>
    <row r="2112" spans="1:15" x14ac:dyDescent="0.25">
      <c r="A2112" s="409" t="s">
        <v>7366</v>
      </c>
      <c r="B2112" s="410"/>
      <c r="C2112" s="409" t="s">
        <v>7366</v>
      </c>
      <c r="D2112" s="300" t="s">
        <v>7365</v>
      </c>
      <c r="E2112" s="409">
        <v>100</v>
      </c>
      <c r="F2112" s="411">
        <v>0.100686</v>
      </c>
      <c r="G2112" s="409">
        <v>60</v>
      </c>
      <c r="H2112" s="300" t="s">
        <v>1563</v>
      </c>
      <c r="I2112" s="381" t="s">
        <v>4758</v>
      </c>
      <c r="J2112" s="412" t="s">
        <v>1699</v>
      </c>
      <c r="K2112" s="412" t="s">
        <v>1646</v>
      </c>
      <c r="L2112" s="412" t="s">
        <v>1646</v>
      </c>
      <c r="M2112" s="246">
        <f t="shared" si="73"/>
        <v>0.100686</v>
      </c>
      <c r="N2112" s="247" t="str">
        <f t="shared" si="74"/>
        <v>Tapentadole</v>
      </c>
      <c r="O2112" s="10"/>
    </row>
    <row r="2113" spans="1:19" x14ac:dyDescent="0.25">
      <c r="A2113" s="409" t="s">
        <v>7367</v>
      </c>
      <c r="B2113" s="410"/>
      <c r="C2113" s="409" t="s">
        <v>7367</v>
      </c>
      <c r="D2113" s="300" t="s">
        <v>7368</v>
      </c>
      <c r="E2113" s="409">
        <v>100</v>
      </c>
      <c r="F2113" s="411">
        <v>0.151032</v>
      </c>
      <c r="G2113" s="409">
        <v>60</v>
      </c>
      <c r="H2113" s="300" t="s">
        <v>1563</v>
      </c>
      <c r="I2113" s="381" t="s">
        <v>4758</v>
      </c>
      <c r="J2113" s="412" t="s">
        <v>1699</v>
      </c>
      <c r="K2113" s="412" t="s">
        <v>1646</v>
      </c>
      <c r="L2113" s="412" t="s">
        <v>1646</v>
      </c>
      <c r="M2113" s="246">
        <f t="shared" si="73"/>
        <v>0.151032</v>
      </c>
      <c r="N2113" s="247" t="str">
        <f t="shared" si="74"/>
        <v>Tapentadole</v>
      </c>
      <c r="O2113" s="10"/>
    </row>
    <row r="2114" spans="1:19" x14ac:dyDescent="0.25">
      <c r="A2114" s="409" t="s">
        <v>7369</v>
      </c>
      <c r="B2114" s="410"/>
      <c r="C2114" s="409" t="s">
        <v>7369</v>
      </c>
      <c r="D2114" s="300" t="s">
        <v>7370</v>
      </c>
      <c r="E2114" s="409">
        <v>100</v>
      </c>
      <c r="F2114" s="411">
        <v>0.201372</v>
      </c>
      <c r="G2114" s="409">
        <v>60</v>
      </c>
      <c r="H2114" s="300" t="s">
        <v>1563</v>
      </c>
      <c r="I2114" s="381" t="s">
        <v>4758</v>
      </c>
      <c r="J2114" s="412" t="s">
        <v>1699</v>
      </c>
      <c r="K2114" s="412" t="s">
        <v>1646</v>
      </c>
      <c r="L2114" s="412" t="s">
        <v>1646</v>
      </c>
      <c r="M2114" s="246">
        <f t="shared" si="73"/>
        <v>0.201372</v>
      </c>
      <c r="N2114" s="247" t="str">
        <f t="shared" si="74"/>
        <v>Tapentadole</v>
      </c>
      <c r="O2114" s="10"/>
    </row>
    <row r="2115" spans="1:19" x14ac:dyDescent="0.25">
      <c r="A2115" s="409" t="s">
        <v>7371</v>
      </c>
      <c r="B2115" s="410"/>
      <c r="C2115" s="409" t="s">
        <v>7371</v>
      </c>
      <c r="D2115" s="300" t="s">
        <v>7372</v>
      </c>
      <c r="E2115" s="409">
        <v>100</v>
      </c>
      <c r="F2115" s="411">
        <v>0.251718</v>
      </c>
      <c r="G2115" s="409">
        <v>60</v>
      </c>
      <c r="H2115" s="300" t="s">
        <v>1563</v>
      </c>
      <c r="I2115" s="381" t="s">
        <v>4758</v>
      </c>
      <c r="J2115" s="412" t="s">
        <v>1699</v>
      </c>
      <c r="K2115" s="412" t="s">
        <v>1646</v>
      </c>
      <c r="L2115" s="412" t="s">
        <v>1646</v>
      </c>
      <c r="M2115" s="246">
        <f t="shared" si="73"/>
        <v>0.251718</v>
      </c>
      <c r="N2115" s="247" t="str">
        <f t="shared" si="74"/>
        <v>Tapentadole</v>
      </c>
      <c r="O2115" s="10"/>
    </row>
    <row r="2116" spans="1:19" x14ac:dyDescent="0.25">
      <c r="A2116" s="409" t="s">
        <v>7373</v>
      </c>
      <c r="B2116" s="410"/>
      <c r="C2116" s="409" t="s">
        <v>7373</v>
      </c>
      <c r="D2116" s="300" t="s">
        <v>7374</v>
      </c>
      <c r="E2116" s="409">
        <v>50</v>
      </c>
      <c r="F2116" s="411">
        <v>2.5170000000000001E-2</v>
      </c>
      <c r="G2116" s="409">
        <v>60</v>
      </c>
      <c r="H2116" s="300" t="s">
        <v>1563</v>
      </c>
      <c r="I2116" s="381" t="s">
        <v>4758</v>
      </c>
      <c r="J2116" s="412" t="s">
        <v>1699</v>
      </c>
      <c r="K2116" s="412" t="s">
        <v>1646</v>
      </c>
      <c r="L2116" s="412" t="s">
        <v>1646</v>
      </c>
      <c r="M2116" s="246">
        <f t="shared" si="73"/>
        <v>2.5170000000000001E-2</v>
      </c>
      <c r="N2116" s="247" t="str">
        <f t="shared" si="74"/>
        <v>Tapentadole</v>
      </c>
      <c r="O2116" s="10"/>
    </row>
    <row r="2117" spans="1:19" x14ac:dyDescent="0.25">
      <c r="A2117" s="409" t="s">
        <v>7375</v>
      </c>
      <c r="B2117" s="410"/>
      <c r="C2117" s="409" t="s">
        <v>7375</v>
      </c>
      <c r="D2117" s="300" t="s">
        <v>7376</v>
      </c>
      <c r="E2117" s="409">
        <v>20</v>
      </c>
      <c r="F2117" s="411">
        <v>5.0346000000000002E-2</v>
      </c>
      <c r="G2117" s="409">
        <v>60</v>
      </c>
      <c r="H2117" s="300" t="s">
        <v>1563</v>
      </c>
      <c r="I2117" s="381" t="s">
        <v>4758</v>
      </c>
      <c r="J2117" s="412" t="s">
        <v>1699</v>
      </c>
      <c r="K2117" s="412" t="s">
        <v>1646</v>
      </c>
      <c r="L2117" s="412" t="s">
        <v>1646</v>
      </c>
      <c r="M2117" s="246">
        <f t="shared" si="73"/>
        <v>5.0346000000000002E-2</v>
      </c>
      <c r="N2117" s="247" t="str">
        <f t="shared" si="74"/>
        <v>Tapentadole</v>
      </c>
      <c r="O2117" s="10"/>
    </row>
    <row r="2118" spans="1:19" x14ac:dyDescent="0.25">
      <c r="A2118" s="409" t="s">
        <v>7377</v>
      </c>
      <c r="B2118" s="410"/>
      <c r="C2118" s="409" t="s">
        <v>7377</v>
      </c>
      <c r="D2118" s="300" t="s">
        <v>7376</v>
      </c>
      <c r="E2118" s="409">
        <v>50</v>
      </c>
      <c r="F2118" s="411">
        <v>5.0346000000000002E-2</v>
      </c>
      <c r="G2118" s="409">
        <v>60</v>
      </c>
      <c r="H2118" s="300" t="s">
        <v>1563</v>
      </c>
      <c r="I2118" s="381" t="s">
        <v>4758</v>
      </c>
      <c r="J2118" s="412" t="s">
        <v>1699</v>
      </c>
      <c r="K2118" s="412" t="s">
        <v>1646</v>
      </c>
      <c r="L2118" s="412" t="s">
        <v>1646</v>
      </c>
      <c r="M2118" s="246">
        <f t="shared" si="73"/>
        <v>5.0346000000000002E-2</v>
      </c>
      <c r="N2118" s="247" t="str">
        <f t="shared" si="74"/>
        <v>Tapentadole</v>
      </c>
      <c r="O2118" s="10"/>
    </row>
    <row r="2119" spans="1:19" x14ac:dyDescent="0.25">
      <c r="A2119" s="409" t="s">
        <v>7378</v>
      </c>
      <c r="B2119" s="410"/>
      <c r="C2119" s="409" t="s">
        <v>7378</v>
      </c>
      <c r="D2119" s="300" t="s">
        <v>7376</v>
      </c>
      <c r="E2119" s="409">
        <v>100</v>
      </c>
      <c r="F2119" s="411">
        <v>5.0346000000000002E-2</v>
      </c>
      <c r="G2119" s="409">
        <v>60</v>
      </c>
      <c r="H2119" s="300" t="s">
        <v>1563</v>
      </c>
      <c r="I2119" s="381" t="s">
        <v>4758</v>
      </c>
      <c r="J2119" s="412" t="s">
        <v>1699</v>
      </c>
      <c r="K2119" s="412" t="s">
        <v>1646</v>
      </c>
      <c r="L2119" s="412" t="s">
        <v>1646</v>
      </c>
      <c r="M2119" s="246">
        <f t="shared" si="73"/>
        <v>5.0346000000000002E-2</v>
      </c>
      <c r="N2119" s="247" t="str">
        <f t="shared" si="74"/>
        <v>Tapentadole</v>
      </c>
      <c r="O2119" s="10"/>
    </row>
    <row r="2120" spans="1:19" x14ac:dyDescent="0.25">
      <c r="A2120" s="278" t="s">
        <v>6503</v>
      </c>
      <c r="B2120" s="278"/>
      <c r="C2120" s="278" t="s">
        <v>6503</v>
      </c>
      <c r="D2120" s="278" t="s">
        <v>6504</v>
      </c>
      <c r="E2120" s="252">
        <v>30</v>
      </c>
      <c r="F2120" s="306">
        <v>0.100686</v>
      </c>
      <c r="G2120" s="252">
        <v>60</v>
      </c>
      <c r="H2120" s="278" t="s">
        <v>1563</v>
      </c>
      <c r="I2120" s="278" t="s">
        <v>4758</v>
      </c>
      <c r="J2120" s="12" t="s">
        <v>1699</v>
      </c>
      <c r="K2120" s="12" t="s">
        <v>1646</v>
      </c>
      <c r="L2120" s="12" t="s">
        <v>1646</v>
      </c>
      <c r="M2120" s="246">
        <f t="shared" si="73"/>
        <v>0.100686</v>
      </c>
      <c r="N2120" s="247" t="str">
        <f t="shared" si="74"/>
        <v>Tapentadole</v>
      </c>
      <c r="O2120" s="10"/>
      <c r="Q2120" s="284"/>
      <c r="R2120" s="284"/>
      <c r="S2120" s="284"/>
    </row>
    <row r="2121" spans="1:19" x14ac:dyDescent="0.25">
      <c r="A2121" s="278" t="s">
        <v>6516</v>
      </c>
      <c r="B2121" s="278"/>
      <c r="C2121" s="278" t="s">
        <v>6516</v>
      </c>
      <c r="D2121" s="278" t="s">
        <v>6504</v>
      </c>
      <c r="E2121" s="252">
        <v>100</v>
      </c>
      <c r="F2121" s="306">
        <v>0.100686</v>
      </c>
      <c r="G2121" s="252">
        <v>60</v>
      </c>
      <c r="H2121" s="278" t="s">
        <v>1563</v>
      </c>
      <c r="I2121" s="278" t="s">
        <v>4758</v>
      </c>
      <c r="J2121" s="12" t="s">
        <v>1699</v>
      </c>
      <c r="K2121" s="12" t="s">
        <v>1646</v>
      </c>
      <c r="L2121" s="12" t="s">
        <v>1646</v>
      </c>
      <c r="M2121" s="246">
        <f t="shared" si="73"/>
        <v>0.100686</v>
      </c>
      <c r="N2121" s="247" t="str">
        <f t="shared" si="74"/>
        <v>Tapentadole</v>
      </c>
      <c r="O2121" s="10"/>
    </row>
    <row r="2122" spans="1:19" x14ac:dyDescent="0.25">
      <c r="A2122" s="278" t="s">
        <v>6525</v>
      </c>
      <c r="B2122" s="278"/>
      <c r="C2122" s="278" t="s">
        <v>6525</v>
      </c>
      <c r="D2122" s="278" t="s">
        <v>6526</v>
      </c>
      <c r="E2122" s="252">
        <v>30</v>
      </c>
      <c r="F2122" s="306">
        <v>0.151032</v>
      </c>
      <c r="G2122" s="252">
        <v>60</v>
      </c>
      <c r="H2122" s="278" t="s">
        <v>1563</v>
      </c>
      <c r="I2122" s="278" t="s">
        <v>4758</v>
      </c>
      <c r="J2122" s="12" t="s">
        <v>1699</v>
      </c>
      <c r="K2122" s="12" t="s">
        <v>1646</v>
      </c>
      <c r="L2122" s="12" t="s">
        <v>1646</v>
      </c>
      <c r="M2122" s="246">
        <f t="shared" si="73"/>
        <v>0.151032</v>
      </c>
      <c r="N2122" s="247" t="str">
        <f t="shared" si="74"/>
        <v>Tapentadole</v>
      </c>
      <c r="O2122" s="10"/>
    </row>
    <row r="2123" spans="1:19" x14ac:dyDescent="0.25">
      <c r="A2123" s="278" t="s">
        <v>6538</v>
      </c>
      <c r="B2123" s="278"/>
      <c r="C2123" s="278" t="s">
        <v>6538</v>
      </c>
      <c r="D2123" s="278" t="s">
        <v>6526</v>
      </c>
      <c r="E2123" s="252">
        <v>100</v>
      </c>
      <c r="F2123" s="306">
        <v>0.151032</v>
      </c>
      <c r="G2123" s="252">
        <v>60</v>
      </c>
      <c r="H2123" s="278" t="s">
        <v>1563</v>
      </c>
      <c r="I2123" s="278" t="s">
        <v>4758</v>
      </c>
      <c r="J2123" s="12" t="s">
        <v>1699</v>
      </c>
      <c r="K2123" s="12" t="s">
        <v>1646</v>
      </c>
      <c r="L2123" s="12" t="s">
        <v>1646</v>
      </c>
      <c r="M2123" s="246">
        <f t="shared" si="73"/>
        <v>0.151032</v>
      </c>
      <c r="N2123" s="247" t="str">
        <f t="shared" si="74"/>
        <v>Tapentadole</v>
      </c>
      <c r="O2123" s="10"/>
    </row>
    <row r="2124" spans="1:19" x14ac:dyDescent="0.25">
      <c r="A2124" s="278" t="s">
        <v>6549</v>
      </c>
      <c r="B2124" s="278"/>
      <c r="C2124" s="278" t="s">
        <v>6549</v>
      </c>
      <c r="D2124" s="278" t="s">
        <v>6550</v>
      </c>
      <c r="E2124" s="252">
        <v>30</v>
      </c>
      <c r="F2124" s="306">
        <v>0.201372</v>
      </c>
      <c r="G2124" s="252">
        <v>60</v>
      </c>
      <c r="H2124" s="278" t="s">
        <v>1563</v>
      </c>
      <c r="I2124" s="278" t="s">
        <v>4758</v>
      </c>
      <c r="J2124" s="12" t="s">
        <v>1699</v>
      </c>
      <c r="K2124" s="12" t="s">
        <v>1646</v>
      </c>
      <c r="L2124" s="12" t="s">
        <v>1646</v>
      </c>
      <c r="M2124" s="246">
        <f t="shared" si="73"/>
        <v>0.201372</v>
      </c>
      <c r="N2124" s="247" t="str">
        <f t="shared" si="74"/>
        <v>Tapentadole</v>
      </c>
      <c r="O2124" s="10"/>
    </row>
    <row r="2125" spans="1:19" x14ac:dyDescent="0.25">
      <c r="A2125" s="278" t="s">
        <v>6562</v>
      </c>
      <c r="B2125" s="278"/>
      <c r="C2125" s="278" t="s">
        <v>6562</v>
      </c>
      <c r="D2125" s="278" t="s">
        <v>6550</v>
      </c>
      <c r="E2125" s="252">
        <v>100</v>
      </c>
      <c r="F2125" s="306">
        <v>0.201372</v>
      </c>
      <c r="G2125" s="252">
        <v>60</v>
      </c>
      <c r="H2125" s="278" t="s">
        <v>1563</v>
      </c>
      <c r="I2125" s="278" t="s">
        <v>4758</v>
      </c>
      <c r="J2125" s="12" t="s">
        <v>1699</v>
      </c>
      <c r="K2125" s="12" t="s">
        <v>1646</v>
      </c>
      <c r="L2125" s="12" t="s">
        <v>1646</v>
      </c>
      <c r="M2125" s="246">
        <f t="shared" si="73"/>
        <v>0.201372</v>
      </c>
      <c r="N2125" s="247" t="str">
        <f t="shared" si="74"/>
        <v>Tapentadole</v>
      </c>
      <c r="O2125" s="10"/>
    </row>
    <row r="2126" spans="1:19" x14ac:dyDescent="0.25">
      <c r="A2126" s="278" t="s">
        <v>6570</v>
      </c>
      <c r="B2126" s="278"/>
      <c r="C2126" s="278" t="s">
        <v>6570</v>
      </c>
      <c r="D2126" s="278" t="s">
        <v>6571</v>
      </c>
      <c r="E2126" s="252">
        <v>30</v>
      </c>
      <c r="F2126" s="306">
        <v>0.251718</v>
      </c>
      <c r="G2126" s="252">
        <v>60</v>
      </c>
      <c r="H2126" s="278" t="s">
        <v>1563</v>
      </c>
      <c r="I2126" s="278" t="s">
        <v>4758</v>
      </c>
      <c r="J2126" s="12" t="s">
        <v>1699</v>
      </c>
      <c r="K2126" s="12" t="s">
        <v>1646</v>
      </c>
      <c r="L2126" s="12" t="s">
        <v>1646</v>
      </c>
      <c r="M2126" s="246">
        <f t="shared" si="73"/>
        <v>0.251718</v>
      </c>
      <c r="N2126" s="247" t="str">
        <f t="shared" si="74"/>
        <v>Tapentadole</v>
      </c>
      <c r="O2126" s="10"/>
    </row>
    <row r="2127" spans="1:19" x14ac:dyDescent="0.25">
      <c r="A2127" s="278" t="s">
        <v>6581</v>
      </c>
      <c r="B2127" s="278"/>
      <c r="C2127" s="278" t="s">
        <v>6581</v>
      </c>
      <c r="D2127" s="278" t="s">
        <v>6571</v>
      </c>
      <c r="E2127" s="252">
        <v>100</v>
      </c>
      <c r="F2127" s="306">
        <v>0.251718</v>
      </c>
      <c r="G2127" s="252">
        <v>60</v>
      </c>
      <c r="H2127" s="278" t="s">
        <v>1563</v>
      </c>
      <c r="I2127" s="278" t="s">
        <v>4758</v>
      </c>
      <c r="J2127" s="12" t="s">
        <v>1699</v>
      </c>
      <c r="K2127" s="12" t="s">
        <v>1646</v>
      </c>
      <c r="L2127" s="12" t="s">
        <v>1646</v>
      </c>
      <c r="M2127" s="246">
        <f t="shared" si="73"/>
        <v>0.251718</v>
      </c>
      <c r="N2127" s="247" t="str">
        <f t="shared" si="74"/>
        <v>Tapentadole</v>
      </c>
      <c r="O2127" s="10"/>
    </row>
    <row r="2128" spans="1:19" x14ac:dyDescent="0.25">
      <c r="A2128" s="278" t="s">
        <v>6465</v>
      </c>
      <c r="B2128" s="278"/>
      <c r="C2128" s="278" t="s">
        <v>6465</v>
      </c>
      <c r="D2128" s="278" t="s">
        <v>6466</v>
      </c>
      <c r="E2128" s="252">
        <v>30</v>
      </c>
      <c r="F2128" s="306">
        <v>2.5170000000000001E-2</v>
      </c>
      <c r="G2128" s="252">
        <v>60</v>
      </c>
      <c r="H2128" s="278" t="s">
        <v>1563</v>
      </c>
      <c r="I2128" s="278" t="s">
        <v>4758</v>
      </c>
      <c r="J2128" s="12" t="s">
        <v>1699</v>
      </c>
      <c r="K2128" s="12" t="s">
        <v>1646</v>
      </c>
      <c r="L2128" s="12" t="s">
        <v>1646</v>
      </c>
      <c r="M2128" s="246">
        <f t="shared" si="73"/>
        <v>2.5170000000000001E-2</v>
      </c>
      <c r="N2128" s="247" t="str">
        <f t="shared" si="74"/>
        <v>Tapentadole</v>
      </c>
      <c r="O2128" s="10"/>
    </row>
    <row r="2129" spans="1:16" x14ac:dyDescent="0.25">
      <c r="A2129" s="278" t="s">
        <v>6468</v>
      </c>
      <c r="B2129" s="278"/>
      <c r="C2129" s="278" t="s">
        <v>6468</v>
      </c>
      <c r="D2129" s="278" t="s">
        <v>6466</v>
      </c>
      <c r="E2129" s="252">
        <v>100</v>
      </c>
      <c r="F2129" s="306">
        <v>2.5170000000000001E-2</v>
      </c>
      <c r="G2129" s="252">
        <v>60</v>
      </c>
      <c r="H2129" s="278" t="s">
        <v>1563</v>
      </c>
      <c r="I2129" s="278" t="s">
        <v>4758</v>
      </c>
      <c r="J2129" s="12" t="s">
        <v>1699</v>
      </c>
      <c r="K2129" s="12" t="s">
        <v>1646</v>
      </c>
      <c r="L2129" s="12" t="s">
        <v>1646</v>
      </c>
      <c r="M2129" s="246">
        <f t="shared" si="73"/>
        <v>2.5170000000000001E-2</v>
      </c>
      <c r="N2129" s="247" t="str">
        <f t="shared" si="74"/>
        <v>Tapentadole</v>
      </c>
      <c r="O2129" s="10"/>
    </row>
    <row r="2130" spans="1:16" x14ac:dyDescent="0.25">
      <c r="A2130" s="278" t="s">
        <v>6478</v>
      </c>
      <c r="B2130" s="278"/>
      <c r="C2130" s="278" t="s">
        <v>6478</v>
      </c>
      <c r="D2130" s="278" t="s">
        <v>6479</v>
      </c>
      <c r="E2130" s="252">
        <v>30</v>
      </c>
      <c r="F2130" s="306">
        <v>5.0346000000000002E-2</v>
      </c>
      <c r="G2130" s="252">
        <v>60</v>
      </c>
      <c r="H2130" s="278" t="s">
        <v>1563</v>
      </c>
      <c r="I2130" s="278" t="s">
        <v>4758</v>
      </c>
      <c r="J2130" s="12" t="s">
        <v>1699</v>
      </c>
      <c r="K2130" s="12" t="s">
        <v>1646</v>
      </c>
      <c r="L2130" s="12" t="s">
        <v>1646</v>
      </c>
      <c r="M2130" s="246">
        <f t="shared" si="73"/>
        <v>5.0346000000000002E-2</v>
      </c>
      <c r="N2130" s="247" t="str">
        <f t="shared" si="74"/>
        <v>Tapentadole</v>
      </c>
      <c r="O2130" s="10"/>
    </row>
    <row r="2131" spans="1:16" ht="32.1" customHeight="1" x14ac:dyDescent="0.25">
      <c r="A2131" s="278" t="s">
        <v>6493</v>
      </c>
      <c r="B2131" s="278"/>
      <c r="C2131" s="278" t="s">
        <v>6493</v>
      </c>
      <c r="D2131" s="278" t="s">
        <v>6479</v>
      </c>
      <c r="E2131" s="252">
        <v>100</v>
      </c>
      <c r="F2131" s="306">
        <v>5.0346000000000002E-2</v>
      </c>
      <c r="G2131" s="252">
        <v>60</v>
      </c>
      <c r="H2131" s="278" t="s">
        <v>1563</v>
      </c>
      <c r="I2131" s="278" t="s">
        <v>4758</v>
      </c>
      <c r="J2131" s="12" t="s">
        <v>1699</v>
      </c>
      <c r="K2131" s="12" t="s">
        <v>1646</v>
      </c>
      <c r="L2131" s="12" t="s">
        <v>1646</v>
      </c>
      <c r="M2131" s="246">
        <f t="shared" si="73"/>
        <v>5.0346000000000002E-2</v>
      </c>
      <c r="N2131" s="247" t="str">
        <f t="shared" si="74"/>
        <v>Tapentadole</v>
      </c>
      <c r="O2131" s="10"/>
    </row>
    <row r="2132" spans="1:16" x14ac:dyDescent="0.25">
      <c r="A2132" s="278" t="s">
        <v>6517</v>
      </c>
      <c r="B2132" s="278"/>
      <c r="C2132" s="278" t="s">
        <v>6517</v>
      </c>
      <c r="D2132" s="278" t="s">
        <v>6518</v>
      </c>
      <c r="E2132" s="252">
        <v>100</v>
      </c>
      <c r="F2132" s="306">
        <v>0.100686</v>
      </c>
      <c r="G2132" s="252">
        <v>60</v>
      </c>
      <c r="H2132" s="278" t="s">
        <v>1563</v>
      </c>
      <c r="I2132" s="278" t="s">
        <v>4758</v>
      </c>
      <c r="J2132" s="12" t="s">
        <v>1699</v>
      </c>
      <c r="K2132" s="12" t="s">
        <v>1646</v>
      </c>
      <c r="L2132" s="12" t="s">
        <v>1646</v>
      </c>
      <c r="M2132" s="246">
        <f t="shared" si="73"/>
        <v>0.100686</v>
      </c>
      <c r="N2132" s="247" t="str">
        <f t="shared" si="74"/>
        <v>Tapentadole</v>
      </c>
      <c r="O2132" s="10"/>
    </row>
    <row r="2133" spans="1:16" x14ac:dyDescent="0.25">
      <c r="A2133" s="278" t="s">
        <v>6539</v>
      </c>
      <c r="B2133" s="278"/>
      <c r="C2133" s="278" t="s">
        <v>6539</v>
      </c>
      <c r="D2133" s="278" t="s">
        <v>6540</v>
      </c>
      <c r="E2133" s="252">
        <v>100</v>
      </c>
      <c r="F2133" s="306">
        <v>0.151032</v>
      </c>
      <c r="G2133" s="252">
        <v>60</v>
      </c>
      <c r="H2133" s="278" t="s">
        <v>1563</v>
      </c>
      <c r="I2133" s="278" t="s">
        <v>4758</v>
      </c>
      <c r="J2133" s="12" t="s">
        <v>1699</v>
      </c>
      <c r="K2133" s="12" t="s">
        <v>1646</v>
      </c>
      <c r="L2133" s="12" t="s">
        <v>1646</v>
      </c>
      <c r="M2133" s="246">
        <f t="shared" si="73"/>
        <v>0.151032</v>
      </c>
      <c r="N2133" s="247" t="str">
        <f t="shared" si="74"/>
        <v>Tapentadole</v>
      </c>
      <c r="O2133" s="10"/>
    </row>
    <row r="2134" spans="1:16" x14ac:dyDescent="0.25">
      <c r="A2134" s="278" t="s">
        <v>6551</v>
      </c>
      <c r="B2134" s="278"/>
      <c r="C2134" s="278" t="s">
        <v>6551</v>
      </c>
      <c r="D2134" s="278" t="s">
        <v>6552</v>
      </c>
      <c r="E2134" s="252">
        <v>30</v>
      </c>
      <c r="F2134" s="306">
        <v>0.201372</v>
      </c>
      <c r="G2134" s="252">
        <v>60</v>
      </c>
      <c r="H2134" s="278" t="s">
        <v>1563</v>
      </c>
      <c r="I2134" s="278" t="s">
        <v>4758</v>
      </c>
      <c r="J2134" s="12" t="s">
        <v>1699</v>
      </c>
      <c r="K2134" s="12" t="s">
        <v>1646</v>
      </c>
      <c r="L2134" s="12" t="s">
        <v>1646</v>
      </c>
      <c r="M2134" s="246">
        <f t="shared" si="73"/>
        <v>0.201372</v>
      </c>
      <c r="N2134" s="247" t="str">
        <f t="shared" si="74"/>
        <v>Tapentadole</v>
      </c>
      <c r="O2134" s="10"/>
    </row>
    <row r="2135" spans="1:16" x14ac:dyDescent="0.25">
      <c r="A2135" s="278" t="s">
        <v>6563</v>
      </c>
      <c r="B2135" s="278"/>
      <c r="C2135" s="278" t="s">
        <v>6563</v>
      </c>
      <c r="D2135" s="278" t="s">
        <v>6552</v>
      </c>
      <c r="E2135" s="252">
        <v>100</v>
      </c>
      <c r="F2135" s="306">
        <v>0.201372</v>
      </c>
      <c r="G2135" s="252">
        <v>60</v>
      </c>
      <c r="H2135" s="278" t="s">
        <v>1563</v>
      </c>
      <c r="I2135" s="278" t="s">
        <v>4758</v>
      </c>
      <c r="J2135" s="12" t="s">
        <v>1699</v>
      </c>
      <c r="K2135" s="12" t="s">
        <v>1646</v>
      </c>
      <c r="L2135" s="12" t="s">
        <v>1646</v>
      </c>
      <c r="M2135" s="246">
        <f t="shared" ref="M2135:M2198" si="75">F2135</f>
        <v>0.201372</v>
      </c>
      <c r="N2135" s="247" t="str">
        <f t="shared" ref="N2135:N2198" si="76">I2135</f>
        <v>Tapentadole</v>
      </c>
      <c r="O2135" s="10"/>
    </row>
    <row r="2136" spans="1:16" x14ac:dyDescent="0.25">
      <c r="A2136" s="278" t="s">
        <v>6582</v>
      </c>
      <c r="B2136" s="278"/>
      <c r="C2136" s="278" t="s">
        <v>6582</v>
      </c>
      <c r="D2136" s="278" t="s">
        <v>6583</v>
      </c>
      <c r="E2136" s="252">
        <v>100</v>
      </c>
      <c r="F2136" s="306">
        <v>0.251718</v>
      </c>
      <c r="G2136" s="252">
        <v>60</v>
      </c>
      <c r="H2136" s="278" t="s">
        <v>1563</v>
      </c>
      <c r="I2136" s="278" t="s">
        <v>4758</v>
      </c>
      <c r="J2136" s="12" t="s">
        <v>1699</v>
      </c>
      <c r="K2136" s="12" t="s">
        <v>1646</v>
      </c>
      <c r="L2136" s="12" t="s">
        <v>1646</v>
      </c>
      <c r="M2136" s="246">
        <f t="shared" si="75"/>
        <v>0.251718</v>
      </c>
      <c r="N2136" s="247" t="str">
        <f t="shared" si="76"/>
        <v>Tapentadole</v>
      </c>
      <c r="O2136" s="10"/>
    </row>
    <row r="2137" spans="1:16" x14ac:dyDescent="0.25">
      <c r="A2137" s="278" t="s">
        <v>6480</v>
      </c>
      <c r="B2137" s="278"/>
      <c r="C2137" s="278" t="s">
        <v>6480</v>
      </c>
      <c r="D2137" s="278" t="s">
        <v>6481</v>
      </c>
      <c r="E2137" s="252">
        <v>30</v>
      </c>
      <c r="F2137" s="306">
        <v>5.0346000000000002E-2</v>
      </c>
      <c r="G2137" s="252">
        <v>60</v>
      </c>
      <c r="H2137" s="278" t="s">
        <v>1563</v>
      </c>
      <c r="I2137" s="278" t="s">
        <v>4758</v>
      </c>
      <c r="J2137" s="12" t="s">
        <v>1699</v>
      </c>
      <c r="K2137" s="12" t="s">
        <v>1646</v>
      </c>
      <c r="L2137" s="12" t="s">
        <v>1646</v>
      </c>
      <c r="M2137" s="246">
        <f t="shared" si="75"/>
        <v>5.0346000000000002E-2</v>
      </c>
      <c r="N2137" s="247" t="str">
        <f t="shared" si="76"/>
        <v>Tapentadole</v>
      </c>
      <c r="O2137" s="10"/>
    </row>
    <row r="2138" spans="1:16" x14ac:dyDescent="0.25">
      <c r="A2138" s="278" t="s">
        <v>6494</v>
      </c>
      <c r="B2138" s="278"/>
      <c r="C2138" s="278" t="s">
        <v>6494</v>
      </c>
      <c r="D2138" s="278" t="s">
        <v>6481</v>
      </c>
      <c r="E2138" s="252">
        <v>100</v>
      </c>
      <c r="F2138" s="306">
        <v>5.0346000000000002E-2</v>
      </c>
      <c r="G2138" s="252">
        <v>60</v>
      </c>
      <c r="H2138" s="278" t="s">
        <v>1563</v>
      </c>
      <c r="I2138" s="278" t="s">
        <v>4758</v>
      </c>
      <c r="J2138" s="12" t="s">
        <v>1699</v>
      </c>
      <c r="K2138" s="12" t="s">
        <v>1646</v>
      </c>
      <c r="L2138" s="12" t="s">
        <v>1646</v>
      </c>
      <c r="M2138" s="246">
        <f t="shared" si="75"/>
        <v>5.0346000000000002E-2</v>
      </c>
      <c r="N2138" s="247" t="str">
        <f t="shared" si="76"/>
        <v>Tapentadole</v>
      </c>
      <c r="O2138" s="10"/>
    </row>
    <row r="2139" spans="1:16" x14ac:dyDescent="0.25">
      <c r="A2139" s="3" t="s">
        <v>7063</v>
      </c>
      <c r="B2139" s="3"/>
      <c r="C2139" s="3" t="s">
        <v>7063</v>
      </c>
      <c r="D2139" s="3" t="s">
        <v>7064</v>
      </c>
      <c r="E2139" s="4">
        <v>30</v>
      </c>
      <c r="F2139" s="8">
        <v>0.100686</v>
      </c>
      <c r="G2139" s="4">
        <v>60</v>
      </c>
      <c r="H2139" s="13" t="s">
        <v>1563</v>
      </c>
      <c r="I2139" s="7" t="s">
        <v>4758</v>
      </c>
      <c r="J2139" s="12" t="s">
        <v>1699</v>
      </c>
      <c r="K2139" s="12" t="s">
        <v>1646</v>
      </c>
      <c r="L2139" s="12" t="s">
        <v>1646</v>
      </c>
      <c r="M2139" s="246">
        <f t="shared" si="75"/>
        <v>0.100686</v>
      </c>
      <c r="N2139" s="247" t="str">
        <f t="shared" si="76"/>
        <v>Tapentadole</v>
      </c>
      <c r="O2139" s="10"/>
    </row>
    <row r="2140" spans="1:16" x14ac:dyDescent="0.25">
      <c r="A2140" s="278" t="s">
        <v>6495</v>
      </c>
      <c r="B2140" s="278"/>
      <c r="C2140" s="278" t="s">
        <v>6495</v>
      </c>
      <c r="D2140" s="278" t="s">
        <v>6496</v>
      </c>
      <c r="E2140" s="252">
        <v>20</v>
      </c>
      <c r="F2140" s="306">
        <v>0.100686</v>
      </c>
      <c r="G2140" s="252">
        <v>60</v>
      </c>
      <c r="H2140" s="278" t="s">
        <v>1563</v>
      </c>
      <c r="I2140" s="278" t="s">
        <v>4758</v>
      </c>
      <c r="J2140" s="12" t="s">
        <v>1699</v>
      </c>
      <c r="K2140" s="12" t="s">
        <v>1646</v>
      </c>
      <c r="L2140" s="12" t="s">
        <v>1646</v>
      </c>
      <c r="M2140" s="246">
        <f t="shared" si="75"/>
        <v>0.100686</v>
      </c>
      <c r="N2140" s="247" t="str">
        <f t="shared" si="76"/>
        <v>Tapentadole</v>
      </c>
      <c r="O2140" s="10"/>
    </row>
    <row r="2141" spans="1:16" x14ac:dyDescent="0.25">
      <c r="A2141" s="278" t="s">
        <v>6505</v>
      </c>
      <c r="B2141" s="278"/>
      <c r="C2141" s="278" t="s">
        <v>6505</v>
      </c>
      <c r="D2141" s="278" t="s">
        <v>6506</v>
      </c>
      <c r="E2141" s="252">
        <v>50</v>
      </c>
      <c r="F2141" s="306">
        <v>0.100686</v>
      </c>
      <c r="G2141" s="252">
        <v>60</v>
      </c>
      <c r="H2141" s="278" t="s">
        <v>1563</v>
      </c>
      <c r="I2141" s="278" t="s">
        <v>4758</v>
      </c>
      <c r="J2141" s="12" t="s">
        <v>1699</v>
      </c>
      <c r="K2141" s="12" t="s">
        <v>1646</v>
      </c>
      <c r="L2141" s="12" t="s">
        <v>1646</v>
      </c>
      <c r="M2141" s="246">
        <f t="shared" si="75"/>
        <v>0.100686</v>
      </c>
      <c r="N2141" s="247" t="str">
        <f t="shared" si="76"/>
        <v>Tapentadole</v>
      </c>
      <c r="O2141" s="10"/>
    </row>
    <row r="2142" spans="1:16" x14ac:dyDescent="0.25">
      <c r="A2142" s="278" t="s">
        <v>6512</v>
      </c>
      <c r="B2142" s="278"/>
      <c r="C2142" s="278" t="s">
        <v>6512</v>
      </c>
      <c r="D2142" s="278" t="s">
        <v>6506</v>
      </c>
      <c r="E2142" s="252">
        <v>100</v>
      </c>
      <c r="F2142" s="306">
        <v>0.100686</v>
      </c>
      <c r="G2142" s="252">
        <v>60</v>
      </c>
      <c r="H2142" s="278" t="s">
        <v>1563</v>
      </c>
      <c r="I2142" s="278" t="s">
        <v>4758</v>
      </c>
      <c r="J2142" s="12" t="s">
        <v>1699</v>
      </c>
      <c r="K2142" s="12" t="s">
        <v>1646</v>
      </c>
      <c r="L2142" s="12" t="s">
        <v>1646</v>
      </c>
      <c r="M2142" s="246">
        <f t="shared" si="75"/>
        <v>0.100686</v>
      </c>
      <c r="N2142" s="247" t="str">
        <f t="shared" si="76"/>
        <v>Tapentadole</v>
      </c>
      <c r="O2142" s="10"/>
    </row>
    <row r="2143" spans="1:16" x14ac:dyDescent="0.25">
      <c r="A2143" s="278" t="s">
        <v>6527</v>
      </c>
      <c r="B2143" s="278"/>
      <c r="C2143" s="278" t="s">
        <v>6527</v>
      </c>
      <c r="D2143" s="278" t="s">
        <v>6528</v>
      </c>
      <c r="E2143" s="252">
        <v>50</v>
      </c>
      <c r="F2143" s="306">
        <v>0.151032</v>
      </c>
      <c r="G2143" s="252">
        <v>60</v>
      </c>
      <c r="H2143" s="278" t="s">
        <v>1563</v>
      </c>
      <c r="I2143" s="278" t="s">
        <v>4758</v>
      </c>
      <c r="J2143" s="12" t="s">
        <v>1699</v>
      </c>
      <c r="K2143" s="12" t="s">
        <v>1646</v>
      </c>
      <c r="L2143" s="12" t="s">
        <v>1646</v>
      </c>
      <c r="M2143" s="246">
        <f t="shared" si="75"/>
        <v>0.151032</v>
      </c>
      <c r="N2143" s="247" t="str">
        <f t="shared" si="76"/>
        <v>Tapentadole</v>
      </c>
      <c r="O2143" s="10"/>
    </row>
    <row r="2144" spans="1:16" x14ac:dyDescent="0.25">
      <c r="A2144" s="278" t="s">
        <v>6534</v>
      </c>
      <c r="B2144" s="278"/>
      <c r="C2144" s="278" t="s">
        <v>6534</v>
      </c>
      <c r="D2144" s="278" t="s">
        <v>6528</v>
      </c>
      <c r="E2144" s="252">
        <v>100</v>
      </c>
      <c r="F2144" s="306">
        <v>0.151032</v>
      </c>
      <c r="G2144" s="252">
        <v>60</v>
      </c>
      <c r="H2144" s="278" t="s">
        <v>1563</v>
      </c>
      <c r="I2144" s="278" t="s">
        <v>4758</v>
      </c>
      <c r="J2144" s="12" t="s">
        <v>1699</v>
      </c>
      <c r="K2144" s="12" t="s">
        <v>1646</v>
      </c>
      <c r="L2144" s="12" t="s">
        <v>1646</v>
      </c>
      <c r="M2144" s="246">
        <f t="shared" si="75"/>
        <v>0.151032</v>
      </c>
      <c r="N2144" s="247" t="str">
        <f t="shared" si="76"/>
        <v>Tapentadole</v>
      </c>
      <c r="O2144" s="10"/>
      <c r="P2144" s="284"/>
    </row>
    <row r="2145" spans="1:15" x14ac:dyDescent="0.25">
      <c r="A2145" s="3" t="s">
        <v>7067</v>
      </c>
      <c r="B2145" s="3"/>
      <c r="C2145" s="3" t="s">
        <v>7067</v>
      </c>
      <c r="D2145" s="3" t="s">
        <v>6528</v>
      </c>
      <c r="E2145" s="4">
        <v>20</v>
      </c>
      <c r="F2145" s="8">
        <v>0.151032</v>
      </c>
      <c r="G2145" s="4">
        <v>60</v>
      </c>
      <c r="H2145" s="13" t="s">
        <v>1563</v>
      </c>
      <c r="I2145" s="7" t="s">
        <v>4758</v>
      </c>
      <c r="J2145" s="12" t="s">
        <v>1699</v>
      </c>
      <c r="K2145" s="12" t="s">
        <v>1646</v>
      </c>
      <c r="L2145" s="12" t="s">
        <v>1646</v>
      </c>
      <c r="M2145" s="246">
        <f t="shared" si="75"/>
        <v>0.151032</v>
      </c>
      <c r="N2145" s="247" t="str">
        <f t="shared" si="76"/>
        <v>Tapentadole</v>
      </c>
      <c r="O2145" s="10"/>
    </row>
    <row r="2146" spans="1:15" x14ac:dyDescent="0.25">
      <c r="A2146" s="278" t="s">
        <v>6541</v>
      </c>
      <c r="B2146" s="278"/>
      <c r="C2146" s="278" t="s">
        <v>6541</v>
      </c>
      <c r="D2146" s="278" t="s">
        <v>6542</v>
      </c>
      <c r="E2146" s="252">
        <v>20</v>
      </c>
      <c r="F2146" s="306">
        <v>0.201372</v>
      </c>
      <c r="G2146" s="252">
        <v>60</v>
      </c>
      <c r="H2146" s="278" t="s">
        <v>1563</v>
      </c>
      <c r="I2146" s="278" t="s">
        <v>4758</v>
      </c>
      <c r="J2146" s="12" t="s">
        <v>1699</v>
      </c>
      <c r="K2146" s="12" t="s">
        <v>1646</v>
      </c>
      <c r="L2146" s="12" t="s">
        <v>1646</v>
      </c>
      <c r="M2146" s="246">
        <f t="shared" si="75"/>
        <v>0.201372</v>
      </c>
      <c r="N2146" s="247" t="str">
        <f t="shared" si="76"/>
        <v>Tapentadole</v>
      </c>
      <c r="O2146" s="10"/>
    </row>
    <row r="2147" spans="1:15" x14ac:dyDescent="0.25">
      <c r="A2147" s="278" t="s">
        <v>6553</v>
      </c>
      <c r="B2147" s="278"/>
      <c r="C2147" s="278" t="s">
        <v>6553</v>
      </c>
      <c r="D2147" s="278" t="s">
        <v>6542</v>
      </c>
      <c r="E2147" s="252">
        <v>50</v>
      </c>
      <c r="F2147" s="306">
        <v>0.201372</v>
      </c>
      <c r="G2147" s="252">
        <v>60</v>
      </c>
      <c r="H2147" s="278" t="s">
        <v>1563</v>
      </c>
      <c r="I2147" s="278" t="s">
        <v>4758</v>
      </c>
      <c r="J2147" s="12" t="s">
        <v>1699</v>
      </c>
      <c r="K2147" s="12" t="s">
        <v>1646</v>
      </c>
      <c r="L2147" s="12" t="s">
        <v>1646</v>
      </c>
      <c r="M2147" s="246">
        <f t="shared" si="75"/>
        <v>0.201372</v>
      </c>
      <c r="N2147" s="247" t="str">
        <f t="shared" si="76"/>
        <v>Tapentadole</v>
      </c>
      <c r="O2147" s="10"/>
    </row>
    <row r="2148" spans="1:15" ht="32.450000000000003" customHeight="1" x14ac:dyDescent="0.25">
      <c r="A2148" s="278" t="s">
        <v>6558</v>
      </c>
      <c r="B2148" s="278"/>
      <c r="C2148" s="278" t="s">
        <v>6558</v>
      </c>
      <c r="D2148" s="278" t="s">
        <v>6542</v>
      </c>
      <c r="E2148" s="252">
        <v>100</v>
      </c>
      <c r="F2148" s="306">
        <v>0.201372</v>
      </c>
      <c r="G2148" s="252">
        <v>60</v>
      </c>
      <c r="H2148" s="278" t="s">
        <v>1563</v>
      </c>
      <c r="I2148" s="278" t="s">
        <v>4758</v>
      </c>
      <c r="J2148" s="12" t="s">
        <v>1699</v>
      </c>
      <c r="K2148" s="12" t="s">
        <v>1646</v>
      </c>
      <c r="L2148" s="12" t="s">
        <v>1646</v>
      </c>
      <c r="M2148" s="246">
        <f t="shared" si="75"/>
        <v>0.201372</v>
      </c>
      <c r="N2148" s="247" t="str">
        <f t="shared" si="76"/>
        <v>Tapentadole</v>
      </c>
      <c r="O2148" s="10"/>
    </row>
    <row r="2149" spans="1:15" ht="27.6" customHeight="1" x14ac:dyDescent="0.25">
      <c r="A2149" s="278" t="s">
        <v>6564</v>
      </c>
      <c r="B2149" s="278"/>
      <c r="C2149" s="278" t="s">
        <v>6564</v>
      </c>
      <c r="D2149" s="278" t="s">
        <v>6565</v>
      </c>
      <c r="E2149" s="252">
        <v>20</v>
      </c>
      <c r="F2149" s="306">
        <v>0.251718</v>
      </c>
      <c r="G2149" s="252">
        <v>60</v>
      </c>
      <c r="H2149" s="278" t="s">
        <v>1563</v>
      </c>
      <c r="I2149" s="278" t="s">
        <v>4758</v>
      </c>
      <c r="J2149" s="12" t="s">
        <v>1699</v>
      </c>
      <c r="K2149" s="12" t="s">
        <v>1646</v>
      </c>
      <c r="L2149" s="12" t="s">
        <v>1646</v>
      </c>
      <c r="M2149" s="246">
        <f t="shared" si="75"/>
        <v>0.251718</v>
      </c>
      <c r="N2149" s="247" t="str">
        <f t="shared" si="76"/>
        <v>Tapentadole</v>
      </c>
      <c r="O2149" s="10"/>
    </row>
    <row r="2150" spans="1:15" x14ac:dyDescent="0.25">
      <c r="A2150" s="278" t="s">
        <v>6572</v>
      </c>
      <c r="B2150" s="278"/>
      <c r="C2150" s="278" t="s">
        <v>6572</v>
      </c>
      <c r="D2150" s="278" t="s">
        <v>6565</v>
      </c>
      <c r="E2150" s="252">
        <v>50</v>
      </c>
      <c r="F2150" s="306">
        <v>0.251718</v>
      </c>
      <c r="G2150" s="252">
        <v>60</v>
      </c>
      <c r="H2150" s="278" t="s">
        <v>1563</v>
      </c>
      <c r="I2150" s="278" t="s">
        <v>4758</v>
      </c>
      <c r="J2150" s="12" t="s">
        <v>1699</v>
      </c>
      <c r="K2150" s="12" t="s">
        <v>1646</v>
      </c>
      <c r="L2150" s="12" t="s">
        <v>1646</v>
      </c>
      <c r="M2150" s="246">
        <f t="shared" si="75"/>
        <v>0.251718</v>
      </c>
      <c r="N2150" s="247" t="str">
        <f t="shared" si="76"/>
        <v>Tapentadole</v>
      </c>
      <c r="O2150" s="10"/>
    </row>
    <row r="2151" spans="1:15" x14ac:dyDescent="0.25">
      <c r="A2151" s="278" t="s">
        <v>6577</v>
      </c>
      <c r="B2151" s="278"/>
      <c r="C2151" s="278" t="s">
        <v>6577</v>
      </c>
      <c r="D2151" s="278" t="s">
        <v>6565</v>
      </c>
      <c r="E2151" s="252">
        <v>100</v>
      </c>
      <c r="F2151" s="306">
        <v>0.251718</v>
      </c>
      <c r="G2151" s="252">
        <v>60</v>
      </c>
      <c r="H2151" s="278" t="s">
        <v>1563</v>
      </c>
      <c r="I2151" s="278" t="s">
        <v>4758</v>
      </c>
      <c r="J2151" s="12" t="s">
        <v>1699</v>
      </c>
      <c r="K2151" s="12" t="s">
        <v>1646</v>
      </c>
      <c r="L2151" s="12" t="s">
        <v>1646</v>
      </c>
      <c r="M2151" s="246">
        <f t="shared" si="75"/>
        <v>0.251718</v>
      </c>
      <c r="N2151" s="247" t="str">
        <f t="shared" si="76"/>
        <v>Tapentadole</v>
      </c>
      <c r="O2151" s="10"/>
    </row>
    <row r="2152" spans="1:15" x14ac:dyDescent="0.25">
      <c r="A2152" s="278" t="s">
        <v>6461</v>
      </c>
      <c r="B2152" s="278"/>
      <c r="C2152" s="278" t="s">
        <v>6461</v>
      </c>
      <c r="D2152" s="278" t="s">
        <v>6462</v>
      </c>
      <c r="E2152" s="252">
        <v>20</v>
      </c>
      <c r="F2152" s="306">
        <v>2.5170000000000001E-2</v>
      </c>
      <c r="G2152" s="252">
        <v>60</v>
      </c>
      <c r="H2152" s="278" t="s">
        <v>1563</v>
      </c>
      <c r="I2152" s="278" t="s">
        <v>4758</v>
      </c>
      <c r="J2152" s="12" t="s">
        <v>1699</v>
      </c>
      <c r="K2152" s="12" t="s">
        <v>1646</v>
      </c>
      <c r="L2152" s="12" t="s">
        <v>1646</v>
      </c>
      <c r="M2152" s="246">
        <f t="shared" si="75"/>
        <v>2.5170000000000001E-2</v>
      </c>
      <c r="N2152" s="247" t="str">
        <f t="shared" si="76"/>
        <v>Tapentadole</v>
      </c>
      <c r="O2152" s="10"/>
    </row>
    <row r="2153" spans="1:15" x14ac:dyDescent="0.25">
      <c r="A2153" s="278" t="s">
        <v>6467</v>
      </c>
      <c r="B2153" s="278"/>
      <c r="C2153" s="278" t="s">
        <v>6467</v>
      </c>
      <c r="D2153" s="278" t="s">
        <v>6462</v>
      </c>
      <c r="E2153" s="252">
        <v>50</v>
      </c>
      <c r="F2153" s="306">
        <v>2.5170000000000001E-2</v>
      </c>
      <c r="G2153" s="252">
        <v>60</v>
      </c>
      <c r="H2153" s="278" t="s">
        <v>1563</v>
      </c>
      <c r="I2153" s="278" t="s">
        <v>4758</v>
      </c>
      <c r="J2153" s="12" t="s">
        <v>1699</v>
      </c>
      <c r="K2153" s="12" t="s">
        <v>1646</v>
      </c>
      <c r="L2153" s="12" t="s">
        <v>1646</v>
      </c>
      <c r="M2153" s="246">
        <f t="shared" si="75"/>
        <v>2.5170000000000001E-2</v>
      </c>
      <c r="N2153" s="247" t="str">
        <f t="shared" si="76"/>
        <v>Tapentadole</v>
      </c>
      <c r="O2153" s="10"/>
    </row>
    <row r="2154" spans="1:15" x14ac:dyDescent="0.25">
      <c r="A2154" s="3" t="s">
        <v>7059</v>
      </c>
      <c r="B2154" s="3"/>
      <c r="C2154" s="3" t="s">
        <v>7059</v>
      </c>
      <c r="D2154" s="3" t="s">
        <v>6462</v>
      </c>
      <c r="E2154" s="4">
        <v>100</v>
      </c>
      <c r="F2154" s="8">
        <v>2.5170000000000001E-2</v>
      </c>
      <c r="G2154" s="4">
        <v>60</v>
      </c>
      <c r="H2154" s="13" t="s">
        <v>1563</v>
      </c>
      <c r="I2154" s="7" t="s">
        <v>4758</v>
      </c>
      <c r="J2154" s="12" t="s">
        <v>1699</v>
      </c>
      <c r="K2154" s="12" t="s">
        <v>1646</v>
      </c>
      <c r="L2154" s="12" t="s">
        <v>1646</v>
      </c>
      <c r="M2154" s="246">
        <f t="shared" si="75"/>
        <v>2.5170000000000001E-2</v>
      </c>
      <c r="N2154" s="247" t="str">
        <f t="shared" si="76"/>
        <v>Tapentadole</v>
      </c>
      <c r="O2154" s="10"/>
    </row>
    <row r="2155" spans="1:15" ht="43.5" customHeight="1" x14ac:dyDescent="0.25">
      <c r="A2155" s="409" t="s">
        <v>7379</v>
      </c>
      <c r="B2155" s="410"/>
      <c r="C2155" s="409" t="s">
        <v>7379</v>
      </c>
      <c r="D2155" s="300" t="s">
        <v>7380</v>
      </c>
      <c r="E2155" s="409">
        <v>20</v>
      </c>
      <c r="F2155" s="411">
        <v>5.0346000000000002E-2</v>
      </c>
      <c r="G2155" s="409">
        <v>60</v>
      </c>
      <c r="H2155" s="300" t="s">
        <v>1563</v>
      </c>
      <c r="I2155" s="381" t="s">
        <v>4758</v>
      </c>
      <c r="J2155" s="412" t="s">
        <v>1699</v>
      </c>
      <c r="K2155" s="412" t="s">
        <v>1646</v>
      </c>
      <c r="L2155" s="412" t="s">
        <v>1646</v>
      </c>
      <c r="M2155" s="246">
        <f t="shared" si="75"/>
        <v>5.0346000000000002E-2</v>
      </c>
      <c r="N2155" s="247" t="str">
        <f t="shared" si="76"/>
        <v>Tapentadole</v>
      </c>
      <c r="O2155" s="10"/>
    </row>
    <row r="2156" spans="1:15" ht="30.95" customHeight="1" x14ac:dyDescent="0.25">
      <c r="A2156" s="409" t="s">
        <v>7381</v>
      </c>
      <c r="B2156" s="410"/>
      <c r="C2156" s="409" t="s">
        <v>7381</v>
      </c>
      <c r="D2156" s="300" t="s">
        <v>7380</v>
      </c>
      <c r="E2156" s="409">
        <v>50</v>
      </c>
      <c r="F2156" s="411">
        <v>5.0346000000000002E-2</v>
      </c>
      <c r="G2156" s="409">
        <v>60</v>
      </c>
      <c r="H2156" s="300" t="s">
        <v>1563</v>
      </c>
      <c r="I2156" s="381" t="s">
        <v>4758</v>
      </c>
      <c r="J2156" s="412" t="s">
        <v>1699</v>
      </c>
      <c r="K2156" s="412" t="s">
        <v>1646</v>
      </c>
      <c r="L2156" s="412" t="s">
        <v>1646</v>
      </c>
      <c r="M2156" s="246">
        <f t="shared" si="75"/>
        <v>5.0346000000000002E-2</v>
      </c>
      <c r="N2156" s="247" t="str">
        <f t="shared" si="76"/>
        <v>Tapentadole</v>
      </c>
      <c r="O2156" s="10"/>
    </row>
    <row r="2157" spans="1:15" ht="27.95" customHeight="1" x14ac:dyDescent="0.25">
      <c r="A2157" s="409" t="s">
        <v>7382</v>
      </c>
      <c r="B2157" s="410"/>
      <c r="C2157" s="409" t="s">
        <v>7382</v>
      </c>
      <c r="D2157" s="300" t="s">
        <v>7380</v>
      </c>
      <c r="E2157" s="409">
        <v>100</v>
      </c>
      <c r="F2157" s="411">
        <v>5.0346000000000002E-2</v>
      </c>
      <c r="G2157" s="409">
        <v>60</v>
      </c>
      <c r="H2157" s="300" t="s">
        <v>1563</v>
      </c>
      <c r="I2157" s="381" t="s">
        <v>4758</v>
      </c>
      <c r="J2157" s="412" t="s">
        <v>1699</v>
      </c>
      <c r="K2157" s="412" t="s">
        <v>1646</v>
      </c>
      <c r="L2157" s="412" t="s">
        <v>1646</v>
      </c>
      <c r="M2157" s="246">
        <f t="shared" si="75"/>
        <v>5.0346000000000002E-2</v>
      </c>
      <c r="N2157" s="247" t="str">
        <f t="shared" si="76"/>
        <v>Tapentadole</v>
      </c>
      <c r="O2157" s="10"/>
    </row>
    <row r="2158" spans="1:15" ht="30" customHeight="1" x14ac:dyDescent="0.25">
      <c r="A2158" s="278" t="s">
        <v>6469</v>
      </c>
      <c r="B2158" s="278"/>
      <c r="C2158" s="278" t="s">
        <v>6469</v>
      </c>
      <c r="D2158" s="278" t="s">
        <v>6470</v>
      </c>
      <c r="E2158" s="252">
        <v>20</v>
      </c>
      <c r="F2158" s="306">
        <v>5.0346000000000002E-2</v>
      </c>
      <c r="G2158" s="252">
        <v>60</v>
      </c>
      <c r="H2158" s="278" t="s">
        <v>1563</v>
      </c>
      <c r="I2158" s="278" t="s">
        <v>4758</v>
      </c>
      <c r="J2158" s="12" t="s">
        <v>1699</v>
      </c>
      <c r="K2158" s="12" t="s">
        <v>1646</v>
      </c>
      <c r="L2158" s="12" t="s">
        <v>1646</v>
      </c>
      <c r="M2158" s="246">
        <f t="shared" si="75"/>
        <v>5.0346000000000002E-2</v>
      </c>
      <c r="N2158" s="247" t="str">
        <f t="shared" si="76"/>
        <v>Tapentadole</v>
      </c>
      <c r="O2158" s="10"/>
    </row>
    <row r="2159" spans="1:15" ht="30.95" customHeight="1" x14ac:dyDescent="0.25">
      <c r="A2159" s="278" t="s">
        <v>6484</v>
      </c>
      <c r="B2159" s="278"/>
      <c r="C2159" s="278" t="s">
        <v>6484</v>
      </c>
      <c r="D2159" s="278" t="s">
        <v>6470</v>
      </c>
      <c r="E2159" s="252">
        <v>50</v>
      </c>
      <c r="F2159" s="306">
        <v>5.0346000000000002E-2</v>
      </c>
      <c r="G2159" s="252">
        <v>60</v>
      </c>
      <c r="H2159" s="278" t="s">
        <v>1563</v>
      </c>
      <c r="I2159" s="278" t="s">
        <v>4758</v>
      </c>
      <c r="J2159" s="12" t="s">
        <v>1699</v>
      </c>
      <c r="K2159" s="12" t="s">
        <v>1646</v>
      </c>
      <c r="L2159" s="12" t="s">
        <v>1646</v>
      </c>
      <c r="M2159" s="246">
        <f t="shared" si="75"/>
        <v>5.0346000000000002E-2</v>
      </c>
      <c r="N2159" s="247" t="str">
        <f t="shared" si="76"/>
        <v>Tapentadole</v>
      </c>
      <c r="O2159" s="10"/>
    </row>
    <row r="2160" spans="1:15" ht="30.95" customHeight="1" x14ac:dyDescent="0.25">
      <c r="A2160" s="278" t="s">
        <v>6489</v>
      </c>
      <c r="B2160" s="278"/>
      <c r="C2160" s="278" t="s">
        <v>6489</v>
      </c>
      <c r="D2160" s="278" t="s">
        <v>6470</v>
      </c>
      <c r="E2160" s="252">
        <v>100</v>
      </c>
      <c r="F2160" s="306">
        <v>5.0346000000000002E-2</v>
      </c>
      <c r="G2160" s="252">
        <v>60</v>
      </c>
      <c r="H2160" s="278" t="s">
        <v>1563</v>
      </c>
      <c r="I2160" s="278" t="s">
        <v>4758</v>
      </c>
      <c r="J2160" s="12" t="s">
        <v>1699</v>
      </c>
      <c r="K2160" s="12" t="s">
        <v>1646</v>
      </c>
      <c r="L2160" s="12" t="s">
        <v>1646</v>
      </c>
      <c r="M2160" s="246">
        <f t="shared" si="75"/>
        <v>5.0346000000000002E-2</v>
      </c>
      <c r="N2160" s="247" t="str">
        <f t="shared" si="76"/>
        <v>Tapentadole</v>
      </c>
      <c r="O2160" s="10"/>
    </row>
    <row r="2161" spans="1:15" x14ac:dyDescent="0.25">
      <c r="A2161" s="409" t="s">
        <v>7383</v>
      </c>
      <c r="B2161" s="410"/>
      <c r="C2161" s="409" t="s">
        <v>7383</v>
      </c>
      <c r="D2161" s="300" t="s">
        <v>7384</v>
      </c>
      <c r="E2161" s="409">
        <v>30</v>
      </c>
      <c r="F2161" s="411">
        <v>5.0346000000000002E-2</v>
      </c>
      <c r="G2161" s="409">
        <v>60</v>
      </c>
      <c r="H2161" s="300" t="s">
        <v>1563</v>
      </c>
      <c r="I2161" s="381" t="s">
        <v>4758</v>
      </c>
      <c r="J2161" s="412" t="s">
        <v>1699</v>
      </c>
      <c r="K2161" s="412" t="s">
        <v>1646</v>
      </c>
      <c r="L2161" s="412" t="s">
        <v>1646</v>
      </c>
      <c r="M2161" s="246">
        <f t="shared" si="75"/>
        <v>5.0346000000000002E-2</v>
      </c>
      <c r="N2161" s="247" t="str">
        <f t="shared" si="76"/>
        <v>Tapentadole</v>
      </c>
      <c r="O2161" s="10"/>
    </row>
    <row r="2162" spans="1:15" x14ac:dyDescent="0.25">
      <c r="A2162" s="409" t="s">
        <v>7385</v>
      </c>
      <c r="B2162" s="410"/>
      <c r="C2162" s="409" t="s">
        <v>7385</v>
      </c>
      <c r="D2162" s="300" t="s">
        <v>7386</v>
      </c>
      <c r="E2162" s="409">
        <v>30</v>
      </c>
      <c r="F2162" s="411">
        <v>5.0346000000000002E-2</v>
      </c>
      <c r="G2162" s="409">
        <v>60</v>
      </c>
      <c r="H2162" s="300" t="s">
        <v>1563</v>
      </c>
      <c r="I2162" s="381" t="s">
        <v>4758</v>
      </c>
      <c r="J2162" s="412" t="s">
        <v>1699</v>
      </c>
      <c r="K2162" s="412" t="s">
        <v>1646</v>
      </c>
      <c r="L2162" s="412" t="s">
        <v>1646</v>
      </c>
      <c r="M2162" s="246">
        <f t="shared" si="75"/>
        <v>5.0346000000000002E-2</v>
      </c>
      <c r="N2162" s="247" t="str">
        <f t="shared" si="76"/>
        <v>Tapentadole</v>
      </c>
      <c r="O2162" s="10"/>
    </row>
    <row r="2163" spans="1:15" x14ac:dyDescent="0.25">
      <c r="A2163" s="3" t="s">
        <v>7065</v>
      </c>
      <c r="B2163" s="3"/>
      <c r="C2163" s="3" t="s">
        <v>7065</v>
      </c>
      <c r="D2163" s="3" t="s">
        <v>7066</v>
      </c>
      <c r="E2163" s="4">
        <v>56</v>
      </c>
      <c r="F2163" s="8">
        <v>0.100686</v>
      </c>
      <c r="G2163" s="4">
        <v>60</v>
      </c>
      <c r="H2163" s="13" t="s">
        <v>1563</v>
      </c>
      <c r="I2163" s="7" t="s">
        <v>4758</v>
      </c>
      <c r="J2163" s="12" t="s">
        <v>1699</v>
      </c>
      <c r="K2163" s="12" t="s">
        <v>1646</v>
      </c>
      <c r="L2163" s="12" t="s">
        <v>1646</v>
      </c>
      <c r="M2163" s="246">
        <f t="shared" si="75"/>
        <v>0.100686</v>
      </c>
      <c r="N2163" s="247" t="str">
        <f t="shared" si="76"/>
        <v>Tapentadole</v>
      </c>
      <c r="O2163" s="10"/>
    </row>
    <row r="2164" spans="1:15" x14ac:dyDescent="0.25">
      <c r="A2164" s="3" t="s">
        <v>7068</v>
      </c>
      <c r="B2164" s="3"/>
      <c r="C2164" s="3" t="s">
        <v>7068</v>
      </c>
      <c r="D2164" s="3" t="s">
        <v>7069</v>
      </c>
      <c r="E2164" s="4">
        <v>56</v>
      </c>
      <c r="F2164" s="8">
        <v>0.151032</v>
      </c>
      <c r="G2164" s="4">
        <v>60</v>
      </c>
      <c r="H2164" s="13" t="s">
        <v>1563</v>
      </c>
      <c r="I2164" s="7" t="s">
        <v>4758</v>
      </c>
      <c r="J2164" s="12" t="s">
        <v>1699</v>
      </c>
      <c r="K2164" s="12" t="s">
        <v>1646</v>
      </c>
      <c r="L2164" s="12" t="s">
        <v>1646</v>
      </c>
      <c r="M2164" s="246">
        <f t="shared" si="75"/>
        <v>0.151032</v>
      </c>
      <c r="N2164" s="247" t="str">
        <f t="shared" si="76"/>
        <v>Tapentadole</v>
      </c>
      <c r="O2164" s="10"/>
    </row>
    <row r="2165" spans="1:15" x14ac:dyDescent="0.25">
      <c r="A2165" s="3" t="s">
        <v>7070</v>
      </c>
      <c r="B2165" s="3"/>
      <c r="C2165" s="3" t="s">
        <v>7070</v>
      </c>
      <c r="D2165" s="3" t="s">
        <v>7071</v>
      </c>
      <c r="E2165" s="4">
        <v>56</v>
      </c>
      <c r="F2165" s="8">
        <v>0.201372</v>
      </c>
      <c r="G2165" s="4">
        <v>60</v>
      </c>
      <c r="H2165" s="13" t="s">
        <v>1563</v>
      </c>
      <c r="I2165" s="7" t="s">
        <v>4758</v>
      </c>
      <c r="J2165" s="12" t="s">
        <v>1699</v>
      </c>
      <c r="K2165" s="12" t="s">
        <v>1646</v>
      </c>
      <c r="L2165" s="12" t="s">
        <v>1646</v>
      </c>
      <c r="M2165" s="246">
        <f t="shared" si="75"/>
        <v>0.201372</v>
      </c>
      <c r="N2165" s="247" t="str">
        <f t="shared" si="76"/>
        <v>Tapentadole</v>
      </c>
      <c r="O2165" s="10"/>
    </row>
    <row r="2166" spans="1:15" x14ac:dyDescent="0.25">
      <c r="A2166" s="3" t="s">
        <v>7072</v>
      </c>
      <c r="B2166" s="3"/>
      <c r="C2166" s="3" t="s">
        <v>7072</v>
      </c>
      <c r="D2166" s="3" t="s">
        <v>7073</v>
      </c>
      <c r="E2166" s="4">
        <v>56</v>
      </c>
      <c r="F2166" s="8">
        <v>0.251718</v>
      </c>
      <c r="G2166" s="4">
        <v>60</v>
      </c>
      <c r="H2166" s="13" t="s">
        <v>1563</v>
      </c>
      <c r="I2166" s="7" t="s">
        <v>4758</v>
      </c>
      <c r="J2166" s="12" t="s">
        <v>1699</v>
      </c>
      <c r="K2166" s="12" t="s">
        <v>1646</v>
      </c>
      <c r="L2166" s="12" t="s">
        <v>1646</v>
      </c>
      <c r="M2166" s="246">
        <f t="shared" si="75"/>
        <v>0.251718</v>
      </c>
      <c r="N2166" s="247" t="str">
        <f t="shared" si="76"/>
        <v>Tapentadole</v>
      </c>
      <c r="O2166" s="10"/>
    </row>
    <row r="2167" spans="1:15" x14ac:dyDescent="0.25">
      <c r="A2167" s="3" t="s">
        <v>7061</v>
      </c>
      <c r="B2167" s="3"/>
      <c r="C2167" s="3" t="s">
        <v>7061</v>
      </c>
      <c r="D2167" s="3" t="s">
        <v>7062</v>
      </c>
      <c r="E2167" s="4">
        <v>56</v>
      </c>
      <c r="F2167" s="8">
        <v>5.0346000000000002E-2</v>
      </c>
      <c r="G2167" s="4">
        <v>60</v>
      </c>
      <c r="H2167" s="13" t="s">
        <v>1563</v>
      </c>
      <c r="I2167" s="7" t="s">
        <v>4758</v>
      </c>
      <c r="J2167" s="12" t="s">
        <v>1699</v>
      </c>
      <c r="K2167" s="12" t="s">
        <v>1646</v>
      </c>
      <c r="L2167" s="12" t="s">
        <v>1646</v>
      </c>
      <c r="M2167" s="246">
        <f t="shared" si="75"/>
        <v>5.0346000000000002E-2</v>
      </c>
      <c r="N2167" s="247" t="str">
        <f t="shared" si="76"/>
        <v>Tapentadole</v>
      </c>
      <c r="O2167" s="10"/>
    </row>
    <row r="2168" spans="1:15" x14ac:dyDescent="0.25">
      <c r="A2168" s="278" t="s">
        <v>6513</v>
      </c>
      <c r="B2168" s="278"/>
      <c r="C2168" s="278" t="s">
        <v>6513</v>
      </c>
      <c r="D2168" s="278" t="s">
        <v>6514</v>
      </c>
      <c r="E2168" s="252">
        <v>100</v>
      </c>
      <c r="F2168" s="306">
        <v>0.100686</v>
      </c>
      <c r="G2168" s="252">
        <v>60</v>
      </c>
      <c r="H2168" s="278" t="s">
        <v>1563</v>
      </c>
      <c r="I2168" s="278" t="s">
        <v>4758</v>
      </c>
      <c r="J2168" s="12" t="s">
        <v>1699</v>
      </c>
      <c r="K2168" s="12" t="s">
        <v>1646</v>
      </c>
      <c r="L2168" s="12" t="s">
        <v>1646</v>
      </c>
      <c r="M2168" s="246">
        <f t="shared" si="75"/>
        <v>0.100686</v>
      </c>
      <c r="N2168" s="247" t="str">
        <f t="shared" si="76"/>
        <v>Tapentadole</v>
      </c>
      <c r="O2168" s="10"/>
    </row>
    <row r="2169" spans="1:15" x14ac:dyDescent="0.25">
      <c r="A2169" s="278" t="s">
        <v>6499</v>
      </c>
      <c r="B2169" s="278"/>
      <c r="C2169" s="278" t="s">
        <v>6499</v>
      </c>
      <c r="D2169" s="278" t="s">
        <v>6500</v>
      </c>
      <c r="E2169" s="252">
        <v>30</v>
      </c>
      <c r="F2169" s="306">
        <v>0.100686</v>
      </c>
      <c r="G2169" s="252">
        <v>60</v>
      </c>
      <c r="H2169" s="278" t="s">
        <v>1563</v>
      </c>
      <c r="I2169" s="278" t="s">
        <v>4758</v>
      </c>
      <c r="J2169" s="12" t="s">
        <v>1699</v>
      </c>
      <c r="K2169" s="12" t="s">
        <v>1646</v>
      </c>
      <c r="L2169" s="12" t="s">
        <v>1646</v>
      </c>
      <c r="M2169" s="246">
        <f t="shared" si="75"/>
        <v>0.100686</v>
      </c>
      <c r="N2169" s="247" t="str">
        <f t="shared" si="76"/>
        <v>Tapentadole</v>
      </c>
      <c r="O2169" s="10"/>
    </row>
    <row r="2170" spans="1:15" x14ac:dyDescent="0.25">
      <c r="A2170" s="278" t="s">
        <v>6515</v>
      </c>
      <c r="B2170" s="278"/>
      <c r="C2170" s="278" t="s">
        <v>6515</v>
      </c>
      <c r="D2170" s="278" t="s">
        <v>6500</v>
      </c>
      <c r="E2170" s="252">
        <v>100</v>
      </c>
      <c r="F2170" s="306">
        <v>0.100686</v>
      </c>
      <c r="G2170" s="252">
        <v>60</v>
      </c>
      <c r="H2170" s="278" t="s">
        <v>1563</v>
      </c>
      <c r="I2170" s="278" t="s">
        <v>4758</v>
      </c>
      <c r="J2170" s="12" t="s">
        <v>1699</v>
      </c>
      <c r="K2170" s="12" t="s">
        <v>1646</v>
      </c>
      <c r="L2170" s="12" t="s">
        <v>1646</v>
      </c>
      <c r="M2170" s="246">
        <f t="shared" si="75"/>
        <v>0.100686</v>
      </c>
      <c r="N2170" s="247" t="str">
        <f t="shared" si="76"/>
        <v>Tapentadole</v>
      </c>
      <c r="O2170" s="10"/>
    </row>
    <row r="2171" spans="1:15" x14ac:dyDescent="0.25">
      <c r="A2171" s="278" t="s">
        <v>6535</v>
      </c>
      <c r="B2171" s="278"/>
      <c r="C2171" s="278" t="s">
        <v>6535</v>
      </c>
      <c r="D2171" s="278" t="s">
        <v>6536</v>
      </c>
      <c r="E2171" s="252">
        <v>100</v>
      </c>
      <c r="F2171" s="306">
        <v>0.151032</v>
      </c>
      <c r="G2171" s="252">
        <v>60</v>
      </c>
      <c r="H2171" s="278" t="s">
        <v>1563</v>
      </c>
      <c r="I2171" s="278" t="s">
        <v>4758</v>
      </c>
      <c r="J2171" s="12" t="s">
        <v>1699</v>
      </c>
      <c r="K2171" s="12" t="s">
        <v>1646</v>
      </c>
      <c r="L2171" s="12" t="s">
        <v>1646</v>
      </c>
      <c r="M2171" s="246">
        <f t="shared" si="75"/>
        <v>0.151032</v>
      </c>
      <c r="N2171" s="247" t="str">
        <f t="shared" si="76"/>
        <v>Tapentadole</v>
      </c>
      <c r="O2171" s="10"/>
    </row>
    <row r="2172" spans="1:15" x14ac:dyDescent="0.25">
      <c r="A2172" s="278" t="s">
        <v>6521</v>
      </c>
      <c r="B2172" s="278"/>
      <c r="C2172" s="278" t="s">
        <v>6521</v>
      </c>
      <c r="D2172" s="278" t="s">
        <v>6522</v>
      </c>
      <c r="E2172" s="252">
        <v>30</v>
      </c>
      <c r="F2172" s="306">
        <v>0.151032</v>
      </c>
      <c r="G2172" s="252">
        <v>60</v>
      </c>
      <c r="H2172" s="278" t="s">
        <v>1563</v>
      </c>
      <c r="I2172" s="278" t="s">
        <v>4758</v>
      </c>
      <c r="J2172" s="12" t="s">
        <v>1699</v>
      </c>
      <c r="K2172" s="12" t="s">
        <v>1646</v>
      </c>
      <c r="L2172" s="12" t="s">
        <v>1646</v>
      </c>
      <c r="M2172" s="246">
        <f t="shared" si="75"/>
        <v>0.151032</v>
      </c>
      <c r="N2172" s="247" t="str">
        <f t="shared" si="76"/>
        <v>Tapentadole</v>
      </c>
      <c r="O2172" s="10"/>
    </row>
    <row r="2173" spans="1:15" x14ac:dyDescent="0.25">
      <c r="A2173" s="278" t="s">
        <v>6537</v>
      </c>
      <c r="B2173" s="278"/>
      <c r="C2173" s="278" t="s">
        <v>6537</v>
      </c>
      <c r="D2173" s="278" t="s">
        <v>6522</v>
      </c>
      <c r="E2173" s="252">
        <v>100</v>
      </c>
      <c r="F2173" s="306">
        <v>0.151032</v>
      </c>
      <c r="G2173" s="252">
        <v>60</v>
      </c>
      <c r="H2173" s="278" t="s">
        <v>1563</v>
      </c>
      <c r="I2173" s="278" t="s">
        <v>4758</v>
      </c>
      <c r="J2173" s="12" t="s">
        <v>1699</v>
      </c>
      <c r="K2173" s="12" t="s">
        <v>1646</v>
      </c>
      <c r="L2173" s="12" t="s">
        <v>1646</v>
      </c>
      <c r="M2173" s="246">
        <f t="shared" si="75"/>
        <v>0.151032</v>
      </c>
      <c r="N2173" s="247" t="str">
        <f t="shared" si="76"/>
        <v>Tapentadole</v>
      </c>
      <c r="O2173" s="10"/>
    </row>
    <row r="2174" spans="1:15" x14ac:dyDescent="0.25">
      <c r="A2174" s="278" t="s">
        <v>6559</v>
      </c>
      <c r="B2174" s="278"/>
      <c r="C2174" s="278" t="s">
        <v>6559</v>
      </c>
      <c r="D2174" s="278" t="s">
        <v>6560</v>
      </c>
      <c r="E2174" s="252">
        <v>100</v>
      </c>
      <c r="F2174" s="306">
        <v>0.201372</v>
      </c>
      <c r="G2174" s="252">
        <v>60</v>
      </c>
      <c r="H2174" s="278" t="s">
        <v>1563</v>
      </c>
      <c r="I2174" s="278" t="s">
        <v>4758</v>
      </c>
      <c r="J2174" s="12" t="s">
        <v>1699</v>
      </c>
      <c r="K2174" s="12" t="s">
        <v>1646</v>
      </c>
      <c r="L2174" s="12" t="s">
        <v>1646</v>
      </c>
      <c r="M2174" s="246">
        <f t="shared" si="75"/>
        <v>0.201372</v>
      </c>
      <c r="N2174" s="247" t="str">
        <f t="shared" si="76"/>
        <v>Tapentadole</v>
      </c>
      <c r="O2174" s="10"/>
    </row>
    <row r="2175" spans="1:15" x14ac:dyDescent="0.25">
      <c r="A2175" s="278" t="s">
        <v>6545</v>
      </c>
      <c r="B2175" s="278"/>
      <c r="C2175" s="278" t="s">
        <v>6545</v>
      </c>
      <c r="D2175" s="278" t="s">
        <v>6546</v>
      </c>
      <c r="E2175" s="252">
        <v>30</v>
      </c>
      <c r="F2175" s="306">
        <v>0.201372</v>
      </c>
      <c r="G2175" s="252">
        <v>60</v>
      </c>
      <c r="H2175" s="278" t="s">
        <v>1563</v>
      </c>
      <c r="I2175" s="278" t="s">
        <v>4758</v>
      </c>
      <c r="J2175" s="12" t="s">
        <v>1699</v>
      </c>
      <c r="K2175" s="12" t="s">
        <v>1646</v>
      </c>
      <c r="L2175" s="12" t="s">
        <v>1646</v>
      </c>
      <c r="M2175" s="246">
        <f t="shared" si="75"/>
        <v>0.201372</v>
      </c>
      <c r="N2175" s="247" t="str">
        <f t="shared" si="76"/>
        <v>Tapentadole</v>
      </c>
      <c r="O2175" s="10"/>
    </row>
    <row r="2176" spans="1:15" x14ac:dyDescent="0.25">
      <c r="A2176" s="278" t="s">
        <v>6561</v>
      </c>
      <c r="B2176" s="278"/>
      <c r="C2176" s="278" t="s">
        <v>6561</v>
      </c>
      <c r="D2176" s="278" t="s">
        <v>6546</v>
      </c>
      <c r="E2176" s="252">
        <v>100</v>
      </c>
      <c r="F2176" s="306">
        <v>0.201372</v>
      </c>
      <c r="G2176" s="252">
        <v>60</v>
      </c>
      <c r="H2176" s="278" t="s">
        <v>1563</v>
      </c>
      <c r="I2176" s="278" t="s">
        <v>4758</v>
      </c>
      <c r="J2176" s="12" t="s">
        <v>1699</v>
      </c>
      <c r="K2176" s="12" t="s">
        <v>1646</v>
      </c>
      <c r="L2176" s="12" t="s">
        <v>1646</v>
      </c>
      <c r="M2176" s="246">
        <f t="shared" si="75"/>
        <v>0.201372</v>
      </c>
      <c r="N2176" s="247" t="str">
        <f t="shared" si="76"/>
        <v>Tapentadole</v>
      </c>
      <c r="O2176" s="10"/>
    </row>
    <row r="2177" spans="1:15" x14ac:dyDescent="0.25">
      <c r="A2177" s="278" t="s">
        <v>6578</v>
      </c>
      <c r="B2177" s="278"/>
      <c r="C2177" s="278" t="s">
        <v>6578</v>
      </c>
      <c r="D2177" s="278" t="s">
        <v>6579</v>
      </c>
      <c r="E2177" s="252">
        <v>100</v>
      </c>
      <c r="F2177" s="306">
        <v>0.251718</v>
      </c>
      <c r="G2177" s="252">
        <v>60</v>
      </c>
      <c r="H2177" s="278" t="s">
        <v>1563</v>
      </c>
      <c r="I2177" s="278" t="s">
        <v>4758</v>
      </c>
      <c r="J2177" s="12" t="s">
        <v>1699</v>
      </c>
      <c r="K2177" s="12" t="s">
        <v>1646</v>
      </c>
      <c r="L2177" s="12" t="s">
        <v>1646</v>
      </c>
      <c r="M2177" s="246">
        <f t="shared" si="75"/>
        <v>0.251718</v>
      </c>
      <c r="N2177" s="247" t="str">
        <f t="shared" si="76"/>
        <v>Tapentadole</v>
      </c>
      <c r="O2177" s="10"/>
    </row>
    <row r="2178" spans="1:15" x14ac:dyDescent="0.25">
      <c r="A2178" s="278" t="s">
        <v>6568</v>
      </c>
      <c r="B2178" s="278"/>
      <c r="C2178" s="278" t="s">
        <v>6568</v>
      </c>
      <c r="D2178" s="278" t="s">
        <v>6569</v>
      </c>
      <c r="E2178" s="252">
        <v>30</v>
      </c>
      <c r="F2178" s="306">
        <v>0.251718</v>
      </c>
      <c r="G2178" s="252">
        <v>60</v>
      </c>
      <c r="H2178" s="278" t="s">
        <v>1563</v>
      </c>
      <c r="I2178" s="278" t="s">
        <v>4758</v>
      </c>
      <c r="J2178" s="12" t="s">
        <v>1699</v>
      </c>
      <c r="K2178" s="12" t="s">
        <v>1646</v>
      </c>
      <c r="L2178" s="12" t="s">
        <v>1646</v>
      </c>
      <c r="M2178" s="246">
        <f t="shared" si="75"/>
        <v>0.251718</v>
      </c>
      <c r="N2178" s="247" t="str">
        <f t="shared" si="76"/>
        <v>Tapentadole</v>
      </c>
      <c r="O2178" s="10"/>
    </row>
    <row r="2179" spans="1:15" x14ac:dyDescent="0.25">
      <c r="A2179" s="278" t="s">
        <v>6580</v>
      </c>
      <c r="B2179" s="278"/>
      <c r="C2179" s="278" t="s">
        <v>6580</v>
      </c>
      <c r="D2179" s="278" t="s">
        <v>6569</v>
      </c>
      <c r="E2179" s="252">
        <v>100</v>
      </c>
      <c r="F2179" s="306">
        <v>0.251718</v>
      </c>
      <c r="G2179" s="252">
        <v>60</v>
      </c>
      <c r="H2179" s="278" t="s">
        <v>1563</v>
      </c>
      <c r="I2179" s="278" t="s">
        <v>4758</v>
      </c>
      <c r="J2179" s="12" t="s">
        <v>1699</v>
      </c>
      <c r="K2179" s="12" t="s">
        <v>1646</v>
      </c>
      <c r="L2179" s="12" t="s">
        <v>1646</v>
      </c>
      <c r="M2179" s="246">
        <f t="shared" si="75"/>
        <v>0.251718</v>
      </c>
      <c r="N2179" s="247" t="str">
        <f t="shared" si="76"/>
        <v>Tapentadole</v>
      </c>
      <c r="O2179" s="10"/>
    </row>
    <row r="2180" spans="1:15" x14ac:dyDescent="0.25">
      <c r="A2180" s="278" t="s">
        <v>6490</v>
      </c>
      <c r="B2180" s="278"/>
      <c r="C2180" s="278" t="s">
        <v>6490</v>
      </c>
      <c r="D2180" s="278" t="s">
        <v>6491</v>
      </c>
      <c r="E2180" s="252">
        <v>100</v>
      </c>
      <c r="F2180" s="306">
        <v>5.0346000000000002E-2</v>
      </c>
      <c r="G2180" s="252">
        <v>60</v>
      </c>
      <c r="H2180" s="278" t="s">
        <v>1563</v>
      </c>
      <c r="I2180" s="278" t="s">
        <v>4758</v>
      </c>
      <c r="J2180" s="12" t="s">
        <v>1699</v>
      </c>
      <c r="K2180" s="12" t="s">
        <v>1646</v>
      </c>
      <c r="L2180" s="12" t="s">
        <v>1646</v>
      </c>
      <c r="M2180" s="246">
        <f t="shared" si="75"/>
        <v>5.0346000000000002E-2</v>
      </c>
      <c r="N2180" s="247" t="str">
        <f t="shared" si="76"/>
        <v>Tapentadole</v>
      </c>
      <c r="O2180" s="10"/>
    </row>
    <row r="2181" spans="1:15" x14ac:dyDescent="0.25">
      <c r="A2181" s="3" t="s">
        <v>7060</v>
      </c>
      <c r="B2181" s="3"/>
      <c r="C2181" s="3" t="s">
        <v>7060</v>
      </c>
      <c r="D2181" s="3" t="s">
        <v>6491</v>
      </c>
      <c r="E2181" s="4">
        <v>30</v>
      </c>
      <c r="F2181" s="8">
        <v>5.0346000000000002E-2</v>
      </c>
      <c r="G2181" s="4">
        <v>60</v>
      </c>
      <c r="H2181" s="13" t="s">
        <v>1563</v>
      </c>
      <c r="I2181" s="7" t="s">
        <v>4758</v>
      </c>
      <c r="J2181" s="12" t="s">
        <v>1699</v>
      </c>
      <c r="K2181" s="12" t="s">
        <v>1646</v>
      </c>
      <c r="L2181" s="12" t="s">
        <v>1646</v>
      </c>
      <c r="M2181" s="246">
        <f t="shared" si="75"/>
        <v>5.0346000000000002E-2</v>
      </c>
      <c r="N2181" s="247" t="str">
        <f t="shared" si="76"/>
        <v>Tapentadole</v>
      </c>
      <c r="O2181" s="10"/>
    </row>
    <row r="2182" spans="1:15" x14ac:dyDescent="0.25">
      <c r="A2182" s="278" t="s">
        <v>6474</v>
      </c>
      <c r="B2182" s="278"/>
      <c r="C2182" s="278" t="s">
        <v>6474</v>
      </c>
      <c r="D2182" s="278" t="s">
        <v>6475</v>
      </c>
      <c r="E2182" s="252">
        <v>30</v>
      </c>
      <c r="F2182" s="306">
        <v>5.0346000000000002E-2</v>
      </c>
      <c r="G2182" s="252">
        <v>60</v>
      </c>
      <c r="H2182" s="278" t="s">
        <v>1563</v>
      </c>
      <c r="I2182" s="278" t="s">
        <v>4758</v>
      </c>
      <c r="J2182" s="12" t="s">
        <v>1699</v>
      </c>
      <c r="K2182" s="12" t="s">
        <v>1646</v>
      </c>
      <c r="L2182" s="12" t="s">
        <v>1646</v>
      </c>
      <c r="M2182" s="246">
        <f t="shared" si="75"/>
        <v>5.0346000000000002E-2</v>
      </c>
      <c r="N2182" s="247" t="str">
        <f t="shared" si="76"/>
        <v>Tapentadole</v>
      </c>
      <c r="O2182" s="10"/>
    </row>
    <row r="2183" spans="1:15" x14ac:dyDescent="0.25">
      <c r="A2183" s="278" t="s">
        <v>6492</v>
      </c>
      <c r="B2183" s="278"/>
      <c r="C2183" s="278" t="s">
        <v>6492</v>
      </c>
      <c r="D2183" s="278" t="s">
        <v>6475</v>
      </c>
      <c r="E2183" s="252">
        <v>100</v>
      </c>
      <c r="F2183" s="306">
        <v>5.0346000000000002E-2</v>
      </c>
      <c r="G2183" s="252">
        <v>60</v>
      </c>
      <c r="H2183" s="278" t="s">
        <v>1563</v>
      </c>
      <c r="I2183" s="278" t="s">
        <v>4758</v>
      </c>
      <c r="J2183" s="12" t="s">
        <v>1699</v>
      </c>
      <c r="K2183" s="12" t="s">
        <v>1646</v>
      </c>
      <c r="L2183" s="12" t="s">
        <v>1646</v>
      </c>
      <c r="M2183" s="246">
        <f t="shared" si="75"/>
        <v>5.0346000000000002E-2</v>
      </c>
      <c r="N2183" s="247" t="str">
        <f t="shared" si="76"/>
        <v>Tapentadole</v>
      </c>
      <c r="O2183" s="10"/>
    </row>
    <row r="2184" spans="1:15" x14ac:dyDescent="0.25">
      <c r="A2184" s="278" t="s">
        <v>6501</v>
      </c>
      <c r="B2184" s="278"/>
      <c r="C2184" s="278" t="s">
        <v>6501</v>
      </c>
      <c r="D2184" s="278" t="s">
        <v>6502</v>
      </c>
      <c r="E2184" s="252">
        <v>30</v>
      </c>
      <c r="F2184" s="306">
        <v>0.100686</v>
      </c>
      <c r="G2184" s="252">
        <v>60</v>
      </c>
      <c r="H2184" s="278" t="s">
        <v>1563</v>
      </c>
      <c r="I2184" s="278" t="s">
        <v>4758</v>
      </c>
      <c r="J2184" s="12" t="s">
        <v>1699</v>
      </c>
      <c r="K2184" s="12" t="s">
        <v>1646</v>
      </c>
      <c r="L2184" s="12" t="s">
        <v>1646</v>
      </c>
      <c r="M2184" s="246">
        <f t="shared" si="75"/>
        <v>0.100686</v>
      </c>
      <c r="N2184" s="247" t="str">
        <f t="shared" si="76"/>
        <v>Tapentadole</v>
      </c>
      <c r="O2184" s="10"/>
    </row>
    <row r="2185" spans="1:15" x14ac:dyDescent="0.25">
      <c r="A2185" s="278" t="s">
        <v>6523</v>
      </c>
      <c r="B2185" s="278"/>
      <c r="C2185" s="278" t="s">
        <v>6523</v>
      </c>
      <c r="D2185" s="278" t="s">
        <v>6524</v>
      </c>
      <c r="E2185" s="252">
        <v>30</v>
      </c>
      <c r="F2185" s="306">
        <v>0.151032</v>
      </c>
      <c r="G2185" s="252">
        <v>60</v>
      </c>
      <c r="H2185" s="278" t="s">
        <v>1563</v>
      </c>
      <c r="I2185" s="278" t="s">
        <v>4758</v>
      </c>
      <c r="J2185" s="12" t="s">
        <v>1699</v>
      </c>
      <c r="K2185" s="12" t="s">
        <v>1646</v>
      </c>
      <c r="L2185" s="12" t="s">
        <v>1646</v>
      </c>
      <c r="M2185" s="246">
        <f t="shared" si="75"/>
        <v>0.151032</v>
      </c>
      <c r="N2185" s="247" t="str">
        <f t="shared" si="76"/>
        <v>Tapentadole</v>
      </c>
      <c r="O2185" s="10"/>
    </row>
    <row r="2186" spans="1:15" x14ac:dyDescent="0.25">
      <c r="A2186" s="278" t="s">
        <v>6547</v>
      </c>
      <c r="B2186" s="278"/>
      <c r="C2186" s="278" t="s">
        <v>6547</v>
      </c>
      <c r="D2186" s="278" t="s">
        <v>6548</v>
      </c>
      <c r="E2186" s="252">
        <v>30</v>
      </c>
      <c r="F2186" s="306">
        <v>0.201372</v>
      </c>
      <c r="G2186" s="252">
        <v>60</v>
      </c>
      <c r="H2186" s="278" t="s">
        <v>1563</v>
      </c>
      <c r="I2186" s="278" t="s">
        <v>4758</v>
      </c>
      <c r="J2186" s="12" t="s">
        <v>1699</v>
      </c>
      <c r="K2186" s="12" t="s">
        <v>1646</v>
      </c>
      <c r="L2186" s="12" t="s">
        <v>1646</v>
      </c>
      <c r="M2186" s="246">
        <f t="shared" si="75"/>
        <v>0.201372</v>
      </c>
      <c r="N2186" s="247" t="str">
        <f t="shared" si="76"/>
        <v>Tapentadole</v>
      </c>
      <c r="O2186" s="10"/>
    </row>
    <row r="2187" spans="1:15" x14ac:dyDescent="0.25">
      <c r="A2187" s="3" t="s">
        <v>7055</v>
      </c>
      <c r="B2187" s="3"/>
      <c r="C2187" s="3" t="s">
        <v>7055</v>
      </c>
      <c r="D2187" s="3" t="s">
        <v>7056</v>
      </c>
      <c r="E2187" s="4">
        <v>30</v>
      </c>
      <c r="F2187" s="8">
        <v>2.5170000000000001E-2</v>
      </c>
      <c r="G2187" s="4">
        <v>60</v>
      </c>
      <c r="H2187" s="13" t="s">
        <v>1563</v>
      </c>
      <c r="I2187" s="7" t="s">
        <v>4758</v>
      </c>
      <c r="J2187" s="12" t="s">
        <v>1699</v>
      </c>
      <c r="K2187" s="12" t="s">
        <v>1646</v>
      </c>
      <c r="L2187" s="12" t="s">
        <v>1646</v>
      </c>
      <c r="M2187" s="246">
        <f t="shared" si="75"/>
        <v>2.5170000000000001E-2</v>
      </c>
      <c r="N2187" s="247" t="str">
        <f t="shared" si="76"/>
        <v>Tapentadole</v>
      </c>
      <c r="O2187" s="10"/>
    </row>
    <row r="2188" spans="1:15" x14ac:dyDescent="0.25">
      <c r="A2188" s="278" t="s">
        <v>6476</v>
      </c>
      <c r="B2188" s="278"/>
      <c r="C2188" s="278" t="s">
        <v>6476</v>
      </c>
      <c r="D2188" s="278" t="s">
        <v>6477</v>
      </c>
      <c r="E2188" s="252">
        <v>30</v>
      </c>
      <c r="F2188" s="306">
        <v>5.0346000000000002E-2</v>
      </c>
      <c r="G2188" s="252">
        <v>60</v>
      </c>
      <c r="H2188" s="278" t="s">
        <v>1563</v>
      </c>
      <c r="I2188" s="278" t="s">
        <v>4758</v>
      </c>
      <c r="J2188" s="12" t="s">
        <v>1699</v>
      </c>
      <c r="K2188" s="12" t="s">
        <v>1646</v>
      </c>
      <c r="L2188" s="12" t="s">
        <v>1646</v>
      </c>
      <c r="M2188" s="246">
        <f t="shared" si="75"/>
        <v>5.0346000000000002E-2</v>
      </c>
      <c r="N2188" s="247" t="str">
        <f t="shared" si="76"/>
        <v>Tapentadole</v>
      </c>
      <c r="O2188" s="10"/>
    </row>
    <row r="2189" spans="1:15" x14ac:dyDescent="0.25">
      <c r="A2189" s="13">
        <v>70145</v>
      </c>
      <c r="B2189" s="164"/>
      <c r="C2189" s="13">
        <v>70145</v>
      </c>
      <c r="D2189" s="143" t="s">
        <v>5864</v>
      </c>
      <c r="E2189" s="145">
        <v>1</v>
      </c>
      <c r="F2189" s="253">
        <v>2.0137200000000002</v>
      </c>
      <c r="G2189" s="145">
        <v>60</v>
      </c>
      <c r="H2189" s="143" t="s">
        <v>1563</v>
      </c>
      <c r="I2189" s="7" t="s">
        <v>4758</v>
      </c>
      <c r="J2189" s="12" t="s">
        <v>1699</v>
      </c>
      <c r="K2189" s="12" t="s">
        <v>1646</v>
      </c>
      <c r="L2189" s="12" t="s">
        <v>1646</v>
      </c>
      <c r="M2189" s="246">
        <f t="shared" si="75"/>
        <v>2.0137200000000002</v>
      </c>
      <c r="N2189" s="247" t="str">
        <f t="shared" si="76"/>
        <v>Tapentadole</v>
      </c>
      <c r="O2189" s="10"/>
    </row>
    <row r="2190" spans="1:15" x14ac:dyDescent="0.25">
      <c r="A2190" s="13">
        <v>70147</v>
      </c>
      <c r="B2190" s="164"/>
      <c r="C2190" s="13">
        <v>70147</v>
      </c>
      <c r="D2190" s="143" t="s">
        <v>5865</v>
      </c>
      <c r="E2190" s="145">
        <v>1</v>
      </c>
      <c r="F2190" s="253">
        <v>4.0274400000000004</v>
      </c>
      <c r="G2190" s="145">
        <v>60</v>
      </c>
      <c r="H2190" s="143" t="s">
        <v>1563</v>
      </c>
      <c r="I2190" s="7" t="s">
        <v>4758</v>
      </c>
      <c r="J2190" s="12" t="s">
        <v>1699</v>
      </c>
      <c r="K2190" s="12" t="s">
        <v>1646</v>
      </c>
      <c r="L2190" s="12" t="s">
        <v>1646</v>
      </c>
      <c r="M2190" s="246">
        <f t="shared" si="75"/>
        <v>4.0274400000000004</v>
      </c>
      <c r="N2190" s="247" t="str">
        <f t="shared" si="76"/>
        <v>Tapentadole</v>
      </c>
      <c r="O2190" s="10"/>
    </row>
    <row r="2191" spans="1:15" x14ac:dyDescent="0.25">
      <c r="A2191" s="286" t="s">
        <v>6210</v>
      </c>
      <c r="B2191" s="256"/>
      <c r="C2191" s="286" t="s">
        <v>6210</v>
      </c>
      <c r="D2191" s="286" t="s">
        <v>6211</v>
      </c>
      <c r="E2191" s="281">
        <v>10</v>
      </c>
      <c r="F2191" s="282">
        <v>0.100686</v>
      </c>
      <c r="G2191" s="193">
        <v>60</v>
      </c>
      <c r="H2191" s="194" t="s">
        <v>1563</v>
      </c>
      <c r="I2191" s="261" t="s">
        <v>4758</v>
      </c>
      <c r="J2191" s="324" t="s">
        <v>1699</v>
      </c>
      <c r="K2191" s="324" t="s">
        <v>1646</v>
      </c>
      <c r="L2191" s="324" t="s">
        <v>1646</v>
      </c>
      <c r="M2191" s="246">
        <f t="shared" si="75"/>
        <v>0.100686</v>
      </c>
      <c r="N2191" s="247" t="str">
        <f t="shared" si="76"/>
        <v>Tapentadole</v>
      </c>
      <c r="O2191" s="262"/>
    </row>
    <row r="2192" spans="1:15" x14ac:dyDescent="0.25">
      <c r="A2192" s="286" t="s">
        <v>6214</v>
      </c>
      <c r="B2192" s="256"/>
      <c r="C2192" s="286" t="s">
        <v>6214</v>
      </c>
      <c r="D2192" s="286" t="s">
        <v>6211</v>
      </c>
      <c r="E2192" s="281">
        <v>20</v>
      </c>
      <c r="F2192" s="282">
        <v>0.100686</v>
      </c>
      <c r="G2192" s="193">
        <v>60</v>
      </c>
      <c r="H2192" s="194" t="s">
        <v>1563</v>
      </c>
      <c r="I2192" s="261" t="s">
        <v>4758</v>
      </c>
      <c r="J2192" s="324" t="s">
        <v>1699</v>
      </c>
      <c r="K2192" s="324" t="s">
        <v>1646</v>
      </c>
      <c r="L2192" s="324" t="s">
        <v>1646</v>
      </c>
      <c r="M2192" s="246">
        <f t="shared" si="75"/>
        <v>0.100686</v>
      </c>
      <c r="N2192" s="247" t="str">
        <f t="shared" si="76"/>
        <v>Tapentadole</v>
      </c>
      <c r="O2192" s="262"/>
    </row>
    <row r="2193" spans="1:15" x14ac:dyDescent="0.25">
      <c r="A2193" s="286" t="s">
        <v>6216</v>
      </c>
      <c r="B2193" s="256"/>
      <c r="C2193" s="286" t="s">
        <v>6216</v>
      </c>
      <c r="D2193" s="286" t="s">
        <v>6211</v>
      </c>
      <c r="E2193" s="281">
        <v>50</v>
      </c>
      <c r="F2193" s="282">
        <v>0.100686</v>
      </c>
      <c r="G2193" s="193">
        <v>60</v>
      </c>
      <c r="H2193" s="194" t="s">
        <v>1563</v>
      </c>
      <c r="I2193" s="261" t="s">
        <v>4758</v>
      </c>
      <c r="J2193" s="324" t="s">
        <v>1699</v>
      </c>
      <c r="K2193" s="324" t="s">
        <v>1646</v>
      </c>
      <c r="L2193" s="324" t="s">
        <v>1646</v>
      </c>
      <c r="M2193" s="246">
        <f t="shared" si="75"/>
        <v>0.100686</v>
      </c>
      <c r="N2193" s="247" t="str">
        <f t="shared" si="76"/>
        <v>Tapentadole</v>
      </c>
      <c r="O2193" s="262"/>
    </row>
    <row r="2194" spans="1:15" x14ac:dyDescent="0.25">
      <c r="A2194" s="280" t="s">
        <v>6218</v>
      </c>
      <c r="B2194" s="279"/>
      <c r="C2194" s="257" t="s">
        <v>6218</v>
      </c>
      <c r="D2194" s="258" t="s">
        <v>6211</v>
      </c>
      <c r="E2194" s="257">
        <v>100</v>
      </c>
      <c r="F2194" s="364">
        <v>0.100686</v>
      </c>
      <c r="G2194" s="193">
        <v>60</v>
      </c>
      <c r="H2194" s="194" t="s">
        <v>1563</v>
      </c>
      <c r="I2194" s="261" t="s">
        <v>4758</v>
      </c>
      <c r="J2194" s="324" t="s">
        <v>1699</v>
      </c>
      <c r="K2194" s="324" t="s">
        <v>1646</v>
      </c>
      <c r="L2194" s="324" t="s">
        <v>1646</v>
      </c>
      <c r="M2194" s="246">
        <f t="shared" si="75"/>
        <v>0.100686</v>
      </c>
      <c r="N2194" s="247" t="str">
        <f t="shared" si="76"/>
        <v>Tapentadole</v>
      </c>
      <c r="O2194" s="262"/>
    </row>
    <row r="2195" spans="1:15" x14ac:dyDescent="0.25">
      <c r="A2195" s="301" t="s">
        <v>6221</v>
      </c>
      <c r="B2195" s="297"/>
      <c r="C2195" s="301" t="s">
        <v>6221</v>
      </c>
      <c r="D2195" s="311" t="s">
        <v>6222</v>
      </c>
      <c r="E2195" s="301">
        <v>20</v>
      </c>
      <c r="F2195" s="306">
        <v>0.151032</v>
      </c>
      <c r="G2195" s="145">
        <v>60</v>
      </c>
      <c r="H2195" s="143" t="s">
        <v>1563</v>
      </c>
      <c r="I2195" s="7" t="s">
        <v>4758</v>
      </c>
      <c r="J2195" s="12" t="s">
        <v>1699</v>
      </c>
      <c r="K2195" s="12" t="s">
        <v>1646</v>
      </c>
      <c r="L2195" s="12" t="s">
        <v>1646</v>
      </c>
      <c r="M2195" s="246">
        <f t="shared" si="75"/>
        <v>0.151032</v>
      </c>
      <c r="N2195" s="247" t="str">
        <f t="shared" si="76"/>
        <v>Tapentadole</v>
      </c>
      <c r="O2195" s="262"/>
    </row>
    <row r="2196" spans="1:15" x14ac:dyDescent="0.25">
      <c r="A2196" s="301" t="s">
        <v>6224</v>
      </c>
      <c r="B2196" s="297"/>
      <c r="C2196" s="301" t="s">
        <v>6224</v>
      </c>
      <c r="D2196" s="311" t="s">
        <v>6222</v>
      </c>
      <c r="E2196" s="301">
        <v>50</v>
      </c>
      <c r="F2196" s="306">
        <v>0.151032</v>
      </c>
      <c r="G2196" s="145">
        <v>60</v>
      </c>
      <c r="H2196" s="143" t="s">
        <v>1563</v>
      </c>
      <c r="I2196" s="7" t="s">
        <v>4758</v>
      </c>
      <c r="J2196" s="12" t="s">
        <v>1699</v>
      </c>
      <c r="K2196" s="12" t="s">
        <v>1646</v>
      </c>
      <c r="L2196" s="12" t="s">
        <v>1646</v>
      </c>
      <c r="M2196" s="246">
        <f t="shared" si="75"/>
        <v>0.151032</v>
      </c>
      <c r="N2196" s="247" t="str">
        <f t="shared" si="76"/>
        <v>Tapentadole</v>
      </c>
      <c r="O2196" s="262"/>
    </row>
    <row r="2197" spans="1:15" x14ac:dyDescent="0.25">
      <c r="A2197" s="301" t="s">
        <v>6226</v>
      </c>
      <c r="B2197" s="297"/>
      <c r="C2197" s="301" t="s">
        <v>6226</v>
      </c>
      <c r="D2197" s="311" t="s">
        <v>6222</v>
      </c>
      <c r="E2197" s="301">
        <v>100</v>
      </c>
      <c r="F2197" s="306">
        <v>0.151032</v>
      </c>
      <c r="G2197" s="145">
        <v>60</v>
      </c>
      <c r="H2197" s="143" t="s">
        <v>1563</v>
      </c>
      <c r="I2197" s="7" t="s">
        <v>4758</v>
      </c>
      <c r="J2197" s="12" t="s">
        <v>1699</v>
      </c>
      <c r="K2197" s="12" t="s">
        <v>1646</v>
      </c>
      <c r="L2197" s="12" t="s">
        <v>1646</v>
      </c>
      <c r="M2197" s="246">
        <f t="shared" si="75"/>
        <v>0.151032</v>
      </c>
      <c r="N2197" s="247" t="str">
        <f t="shared" si="76"/>
        <v>Tapentadole</v>
      </c>
      <c r="O2197" s="262"/>
    </row>
    <row r="2198" spans="1:15" x14ac:dyDescent="0.25">
      <c r="A2198" s="257" t="s">
        <v>6229</v>
      </c>
      <c r="B2198" s="256"/>
      <c r="C2198" s="257" t="s">
        <v>6229</v>
      </c>
      <c r="D2198" s="258" t="s">
        <v>6230</v>
      </c>
      <c r="E2198" s="257">
        <v>20</v>
      </c>
      <c r="F2198" s="364">
        <v>0.201372</v>
      </c>
      <c r="G2198" s="193">
        <v>60</v>
      </c>
      <c r="H2198" s="194" t="s">
        <v>1563</v>
      </c>
      <c r="I2198" s="261" t="s">
        <v>4758</v>
      </c>
      <c r="J2198" s="324" t="s">
        <v>1699</v>
      </c>
      <c r="K2198" s="324" t="s">
        <v>1646</v>
      </c>
      <c r="L2198" s="324" t="s">
        <v>1646</v>
      </c>
      <c r="M2198" s="246">
        <f t="shared" si="75"/>
        <v>0.201372</v>
      </c>
      <c r="N2198" s="247" t="str">
        <f t="shared" si="76"/>
        <v>Tapentadole</v>
      </c>
      <c r="O2198" s="262"/>
    </row>
    <row r="2199" spans="1:15" x14ac:dyDescent="0.25">
      <c r="A2199" s="280" t="s">
        <v>6232</v>
      </c>
      <c r="B2199" s="279"/>
      <c r="C2199" s="280" t="s">
        <v>6232</v>
      </c>
      <c r="D2199" s="261" t="s">
        <v>6230</v>
      </c>
      <c r="E2199" s="283">
        <v>50</v>
      </c>
      <c r="F2199" s="364">
        <v>0.201372</v>
      </c>
      <c r="G2199" s="193">
        <v>60</v>
      </c>
      <c r="H2199" s="194" t="s">
        <v>1563</v>
      </c>
      <c r="I2199" s="261" t="s">
        <v>4758</v>
      </c>
      <c r="J2199" s="324" t="s">
        <v>1699</v>
      </c>
      <c r="K2199" s="324" t="s">
        <v>1646</v>
      </c>
      <c r="L2199" s="324" t="s">
        <v>1646</v>
      </c>
      <c r="M2199" s="246">
        <f t="shared" ref="M2199:M2262" si="77">F2199</f>
        <v>0.201372</v>
      </c>
      <c r="N2199" s="247" t="str">
        <f t="shared" ref="N2199:N2262" si="78">I2199</f>
        <v>Tapentadole</v>
      </c>
      <c r="O2199" s="262"/>
    </row>
    <row r="2200" spans="1:15" x14ac:dyDescent="0.25">
      <c r="A2200" s="280" t="s">
        <v>6234</v>
      </c>
      <c r="B2200" s="279"/>
      <c r="C2200" s="280" t="s">
        <v>6234</v>
      </c>
      <c r="D2200" s="261" t="s">
        <v>6230</v>
      </c>
      <c r="E2200" s="283">
        <v>100</v>
      </c>
      <c r="F2200" s="364">
        <v>0.201372</v>
      </c>
      <c r="G2200" s="193">
        <v>60</v>
      </c>
      <c r="H2200" s="194" t="s">
        <v>1563</v>
      </c>
      <c r="I2200" s="261" t="s">
        <v>4758</v>
      </c>
      <c r="J2200" s="324" t="s">
        <v>1699</v>
      </c>
      <c r="K2200" s="324" t="s">
        <v>1646</v>
      </c>
      <c r="L2200" s="324" t="s">
        <v>1646</v>
      </c>
      <c r="M2200" s="246">
        <f t="shared" si="77"/>
        <v>0.201372</v>
      </c>
      <c r="N2200" s="247" t="str">
        <f t="shared" si="78"/>
        <v>Tapentadole</v>
      </c>
      <c r="O2200" s="262"/>
    </row>
    <row r="2201" spans="1:15" x14ac:dyDescent="0.25">
      <c r="A2201" s="278" t="s">
        <v>6238</v>
      </c>
      <c r="B2201" s="264"/>
      <c r="C2201" s="278" t="s">
        <v>6238</v>
      </c>
      <c r="D2201" s="7" t="s">
        <v>6239</v>
      </c>
      <c r="E2201" s="252">
        <v>50</v>
      </c>
      <c r="F2201" s="306">
        <v>0.251718</v>
      </c>
      <c r="G2201" s="145">
        <v>60</v>
      </c>
      <c r="H2201" s="143" t="s">
        <v>1563</v>
      </c>
      <c r="I2201" s="7" t="s">
        <v>4758</v>
      </c>
      <c r="J2201" s="12" t="s">
        <v>1699</v>
      </c>
      <c r="K2201" s="12" t="s">
        <v>1646</v>
      </c>
      <c r="L2201" s="12" t="s">
        <v>1646</v>
      </c>
      <c r="M2201" s="246">
        <f t="shared" si="77"/>
        <v>0.251718</v>
      </c>
      <c r="N2201" s="247" t="str">
        <f t="shared" si="78"/>
        <v>Tapentadole</v>
      </c>
      <c r="O2201" s="262"/>
    </row>
    <row r="2202" spans="1:15" x14ac:dyDescent="0.25">
      <c r="A2202" s="278" t="s">
        <v>6241</v>
      </c>
      <c r="B2202" s="264"/>
      <c r="C2202" s="278" t="s">
        <v>6241</v>
      </c>
      <c r="D2202" s="7" t="s">
        <v>6239</v>
      </c>
      <c r="E2202" s="252">
        <v>100</v>
      </c>
      <c r="F2202" s="306">
        <v>0.251718</v>
      </c>
      <c r="G2202" s="145">
        <v>60</v>
      </c>
      <c r="H2202" s="143" t="s">
        <v>1563</v>
      </c>
      <c r="I2202" s="7" t="s">
        <v>4758</v>
      </c>
      <c r="J2202" s="12" t="s">
        <v>1699</v>
      </c>
      <c r="K2202" s="12" t="s">
        <v>1646</v>
      </c>
      <c r="L2202" s="12" t="s">
        <v>1646</v>
      </c>
      <c r="M2202" s="246">
        <f t="shared" si="77"/>
        <v>0.251718</v>
      </c>
      <c r="N2202" s="247" t="str">
        <f t="shared" si="78"/>
        <v>Tapentadole</v>
      </c>
      <c r="O2202" s="262"/>
    </row>
    <row r="2203" spans="1:15" x14ac:dyDescent="0.25">
      <c r="A2203" s="296" t="s">
        <v>6193</v>
      </c>
      <c r="B2203" s="297"/>
      <c r="C2203" s="296" t="s">
        <v>6193</v>
      </c>
      <c r="D2203" s="296" t="s">
        <v>6194</v>
      </c>
      <c r="E2203" s="265">
        <v>10</v>
      </c>
      <c r="F2203" s="253">
        <v>2.5170000000000001E-2</v>
      </c>
      <c r="G2203" s="145">
        <v>60</v>
      </c>
      <c r="H2203" s="143" t="s">
        <v>1563</v>
      </c>
      <c r="I2203" s="7" t="s">
        <v>4758</v>
      </c>
      <c r="J2203" s="12" t="s">
        <v>1699</v>
      </c>
      <c r="K2203" s="12" t="s">
        <v>1646</v>
      </c>
      <c r="L2203" s="12" t="s">
        <v>1646</v>
      </c>
      <c r="M2203" s="246">
        <f t="shared" si="77"/>
        <v>2.5170000000000001E-2</v>
      </c>
      <c r="N2203" s="247" t="str">
        <f t="shared" si="78"/>
        <v>Tapentadole</v>
      </c>
      <c r="O2203" s="262"/>
    </row>
    <row r="2204" spans="1:15" x14ac:dyDescent="0.25">
      <c r="A2204" s="296" t="s">
        <v>6197</v>
      </c>
      <c r="B2204" s="297"/>
      <c r="C2204" s="296" t="s">
        <v>6197</v>
      </c>
      <c r="D2204" s="296" t="s">
        <v>6194</v>
      </c>
      <c r="E2204" s="265">
        <v>20</v>
      </c>
      <c r="F2204" s="253">
        <v>2.5170000000000001E-2</v>
      </c>
      <c r="G2204" s="145">
        <v>60</v>
      </c>
      <c r="H2204" s="143" t="s">
        <v>1563</v>
      </c>
      <c r="I2204" s="7" t="s">
        <v>4758</v>
      </c>
      <c r="J2204" s="12" t="s">
        <v>1699</v>
      </c>
      <c r="K2204" s="12" t="s">
        <v>1646</v>
      </c>
      <c r="L2204" s="12" t="s">
        <v>1646</v>
      </c>
      <c r="M2204" s="246">
        <f t="shared" si="77"/>
        <v>2.5170000000000001E-2</v>
      </c>
      <c r="N2204" s="247" t="str">
        <f t="shared" si="78"/>
        <v>Tapentadole</v>
      </c>
      <c r="O2204" s="262"/>
    </row>
    <row r="2205" spans="1:15" x14ac:dyDescent="0.25">
      <c r="A2205" s="296" t="s">
        <v>6199</v>
      </c>
      <c r="B2205" s="297"/>
      <c r="C2205" s="296" t="s">
        <v>6199</v>
      </c>
      <c r="D2205" s="296" t="s">
        <v>6194</v>
      </c>
      <c r="E2205" s="265">
        <v>50</v>
      </c>
      <c r="F2205" s="253">
        <v>2.5170000000000001E-2</v>
      </c>
      <c r="G2205" s="145">
        <v>60</v>
      </c>
      <c r="H2205" s="143" t="s">
        <v>1563</v>
      </c>
      <c r="I2205" s="7" t="s">
        <v>4758</v>
      </c>
      <c r="J2205" s="12" t="s">
        <v>1699</v>
      </c>
      <c r="K2205" s="12" t="s">
        <v>1646</v>
      </c>
      <c r="L2205" s="12" t="s">
        <v>1646</v>
      </c>
      <c r="M2205" s="246">
        <f t="shared" si="77"/>
        <v>2.5170000000000001E-2</v>
      </c>
      <c r="N2205" s="247" t="str">
        <f t="shared" si="78"/>
        <v>Tapentadole</v>
      </c>
      <c r="O2205" s="262"/>
    </row>
    <row r="2206" spans="1:15" x14ac:dyDescent="0.25">
      <c r="A2206" s="296" t="s">
        <v>6200</v>
      </c>
      <c r="B2206" s="297"/>
      <c r="C2206" s="296" t="s">
        <v>6200</v>
      </c>
      <c r="D2206" s="296" t="s">
        <v>6194</v>
      </c>
      <c r="E2206" s="265">
        <v>100</v>
      </c>
      <c r="F2206" s="253">
        <v>2.5170000000000001E-2</v>
      </c>
      <c r="G2206" s="145">
        <v>60</v>
      </c>
      <c r="H2206" s="143" t="s">
        <v>1563</v>
      </c>
      <c r="I2206" s="7" t="s">
        <v>4758</v>
      </c>
      <c r="J2206" s="12" t="s">
        <v>1699</v>
      </c>
      <c r="K2206" s="12" t="s">
        <v>1646</v>
      </c>
      <c r="L2206" s="12" t="s">
        <v>1646</v>
      </c>
      <c r="M2206" s="246">
        <f t="shared" si="77"/>
        <v>2.5170000000000001E-2</v>
      </c>
      <c r="N2206" s="247" t="str">
        <f t="shared" si="78"/>
        <v>Tapentadole</v>
      </c>
      <c r="O2206" s="262"/>
    </row>
    <row r="2207" spans="1:15" x14ac:dyDescent="0.25">
      <c r="A2207" s="296" t="s">
        <v>6201</v>
      </c>
      <c r="B2207" s="297"/>
      <c r="C2207" s="296" t="s">
        <v>6201</v>
      </c>
      <c r="D2207" s="296" t="s">
        <v>6202</v>
      </c>
      <c r="E2207" s="265">
        <v>10</v>
      </c>
      <c r="F2207" s="253">
        <v>5.0346000000000002E-2</v>
      </c>
      <c r="G2207" s="145">
        <v>60</v>
      </c>
      <c r="H2207" s="143" t="s">
        <v>1563</v>
      </c>
      <c r="I2207" s="7" t="s">
        <v>4758</v>
      </c>
      <c r="J2207" s="12" t="s">
        <v>1699</v>
      </c>
      <c r="K2207" s="12" t="s">
        <v>1646</v>
      </c>
      <c r="L2207" s="12" t="s">
        <v>1646</v>
      </c>
      <c r="M2207" s="246">
        <f t="shared" si="77"/>
        <v>5.0346000000000002E-2</v>
      </c>
      <c r="N2207" s="247" t="str">
        <f t="shared" si="78"/>
        <v>Tapentadole</v>
      </c>
      <c r="O2207" s="262"/>
    </row>
    <row r="2208" spans="1:15" x14ac:dyDescent="0.25">
      <c r="A2208" s="296" t="s">
        <v>6205</v>
      </c>
      <c r="B2208" s="297"/>
      <c r="C2208" s="296" t="s">
        <v>6205</v>
      </c>
      <c r="D2208" s="296" t="s">
        <v>6202</v>
      </c>
      <c r="E2208" s="265">
        <v>20</v>
      </c>
      <c r="F2208" s="253">
        <v>5.0346000000000002E-2</v>
      </c>
      <c r="G2208" s="145">
        <v>60</v>
      </c>
      <c r="H2208" s="143" t="s">
        <v>1563</v>
      </c>
      <c r="I2208" s="7" t="s">
        <v>4758</v>
      </c>
      <c r="J2208" s="12" t="s">
        <v>1699</v>
      </c>
      <c r="K2208" s="12" t="s">
        <v>1646</v>
      </c>
      <c r="L2208" s="12" t="s">
        <v>1646</v>
      </c>
      <c r="M2208" s="246">
        <f t="shared" si="77"/>
        <v>5.0346000000000002E-2</v>
      </c>
      <c r="N2208" s="247" t="str">
        <f t="shared" si="78"/>
        <v>Tapentadole</v>
      </c>
      <c r="O2208" s="262"/>
    </row>
    <row r="2209" spans="1:15" x14ac:dyDescent="0.25">
      <c r="A2209" s="296" t="s">
        <v>6207</v>
      </c>
      <c r="B2209" s="297"/>
      <c r="C2209" s="296" t="s">
        <v>6207</v>
      </c>
      <c r="D2209" s="296" t="s">
        <v>6202</v>
      </c>
      <c r="E2209" s="265">
        <v>50</v>
      </c>
      <c r="F2209" s="253">
        <v>5.0346000000000002E-2</v>
      </c>
      <c r="G2209" s="145">
        <v>60</v>
      </c>
      <c r="H2209" s="143" t="s">
        <v>1563</v>
      </c>
      <c r="I2209" s="7" t="s">
        <v>4758</v>
      </c>
      <c r="J2209" s="12" t="s">
        <v>1699</v>
      </c>
      <c r="K2209" s="12" t="s">
        <v>1646</v>
      </c>
      <c r="L2209" s="12" t="s">
        <v>1646</v>
      </c>
      <c r="M2209" s="246">
        <f t="shared" si="77"/>
        <v>5.0346000000000002E-2</v>
      </c>
      <c r="N2209" s="247" t="str">
        <f t="shared" si="78"/>
        <v>Tapentadole</v>
      </c>
      <c r="O2209" s="262"/>
    </row>
    <row r="2210" spans="1:15" x14ac:dyDescent="0.25">
      <c r="A2210" s="296" t="s">
        <v>6209</v>
      </c>
      <c r="B2210" s="297"/>
      <c r="C2210" s="296" t="s">
        <v>6209</v>
      </c>
      <c r="D2210" s="296" t="s">
        <v>6202</v>
      </c>
      <c r="E2210" s="265">
        <v>100</v>
      </c>
      <c r="F2210" s="253">
        <v>5.0346000000000002E-2</v>
      </c>
      <c r="G2210" s="145">
        <v>60</v>
      </c>
      <c r="H2210" s="143" t="s">
        <v>1563</v>
      </c>
      <c r="I2210" s="7" t="s">
        <v>4758</v>
      </c>
      <c r="J2210" s="12" t="s">
        <v>1699</v>
      </c>
      <c r="K2210" s="12" t="s">
        <v>1646</v>
      </c>
      <c r="L2210" s="12" t="s">
        <v>1646</v>
      </c>
      <c r="M2210" s="246">
        <f t="shared" si="77"/>
        <v>5.0346000000000002E-2</v>
      </c>
      <c r="N2210" s="247" t="str">
        <f t="shared" si="78"/>
        <v>Tapentadole</v>
      </c>
      <c r="O2210" s="262"/>
    </row>
    <row r="2211" spans="1:15" x14ac:dyDescent="0.25">
      <c r="A2211" s="409" t="s">
        <v>7387</v>
      </c>
      <c r="B2211" s="410"/>
      <c r="C2211" s="409" t="s">
        <v>7387</v>
      </c>
      <c r="D2211" s="300" t="s">
        <v>7388</v>
      </c>
      <c r="E2211" s="409">
        <v>20</v>
      </c>
      <c r="F2211" s="411">
        <v>5.0346000000000002E-2</v>
      </c>
      <c r="G2211" s="409">
        <v>60</v>
      </c>
      <c r="H2211" s="300" t="s">
        <v>1563</v>
      </c>
      <c r="I2211" s="381" t="s">
        <v>4758</v>
      </c>
      <c r="J2211" s="412" t="s">
        <v>1699</v>
      </c>
      <c r="K2211" s="412" t="s">
        <v>1646</v>
      </c>
      <c r="L2211" s="412" t="s">
        <v>1646</v>
      </c>
      <c r="M2211" s="246">
        <f t="shared" si="77"/>
        <v>5.0346000000000002E-2</v>
      </c>
      <c r="N2211" s="247" t="str">
        <f t="shared" si="78"/>
        <v>Tapentadole</v>
      </c>
      <c r="O2211" s="10"/>
    </row>
    <row r="2212" spans="1:15" x14ac:dyDescent="0.25">
      <c r="A2212" s="409" t="s">
        <v>7389</v>
      </c>
      <c r="B2212" s="410"/>
      <c r="C2212" s="409" t="s">
        <v>7389</v>
      </c>
      <c r="D2212" s="300" t="s">
        <v>7388</v>
      </c>
      <c r="E2212" s="409">
        <v>50</v>
      </c>
      <c r="F2212" s="411">
        <v>5.0346000000000002E-2</v>
      </c>
      <c r="G2212" s="409">
        <v>60</v>
      </c>
      <c r="H2212" s="300" t="s">
        <v>1563</v>
      </c>
      <c r="I2212" s="381" t="s">
        <v>4758</v>
      </c>
      <c r="J2212" s="412" t="s">
        <v>1699</v>
      </c>
      <c r="K2212" s="412" t="s">
        <v>1646</v>
      </c>
      <c r="L2212" s="412" t="s">
        <v>1646</v>
      </c>
      <c r="M2212" s="246">
        <f t="shared" si="77"/>
        <v>5.0346000000000002E-2</v>
      </c>
      <c r="N2212" s="247" t="str">
        <f t="shared" si="78"/>
        <v>Tapentadole</v>
      </c>
      <c r="O2212" s="10"/>
    </row>
    <row r="2213" spans="1:15" x14ac:dyDescent="0.25">
      <c r="A2213" s="409" t="s">
        <v>7390</v>
      </c>
      <c r="B2213" s="410"/>
      <c r="C2213" s="409" t="s">
        <v>7390</v>
      </c>
      <c r="D2213" s="300" t="s">
        <v>7388</v>
      </c>
      <c r="E2213" s="409">
        <v>100</v>
      </c>
      <c r="F2213" s="411">
        <v>5.0346000000000002E-2</v>
      </c>
      <c r="G2213" s="409">
        <v>60</v>
      </c>
      <c r="H2213" s="300" t="s">
        <v>1563</v>
      </c>
      <c r="I2213" s="381" t="s">
        <v>4758</v>
      </c>
      <c r="J2213" s="412" t="s">
        <v>1699</v>
      </c>
      <c r="K2213" s="412" t="s">
        <v>1646</v>
      </c>
      <c r="L2213" s="412" t="s">
        <v>1646</v>
      </c>
      <c r="M2213" s="246">
        <f t="shared" si="77"/>
        <v>5.0346000000000002E-2</v>
      </c>
      <c r="N2213" s="247" t="str">
        <f t="shared" si="78"/>
        <v>Tapentadole</v>
      </c>
      <c r="O2213" s="10"/>
    </row>
    <row r="2214" spans="1:15" x14ac:dyDescent="0.25">
      <c r="A2214" s="286" t="s">
        <v>6212</v>
      </c>
      <c r="B2214" s="256"/>
      <c r="C2214" s="286" t="s">
        <v>6212</v>
      </c>
      <c r="D2214" s="286" t="s">
        <v>6213</v>
      </c>
      <c r="E2214" s="281">
        <v>20</v>
      </c>
      <c r="F2214" s="282">
        <v>0.100686</v>
      </c>
      <c r="G2214" s="193">
        <v>60</v>
      </c>
      <c r="H2214" s="194" t="s">
        <v>1563</v>
      </c>
      <c r="I2214" s="261" t="s">
        <v>4758</v>
      </c>
      <c r="J2214" s="324" t="s">
        <v>1699</v>
      </c>
      <c r="K2214" s="324" t="s">
        <v>1646</v>
      </c>
      <c r="L2214" s="324" t="s">
        <v>1646</v>
      </c>
      <c r="M2214" s="246">
        <f t="shared" si="77"/>
        <v>0.100686</v>
      </c>
      <c r="N2214" s="247" t="str">
        <f t="shared" si="78"/>
        <v>Tapentadole</v>
      </c>
      <c r="O2214" s="262"/>
    </row>
    <row r="2215" spans="1:15" x14ac:dyDescent="0.25">
      <c r="A2215" s="286" t="s">
        <v>6215</v>
      </c>
      <c r="B2215" s="256"/>
      <c r="C2215" s="286" t="s">
        <v>6215</v>
      </c>
      <c r="D2215" s="286" t="s">
        <v>6213</v>
      </c>
      <c r="E2215" s="281">
        <v>50</v>
      </c>
      <c r="F2215" s="282">
        <v>0.100686</v>
      </c>
      <c r="G2215" s="193">
        <v>60</v>
      </c>
      <c r="H2215" s="194" t="s">
        <v>1563</v>
      </c>
      <c r="I2215" s="261" t="s">
        <v>4758</v>
      </c>
      <c r="J2215" s="324" t="s">
        <v>1699</v>
      </c>
      <c r="K2215" s="324" t="s">
        <v>1646</v>
      </c>
      <c r="L2215" s="324" t="s">
        <v>1646</v>
      </c>
      <c r="M2215" s="246">
        <f t="shared" si="77"/>
        <v>0.100686</v>
      </c>
      <c r="N2215" s="247" t="str">
        <f t="shared" si="78"/>
        <v>Tapentadole</v>
      </c>
      <c r="O2215" s="262"/>
    </row>
    <row r="2216" spans="1:15" x14ac:dyDescent="0.25">
      <c r="A2216" s="286" t="s">
        <v>6217</v>
      </c>
      <c r="B2216" s="256"/>
      <c r="C2216" s="286" t="s">
        <v>6217</v>
      </c>
      <c r="D2216" s="286" t="s">
        <v>6213</v>
      </c>
      <c r="E2216" s="281">
        <v>100</v>
      </c>
      <c r="F2216" s="282">
        <v>0.100686</v>
      </c>
      <c r="G2216" s="193">
        <v>60</v>
      </c>
      <c r="H2216" s="194" t="s">
        <v>1563</v>
      </c>
      <c r="I2216" s="261" t="s">
        <v>4758</v>
      </c>
      <c r="J2216" s="324" t="s">
        <v>1699</v>
      </c>
      <c r="K2216" s="324" t="s">
        <v>1646</v>
      </c>
      <c r="L2216" s="324" t="s">
        <v>1646</v>
      </c>
      <c r="M2216" s="246">
        <f t="shared" si="77"/>
        <v>0.100686</v>
      </c>
      <c r="N2216" s="247" t="str">
        <f t="shared" si="78"/>
        <v>Tapentadole</v>
      </c>
      <c r="O2216" s="262"/>
    </row>
    <row r="2217" spans="1:15" x14ac:dyDescent="0.25">
      <c r="A2217" s="278" t="s">
        <v>6507</v>
      </c>
      <c r="B2217" s="278"/>
      <c r="C2217" s="278" t="s">
        <v>6507</v>
      </c>
      <c r="D2217" s="278" t="s">
        <v>6213</v>
      </c>
      <c r="E2217" s="252">
        <v>54</v>
      </c>
      <c r="F2217" s="306">
        <v>0.100686</v>
      </c>
      <c r="G2217" s="252">
        <v>60</v>
      </c>
      <c r="H2217" s="278" t="s">
        <v>1563</v>
      </c>
      <c r="I2217" s="278" t="s">
        <v>4758</v>
      </c>
      <c r="J2217" s="12" t="s">
        <v>1699</v>
      </c>
      <c r="K2217" s="12" t="s">
        <v>1646</v>
      </c>
      <c r="L2217" s="12" t="s">
        <v>1646</v>
      </c>
      <c r="M2217" s="246">
        <f t="shared" si="77"/>
        <v>0.100686</v>
      </c>
      <c r="N2217" s="247" t="str">
        <f t="shared" si="78"/>
        <v>Tapentadole</v>
      </c>
      <c r="O2217" s="10"/>
    </row>
    <row r="2218" spans="1:15" x14ac:dyDescent="0.25">
      <c r="A2218" s="301" t="s">
        <v>6219</v>
      </c>
      <c r="B2218" s="297"/>
      <c r="C2218" s="301" t="s">
        <v>6219</v>
      </c>
      <c r="D2218" s="311" t="s">
        <v>6220</v>
      </c>
      <c r="E2218" s="301">
        <v>20</v>
      </c>
      <c r="F2218" s="306">
        <v>0.151032</v>
      </c>
      <c r="G2218" s="145">
        <v>60</v>
      </c>
      <c r="H2218" s="143" t="s">
        <v>1563</v>
      </c>
      <c r="I2218" s="7" t="s">
        <v>4758</v>
      </c>
      <c r="J2218" s="12" t="s">
        <v>1699</v>
      </c>
      <c r="K2218" s="12" t="s">
        <v>1646</v>
      </c>
      <c r="L2218" s="12" t="s">
        <v>1646</v>
      </c>
      <c r="M2218" s="246">
        <f t="shared" si="77"/>
        <v>0.151032</v>
      </c>
      <c r="N2218" s="247" t="str">
        <f t="shared" si="78"/>
        <v>Tapentadole</v>
      </c>
      <c r="O2218" s="262"/>
    </row>
    <row r="2219" spans="1:15" x14ac:dyDescent="0.25">
      <c r="A2219" s="301" t="s">
        <v>6223</v>
      </c>
      <c r="B2219" s="297"/>
      <c r="C2219" s="301" t="s">
        <v>6223</v>
      </c>
      <c r="D2219" s="311" t="s">
        <v>6220</v>
      </c>
      <c r="E2219" s="301">
        <v>50</v>
      </c>
      <c r="F2219" s="306">
        <v>0.151032</v>
      </c>
      <c r="G2219" s="145">
        <v>60</v>
      </c>
      <c r="H2219" s="143" t="s">
        <v>1563</v>
      </c>
      <c r="I2219" s="7" t="s">
        <v>4758</v>
      </c>
      <c r="J2219" s="12" t="s">
        <v>1699</v>
      </c>
      <c r="K2219" s="12" t="s">
        <v>1646</v>
      </c>
      <c r="L2219" s="12" t="s">
        <v>1646</v>
      </c>
      <c r="M2219" s="246">
        <f t="shared" si="77"/>
        <v>0.151032</v>
      </c>
      <c r="N2219" s="247" t="str">
        <f t="shared" si="78"/>
        <v>Tapentadole</v>
      </c>
      <c r="O2219" s="262"/>
    </row>
    <row r="2220" spans="1:15" x14ac:dyDescent="0.25">
      <c r="A2220" s="301" t="s">
        <v>6225</v>
      </c>
      <c r="B2220" s="297"/>
      <c r="C2220" s="301" t="s">
        <v>6225</v>
      </c>
      <c r="D2220" s="311" t="s">
        <v>6220</v>
      </c>
      <c r="E2220" s="301">
        <v>100</v>
      </c>
      <c r="F2220" s="306">
        <v>0.151032</v>
      </c>
      <c r="G2220" s="145">
        <v>60</v>
      </c>
      <c r="H2220" s="143" t="s">
        <v>1563</v>
      </c>
      <c r="I2220" s="7" t="s">
        <v>4758</v>
      </c>
      <c r="J2220" s="12" t="s">
        <v>1699</v>
      </c>
      <c r="K2220" s="12" t="s">
        <v>1646</v>
      </c>
      <c r="L2220" s="12" t="s">
        <v>1646</v>
      </c>
      <c r="M2220" s="246">
        <f t="shared" si="77"/>
        <v>0.151032</v>
      </c>
      <c r="N2220" s="247" t="str">
        <f t="shared" si="78"/>
        <v>Tapentadole</v>
      </c>
      <c r="O2220" s="262"/>
    </row>
    <row r="2221" spans="1:15" x14ac:dyDescent="0.25">
      <c r="A2221" s="278" t="s">
        <v>6529</v>
      </c>
      <c r="B2221" s="278"/>
      <c r="C2221" s="278" t="s">
        <v>6529</v>
      </c>
      <c r="D2221" s="278" t="s">
        <v>6220</v>
      </c>
      <c r="E2221" s="252">
        <v>54</v>
      </c>
      <c r="F2221" s="306">
        <v>0.151032</v>
      </c>
      <c r="G2221" s="252">
        <v>60</v>
      </c>
      <c r="H2221" s="278" t="s">
        <v>1563</v>
      </c>
      <c r="I2221" s="278" t="s">
        <v>4758</v>
      </c>
      <c r="J2221" s="12" t="s">
        <v>1699</v>
      </c>
      <c r="K2221" s="12" t="s">
        <v>1646</v>
      </c>
      <c r="L2221" s="12" t="s">
        <v>1646</v>
      </c>
      <c r="M2221" s="246">
        <f t="shared" si="77"/>
        <v>0.151032</v>
      </c>
      <c r="N2221" s="247" t="str">
        <f t="shared" si="78"/>
        <v>Tapentadole</v>
      </c>
      <c r="O2221" s="10"/>
    </row>
    <row r="2222" spans="1:15" x14ac:dyDescent="0.25">
      <c r="A2222" s="257" t="s">
        <v>6227</v>
      </c>
      <c r="B2222" s="256"/>
      <c r="C2222" s="257" t="s">
        <v>6227</v>
      </c>
      <c r="D2222" s="258" t="s">
        <v>6228</v>
      </c>
      <c r="E2222" s="257">
        <v>20</v>
      </c>
      <c r="F2222" s="364">
        <v>0.201372</v>
      </c>
      <c r="G2222" s="193">
        <v>60</v>
      </c>
      <c r="H2222" s="194" t="s">
        <v>1563</v>
      </c>
      <c r="I2222" s="261" t="s">
        <v>4758</v>
      </c>
      <c r="J2222" s="324" t="s">
        <v>1699</v>
      </c>
      <c r="K2222" s="324" t="s">
        <v>1646</v>
      </c>
      <c r="L2222" s="324" t="s">
        <v>1646</v>
      </c>
      <c r="M2222" s="246">
        <f t="shared" si="77"/>
        <v>0.201372</v>
      </c>
      <c r="N2222" s="247" t="str">
        <f t="shared" si="78"/>
        <v>Tapentadole</v>
      </c>
      <c r="O2222" s="262"/>
    </row>
    <row r="2223" spans="1:15" x14ac:dyDescent="0.25">
      <c r="A2223" s="280" t="s">
        <v>6231</v>
      </c>
      <c r="B2223" s="279"/>
      <c r="C2223" s="280" t="s">
        <v>6231</v>
      </c>
      <c r="D2223" s="261" t="s">
        <v>6228</v>
      </c>
      <c r="E2223" s="283">
        <v>50</v>
      </c>
      <c r="F2223" s="364">
        <v>0.201372</v>
      </c>
      <c r="G2223" s="193">
        <v>60</v>
      </c>
      <c r="H2223" s="194" t="s">
        <v>1563</v>
      </c>
      <c r="I2223" s="261" t="s">
        <v>4758</v>
      </c>
      <c r="J2223" s="324" t="s">
        <v>1699</v>
      </c>
      <c r="K2223" s="324" t="s">
        <v>1646</v>
      </c>
      <c r="L2223" s="324" t="s">
        <v>1646</v>
      </c>
      <c r="M2223" s="246">
        <f t="shared" si="77"/>
        <v>0.201372</v>
      </c>
      <c r="N2223" s="247" t="str">
        <f t="shared" si="78"/>
        <v>Tapentadole</v>
      </c>
      <c r="O2223" s="262"/>
    </row>
    <row r="2224" spans="1:15" x14ac:dyDescent="0.25">
      <c r="A2224" s="280" t="s">
        <v>6233</v>
      </c>
      <c r="B2224" s="279"/>
      <c r="C2224" s="280" t="s">
        <v>6233</v>
      </c>
      <c r="D2224" s="261" t="s">
        <v>6228</v>
      </c>
      <c r="E2224" s="283">
        <v>100</v>
      </c>
      <c r="F2224" s="364">
        <v>0.201372</v>
      </c>
      <c r="G2224" s="193">
        <v>60</v>
      </c>
      <c r="H2224" s="194" t="s">
        <v>1563</v>
      </c>
      <c r="I2224" s="261" t="s">
        <v>4758</v>
      </c>
      <c r="J2224" s="324" t="s">
        <v>1699</v>
      </c>
      <c r="K2224" s="324" t="s">
        <v>1646</v>
      </c>
      <c r="L2224" s="324" t="s">
        <v>1646</v>
      </c>
      <c r="M2224" s="246">
        <f t="shared" si="77"/>
        <v>0.201372</v>
      </c>
      <c r="N2224" s="247" t="str">
        <f t="shared" si="78"/>
        <v>Tapentadole</v>
      </c>
      <c r="O2224" s="262"/>
    </row>
    <row r="2225" spans="1:15" x14ac:dyDescent="0.25">
      <c r="A2225" s="278" t="s">
        <v>6235</v>
      </c>
      <c r="B2225" s="264"/>
      <c r="C2225" s="278" t="s">
        <v>6235</v>
      </c>
      <c r="D2225" s="7" t="s">
        <v>6236</v>
      </c>
      <c r="E2225" s="252">
        <v>20</v>
      </c>
      <c r="F2225" s="306">
        <v>0.251718</v>
      </c>
      <c r="G2225" s="145">
        <v>60</v>
      </c>
      <c r="H2225" s="143" t="s">
        <v>1563</v>
      </c>
      <c r="I2225" s="7" t="s">
        <v>4758</v>
      </c>
      <c r="J2225" s="12" t="s">
        <v>1699</v>
      </c>
      <c r="K2225" s="12" t="s">
        <v>1646</v>
      </c>
      <c r="L2225" s="12" t="s">
        <v>1646</v>
      </c>
      <c r="M2225" s="246">
        <f t="shared" si="77"/>
        <v>0.251718</v>
      </c>
      <c r="N2225" s="247" t="str">
        <f t="shared" si="78"/>
        <v>Tapentadole</v>
      </c>
      <c r="O2225" s="262"/>
    </row>
    <row r="2226" spans="1:15" x14ac:dyDescent="0.25">
      <c r="A2226" s="278" t="s">
        <v>6237</v>
      </c>
      <c r="B2226" s="264"/>
      <c r="C2226" s="278" t="s">
        <v>6237</v>
      </c>
      <c r="D2226" s="7" t="s">
        <v>6236</v>
      </c>
      <c r="E2226" s="252">
        <v>50</v>
      </c>
      <c r="F2226" s="306">
        <v>0.251718</v>
      </c>
      <c r="G2226" s="145">
        <v>60</v>
      </c>
      <c r="H2226" s="143" t="s">
        <v>1563</v>
      </c>
      <c r="I2226" s="7" t="s">
        <v>4758</v>
      </c>
      <c r="J2226" s="12" t="s">
        <v>1699</v>
      </c>
      <c r="K2226" s="12" t="s">
        <v>1646</v>
      </c>
      <c r="L2226" s="12" t="s">
        <v>1646</v>
      </c>
      <c r="M2226" s="246">
        <f t="shared" si="77"/>
        <v>0.251718</v>
      </c>
      <c r="N2226" s="247" t="str">
        <f t="shared" si="78"/>
        <v>Tapentadole</v>
      </c>
      <c r="O2226" s="262"/>
    </row>
    <row r="2227" spans="1:15" x14ac:dyDescent="0.25">
      <c r="A2227" s="278" t="s">
        <v>6240</v>
      </c>
      <c r="B2227" s="264"/>
      <c r="C2227" s="278" t="s">
        <v>6240</v>
      </c>
      <c r="D2227" s="7" t="s">
        <v>6236</v>
      </c>
      <c r="E2227" s="252">
        <v>100</v>
      </c>
      <c r="F2227" s="306">
        <v>0.251718</v>
      </c>
      <c r="G2227" s="145">
        <v>60</v>
      </c>
      <c r="H2227" s="143" t="s">
        <v>1563</v>
      </c>
      <c r="I2227" s="7" t="s">
        <v>4758</v>
      </c>
      <c r="J2227" s="12" t="s">
        <v>1699</v>
      </c>
      <c r="K2227" s="12" t="s">
        <v>1646</v>
      </c>
      <c r="L2227" s="12" t="s">
        <v>1646</v>
      </c>
      <c r="M2227" s="246">
        <f t="shared" si="77"/>
        <v>0.251718</v>
      </c>
      <c r="N2227" s="247" t="str">
        <f t="shared" si="78"/>
        <v>Tapentadole</v>
      </c>
      <c r="O2227" s="262"/>
    </row>
    <row r="2228" spans="1:15" x14ac:dyDescent="0.25">
      <c r="A2228" s="296" t="s">
        <v>6195</v>
      </c>
      <c r="B2228" s="297"/>
      <c r="C2228" s="296" t="s">
        <v>6195</v>
      </c>
      <c r="D2228" s="296" t="s">
        <v>6196</v>
      </c>
      <c r="E2228" s="265">
        <v>20</v>
      </c>
      <c r="F2228" s="253">
        <v>2.5170000000000001E-2</v>
      </c>
      <c r="G2228" s="145">
        <v>60</v>
      </c>
      <c r="H2228" s="143" t="s">
        <v>1563</v>
      </c>
      <c r="I2228" s="7" t="s">
        <v>4758</v>
      </c>
      <c r="J2228" s="12" t="s">
        <v>1699</v>
      </c>
      <c r="K2228" s="12" t="s">
        <v>1646</v>
      </c>
      <c r="L2228" s="12" t="s">
        <v>1646</v>
      </c>
      <c r="M2228" s="246">
        <f t="shared" si="77"/>
        <v>2.5170000000000001E-2</v>
      </c>
      <c r="N2228" s="247" t="str">
        <f t="shared" si="78"/>
        <v>Tapentadole</v>
      </c>
      <c r="O2228" s="262"/>
    </row>
    <row r="2229" spans="1:15" x14ac:dyDescent="0.25">
      <c r="A2229" s="296" t="s">
        <v>6198</v>
      </c>
      <c r="B2229" s="297"/>
      <c r="C2229" s="296" t="s">
        <v>6198</v>
      </c>
      <c r="D2229" s="296" t="s">
        <v>6196</v>
      </c>
      <c r="E2229" s="265">
        <v>50</v>
      </c>
      <c r="F2229" s="253">
        <v>2.5170000000000001E-2</v>
      </c>
      <c r="G2229" s="145">
        <v>60</v>
      </c>
      <c r="H2229" s="143" t="s">
        <v>1563</v>
      </c>
      <c r="I2229" s="7" t="s">
        <v>4758</v>
      </c>
      <c r="J2229" s="12" t="s">
        <v>1699</v>
      </c>
      <c r="K2229" s="12" t="s">
        <v>1646</v>
      </c>
      <c r="L2229" s="12" t="s">
        <v>1646</v>
      </c>
      <c r="M2229" s="246">
        <f t="shared" si="77"/>
        <v>2.5170000000000001E-2</v>
      </c>
      <c r="N2229" s="247" t="str">
        <f t="shared" si="78"/>
        <v>Tapentadole</v>
      </c>
      <c r="O2229" s="262"/>
    </row>
    <row r="2230" spans="1:15" x14ac:dyDescent="0.25">
      <c r="A2230" s="296" t="s">
        <v>6203</v>
      </c>
      <c r="B2230" s="297"/>
      <c r="C2230" s="296" t="s">
        <v>6203</v>
      </c>
      <c r="D2230" s="296" t="s">
        <v>6204</v>
      </c>
      <c r="E2230" s="265">
        <v>20</v>
      </c>
      <c r="F2230" s="253">
        <v>5.0346000000000002E-2</v>
      </c>
      <c r="G2230" s="145">
        <v>60</v>
      </c>
      <c r="H2230" s="143" t="s">
        <v>1563</v>
      </c>
      <c r="I2230" s="7" t="s">
        <v>4758</v>
      </c>
      <c r="J2230" s="12" t="s">
        <v>1699</v>
      </c>
      <c r="K2230" s="12" t="s">
        <v>1646</v>
      </c>
      <c r="L2230" s="12" t="s">
        <v>1646</v>
      </c>
      <c r="M2230" s="246">
        <f t="shared" si="77"/>
        <v>5.0346000000000002E-2</v>
      </c>
      <c r="N2230" s="247" t="str">
        <f t="shared" si="78"/>
        <v>Tapentadole</v>
      </c>
      <c r="O2230" s="262"/>
    </row>
    <row r="2231" spans="1:15" x14ac:dyDescent="0.25">
      <c r="A2231" s="296" t="s">
        <v>6206</v>
      </c>
      <c r="B2231" s="297"/>
      <c r="C2231" s="296" t="s">
        <v>6206</v>
      </c>
      <c r="D2231" s="296" t="s">
        <v>6204</v>
      </c>
      <c r="E2231" s="265">
        <v>50</v>
      </c>
      <c r="F2231" s="253">
        <v>5.0346000000000002E-2</v>
      </c>
      <c r="G2231" s="145">
        <v>60</v>
      </c>
      <c r="H2231" s="143" t="s">
        <v>1563</v>
      </c>
      <c r="I2231" s="7" t="s">
        <v>4758</v>
      </c>
      <c r="J2231" s="12" t="s">
        <v>1699</v>
      </c>
      <c r="K2231" s="12" t="s">
        <v>1646</v>
      </c>
      <c r="L2231" s="12" t="s">
        <v>1646</v>
      </c>
      <c r="M2231" s="246">
        <f t="shared" si="77"/>
        <v>5.0346000000000002E-2</v>
      </c>
      <c r="N2231" s="247" t="str">
        <f t="shared" si="78"/>
        <v>Tapentadole</v>
      </c>
      <c r="O2231" s="262"/>
    </row>
    <row r="2232" spans="1:15" x14ac:dyDescent="0.25">
      <c r="A2232" s="296" t="s">
        <v>6208</v>
      </c>
      <c r="B2232" s="297"/>
      <c r="C2232" s="296" t="s">
        <v>6208</v>
      </c>
      <c r="D2232" s="296" t="s">
        <v>6204</v>
      </c>
      <c r="E2232" s="265">
        <v>100</v>
      </c>
      <c r="F2232" s="253">
        <v>5.0346000000000002E-2</v>
      </c>
      <c r="G2232" s="145">
        <v>60</v>
      </c>
      <c r="H2232" s="143" t="s">
        <v>1563</v>
      </c>
      <c r="I2232" s="7" t="s">
        <v>4758</v>
      </c>
      <c r="J2232" s="12" t="s">
        <v>1699</v>
      </c>
      <c r="K2232" s="12" t="s">
        <v>1646</v>
      </c>
      <c r="L2232" s="12" t="s">
        <v>1646</v>
      </c>
      <c r="M2232" s="246">
        <f t="shared" si="77"/>
        <v>5.0346000000000002E-2</v>
      </c>
      <c r="N2232" s="247" t="str">
        <f t="shared" si="78"/>
        <v>Tapentadole</v>
      </c>
      <c r="O2232" s="262"/>
    </row>
    <row r="2233" spans="1:15" x14ac:dyDescent="0.25">
      <c r="A2233" s="278" t="s">
        <v>6471</v>
      </c>
      <c r="B2233" s="278"/>
      <c r="C2233" s="278" t="s">
        <v>6471</v>
      </c>
      <c r="D2233" s="278" t="s">
        <v>6204</v>
      </c>
      <c r="E2233" s="252">
        <v>24</v>
      </c>
      <c r="F2233" s="306">
        <v>5.0346000000000002E-2</v>
      </c>
      <c r="G2233" s="252">
        <v>60</v>
      </c>
      <c r="H2233" s="278" t="s">
        <v>1563</v>
      </c>
      <c r="I2233" s="278" t="s">
        <v>4758</v>
      </c>
      <c r="J2233" s="12" t="s">
        <v>1699</v>
      </c>
      <c r="K2233" s="12" t="s">
        <v>1646</v>
      </c>
      <c r="L2233" s="12" t="s">
        <v>1646</v>
      </c>
      <c r="M2233" s="246">
        <f t="shared" si="77"/>
        <v>5.0346000000000002E-2</v>
      </c>
      <c r="N2233" s="247" t="str">
        <f t="shared" si="78"/>
        <v>Tapentadole</v>
      </c>
      <c r="O2233" s="10"/>
    </row>
    <row r="2234" spans="1:15" x14ac:dyDescent="0.25">
      <c r="A2234" s="278" t="s">
        <v>6485</v>
      </c>
      <c r="B2234" s="278"/>
      <c r="C2234" s="278" t="s">
        <v>6485</v>
      </c>
      <c r="D2234" s="278" t="s">
        <v>6204</v>
      </c>
      <c r="E2234" s="252">
        <v>54</v>
      </c>
      <c r="F2234" s="306">
        <v>5.0346000000000002E-2</v>
      </c>
      <c r="G2234" s="252">
        <v>60</v>
      </c>
      <c r="H2234" s="278" t="s">
        <v>1563</v>
      </c>
      <c r="I2234" s="278" t="s">
        <v>4758</v>
      </c>
      <c r="J2234" s="12" t="s">
        <v>1699</v>
      </c>
      <c r="K2234" s="12" t="s">
        <v>1646</v>
      </c>
      <c r="L2234" s="12" t="s">
        <v>1646</v>
      </c>
      <c r="M2234" s="246">
        <f t="shared" si="77"/>
        <v>5.0346000000000002E-2</v>
      </c>
      <c r="N2234" s="247" t="str">
        <f t="shared" si="78"/>
        <v>Tapentadole</v>
      </c>
      <c r="O2234" s="10"/>
    </row>
    <row r="2235" spans="1:15" x14ac:dyDescent="0.25">
      <c r="A2235" s="263">
        <v>9088885529671</v>
      </c>
      <c r="B2235" s="278">
        <v>5529679</v>
      </c>
      <c r="C2235" s="3"/>
      <c r="D2235" s="3" t="s">
        <v>6669</v>
      </c>
      <c r="E2235" s="301">
        <v>30</v>
      </c>
      <c r="F2235" s="306">
        <v>0.1</v>
      </c>
      <c r="G2235" s="301">
        <v>100</v>
      </c>
      <c r="H2235" s="320" t="s">
        <v>4758</v>
      </c>
      <c r="I2235" s="320" t="s">
        <v>4758</v>
      </c>
      <c r="J2235" s="10" t="s">
        <v>1699</v>
      </c>
      <c r="K2235" s="10" t="s">
        <v>1646</v>
      </c>
      <c r="L2235" s="10" t="s">
        <v>1646</v>
      </c>
      <c r="M2235" s="246">
        <f t="shared" si="77"/>
        <v>0.1</v>
      </c>
      <c r="N2235" s="247" t="str">
        <f t="shared" si="78"/>
        <v>Tapentadole</v>
      </c>
      <c r="O2235" s="10"/>
    </row>
    <row r="2236" spans="1:15" x14ac:dyDescent="0.25">
      <c r="A2236" s="263">
        <v>9088885529688</v>
      </c>
      <c r="B2236" s="278">
        <v>5529685</v>
      </c>
      <c r="C2236" s="3"/>
      <c r="D2236" s="3" t="s">
        <v>6670</v>
      </c>
      <c r="E2236" s="301">
        <v>30</v>
      </c>
      <c r="F2236" s="306">
        <v>0.15</v>
      </c>
      <c r="G2236" s="301">
        <v>100</v>
      </c>
      <c r="H2236" s="320" t="s">
        <v>4758</v>
      </c>
      <c r="I2236" s="320" t="s">
        <v>4758</v>
      </c>
      <c r="J2236" s="10" t="s">
        <v>1699</v>
      </c>
      <c r="K2236" s="10" t="s">
        <v>1646</v>
      </c>
      <c r="L2236" s="10" t="s">
        <v>1646</v>
      </c>
      <c r="M2236" s="246">
        <f t="shared" si="77"/>
        <v>0.15</v>
      </c>
      <c r="N2236" s="247" t="str">
        <f t="shared" si="78"/>
        <v>Tapentadole</v>
      </c>
      <c r="O2236" s="10"/>
    </row>
    <row r="2237" spans="1:15" x14ac:dyDescent="0.25">
      <c r="A2237" s="263">
        <v>9088885529664</v>
      </c>
      <c r="B2237" s="278">
        <v>5529662</v>
      </c>
      <c r="C2237" s="3"/>
      <c r="D2237" s="3" t="s">
        <v>6671</v>
      </c>
      <c r="E2237" s="301">
        <v>30</v>
      </c>
      <c r="F2237" s="306">
        <v>0.05</v>
      </c>
      <c r="G2237" s="301">
        <v>100</v>
      </c>
      <c r="H2237" s="320" t="s">
        <v>4758</v>
      </c>
      <c r="I2237" s="320" t="s">
        <v>4758</v>
      </c>
      <c r="J2237" s="10" t="s">
        <v>1699</v>
      </c>
      <c r="K2237" s="10" t="s">
        <v>1646</v>
      </c>
      <c r="L2237" s="10" t="s">
        <v>1646</v>
      </c>
      <c r="M2237" s="246">
        <f t="shared" si="77"/>
        <v>0.05</v>
      </c>
      <c r="N2237" s="247" t="str">
        <f t="shared" si="78"/>
        <v>Tapentadole</v>
      </c>
      <c r="O2237" s="10"/>
    </row>
    <row r="2238" spans="1:15" x14ac:dyDescent="0.25">
      <c r="A2238" s="267">
        <v>9088882467808</v>
      </c>
      <c r="B2238" s="248">
        <v>2467802</v>
      </c>
      <c r="C2238" s="11"/>
      <c r="D2238" s="7" t="s">
        <v>864</v>
      </c>
      <c r="E2238" s="244">
        <v>10</v>
      </c>
      <c r="F2238" s="245">
        <v>4.3999999999999997E-2</v>
      </c>
      <c r="G2238" s="244">
        <v>88</v>
      </c>
      <c r="H2238" s="7" t="s">
        <v>865</v>
      </c>
      <c r="I2238" s="7" t="s">
        <v>866</v>
      </c>
      <c r="J2238" s="12" t="s">
        <v>1699</v>
      </c>
      <c r="K2238" s="12" t="s">
        <v>1646</v>
      </c>
      <c r="L2238" s="12" t="s">
        <v>1646</v>
      </c>
      <c r="M2238" s="246">
        <f t="shared" si="77"/>
        <v>4.3999999999999997E-2</v>
      </c>
      <c r="N2238" s="247" t="str">
        <f t="shared" si="78"/>
        <v>Tramadol</v>
      </c>
      <c r="O2238" s="10"/>
    </row>
    <row r="2239" spans="1:15" x14ac:dyDescent="0.25">
      <c r="A2239" s="267">
        <v>9088882467815</v>
      </c>
      <c r="B2239" s="248">
        <v>2467819</v>
      </c>
      <c r="C2239" s="11"/>
      <c r="D2239" s="7" t="s">
        <v>864</v>
      </c>
      <c r="E2239" s="244">
        <v>30</v>
      </c>
      <c r="F2239" s="245">
        <v>4.4000000000000004E-2</v>
      </c>
      <c r="G2239" s="244">
        <v>88</v>
      </c>
      <c r="H2239" s="7" t="s">
        <v>865</v>
      </c>
      <c r="I2239" s="7" t="s">
        <v>866</v>
      </c>
      <c r="J2239" s="12" t="s">
        <v>1699</v>
      </c>
      <c r="K2239" s="12" t="s">
        <v>1646</v>
      </c>
      <c r="L2239" s="12" t="s">
        <v>1646</v>
      </c>
      <c r="M2239" s="246">
        <f t="shared" si="77"/>
        <v>4.4000000000000004E-2</v>
      </c>
      <c r="N2239" s="247" t="str">
        <f t="shared" si="78"/>
        <v>Tramadol</v>
      </c>
      <c r="O2239" s="10"/>
    </row>
    <row r="2240" spans="1:15" x14ac:dyDescent="0.25">
      <c r="A2240" s="267">
        <v>9088882468119</v>
      </c>
      <c r="B2240" s="248">
        <v>2468115</v>
      </c>
      <c r="C2240" s="11"/>
      <c r="D2240" s="7" t="s">
        <v>867</v>
      </c>
      <c r="E2240" s="244">
        <v>10</v>
      </c>
      <c r="F2240" s="245">
        <v>0.13200000000000001</v>
      </c>
      <c r="G2240" s="244">
        <v>88</v>
      </c>
      <c r="H2240" s="7" t="s">
        <v>865</v>
      </c>
      <c r="I2240" s="7" t="s">
        <v>866</v>
      </c>
      <c r="J2240" s="12" t="s">
        <v>1699</v>
      </c>
      <c r="K2240" s="12" t="s">
        <v>1646</v>
      </c>
      <c r="L2240" s="12" t="s">
        <v>1646</v>
      </c>
      <c r="M2240" s="246">
        <f t="shared" si="77"/>
        <v>0.13200000000000001</v>
      </c>
      <c r="N2240" s="247" t="str">
        <f t="shared" si="78"/>
        <v>Tramadol</v>
      </c>
      <c r="O2240" s="10"/>
    </row>
    <row r="2241" spans="1:15" x14ac:dyDescent="0.25">
      <c r="A2241" s="267">
        <v>9088882468126</v>
      </c>
      <c r="B2241" s="248">
        <v>2468121</v>
      </c>
      <c r="C2241" s="11"/>
      <c r="D2241" s="7" t="s">
        <v>867</v>
      </c>
      <c r="E2241" s="244">
        <v>30</v>
      </c>
      <c r="F2241" s="245">
        <v>0.13200000000000001</v>
      </c>
      <c r="G2241" s="244">
        <v>88</v>
      </c>
      <c r="H2241" s="7" t="s">
        <v>865</v>
      </c>
      <c r="I2241" s="7" t="s">
        <v>866</v>
      </c>
      <c r="J2241" s="12" t="s">
        <v>1699</v>
      </c>
      <c r="K2241" s="12" t="s">
        <v>1646</v>
      </c>
      <c r="L2241" s="12" t="s">
        <v>1646</v>
      </c>
      <c r="M2241" s="246">
        <f t="shared" si="77"/>
        <v>0.13200000000000001</v>
      </c>
      <c r="N2241" s="247" t="str">
        <f t="shared" si="78"/>
        <v>Tramadol</v>
      </c>
      <c r="O2241" s="10"/>
    </row>
    <row r="2242" spans="1:15" x14ac:dyDescent="0.25">
      <c r="A2242" s="267">
        <v>9088882469819</v>
      </c>
      <c r="B2242" s="248">
        <v>2469818</v>
      </c>
      <c r="C2242" s="11"/>
      <c r="D2242" s="7" t="s">
        <v>868</v>
      </c>
      <c r="E2242" s="244">
        <v>10</v>
      </c>
      <c r="F2242" s="245">
        <v>0.26400000000000001</v>
      </c>
      <c r="G2242" s="244">
        <v>88</v>
      </c>
      <c r="H2242" s="7" t="s">
        <v>865</v>
      </c>
      <c r="I2242" s="7" t="s">
        <v>866</v>
      </c>
      <c r="J2242" s="12" t="s">
        <v>1699</v>
      </c>
      <c r="K2242" s="12" t="s">
        <v>1646</v>
      </c>
      <c r="L2242" s="12" t="s">
        <v>1646</v>
      </c>
      <c r="M2242" s="246">
        <f t="shared" si="77"/>
        <v>0.26400000000000001</v>
      </c>
      <c r="N2242" s="247" t="str">
        <f t="shared" si="78"/>
        <v>Tramadol</v>
      </c>
      <c r="O2242" s="10"/>
    </row>
    <row r="2243" spans="1:15" x14ac:dyDescent="0.25">
      <c r="A2243" s="267">
        <v>9088882469826</v>
      </c>
      <c r="B2243" s="248">
        <v>2469824</v>
      </c>
      <c r="C2243" s="11"/>
      <c r="D2243" s="7" t="s">
        <v>868</v>
      </c>
      <c r="E2243" s="244">
        <v>30</v>
      </c>
      <c r="F2243" s="245">
        <v>0.26400000000000001</v>
      </c>
      <c r="G2243" s="244">
        <v>88</v>
      </c>
      <c r="H2243" s="7" t="s">
        <v>865</v>
      </c>
      <c r="I2243" s="7" t="s">
        <v>866</v>
      </c>
      <c r="J2243" s="12" t="s">
        <v>1699</v>
      </c>
      <c r="K2243" s="12" t="s">
        <v>1646</v>
      </c>
      <c r="L2243" s="12" t="s">
        <v>1646</v>
      </c>
      <c r="M2243" s="246">
        <f t="shared" si="77"/>
        <v>0.26400000000000001</v>
      </c>
      <c r="N2243" s="247" t="str">
        <f t="shared" si="78"/>
        <v>Tramadol</v>
      </c>
      <c r="O2243" s="10"/>
    </row>
    <row r="2244" spans="1:15" x14ac:dyDescent="0.25">
      <c r="A2244" s="267">
        <v>9088884454172</v>
      </c>
      <c r="B2244" s="264">
        <v>4454175</v>
      </c>
      <c r="C2244" s="278"/>
      <c r="D2244" s="9" t="s">
        <v>4482</v>
      </c>
      <c r="E2244" s="145">
        <v>20</v>
      </c>
      <c r="F2244" s="277">
        <v>3.3000000000000002E-2</v>
      </c>
      <c r="G2244" s="145">
        <v>88</v>
      </c>
      <c r="H2244" s="13" t="s">
        <v>865</v>
      </c>
      <c r="I2244" s="13" t="s">
        <v>866</v>
      </c>
      <c r="J2244" s="12" t="s">
        <v>1699</v>
      </c>
      <c r="K2244" s="12" t="s">
        <v>1646</v>
      </c>
      <c r="L2244" s="12" t="s">
        <v>1646</v>
      </c>
      <c r="M2244" s="246">
        <f t="shared" si="77"/>
        <v>3.3000000000000002E-2</v>
      </c>
      <c r="N2244" s="247" t="str">
        <f t="shared" si="78"/>
        <v>Tramadol</v>
      </c>
      <c r="O2244" s="10"/>
    </row>
    <row r="2245" spans="1:15" x14ac:dyDescent="0.25">
      <c r="A2245" s="267">
        <v>9088884454189</v>
      </c>
      <c r="B2245" s="264">
        <v>4454181</v>
      </c>
      <c r="C2245" s="278"/>
      <c r="D2245" s="9" t="s">
        <v>4482</v>
      </c>
      <c r="E2245" s="145">
        <v>60</v>
      </c>
      <c r="F2245" s="277">
        <v>3.3000000000000002E-2</v>
      </c>
      <c r="G2245" s="145">
        <v>88</v>
      </c>
      <c r="H2245" s="13" t="s">
        <v>865</v>
      </c>
      <c r="I2245" s="13" t="s">
        <v>866</v>
      </c>
      <c r="J2245" s="12" t="s">
        <v>1699</v>
      </c>
      <c r="K2245" s="12" t="s">
        <v>1646</v>
      </c>
      <c r="L2245" s="12" t="s">
        <v>1646</v>
      </c>
      <c r="M2245" s="246">
        <f t="shared" si="77"/>
        <v>3.3000000000000002E-2</v>
      </c>
      <c r="N2245" s="247" t="str">
        <f t="shared" si="78"/>
        <v>Tramadol</v>
      </c>
      <c r="O2245" s="10"/>
    </row>
    <row r="2246" spans="1:15" x14ac:dyDescent="0.25">
      <c r="A2246" s="267">
        <v>9088884454196</v>
      </c>
      <c r="B2246" s="264">
        <v>4454198</v>
      </c>
      <c r="C2246" s="278"/>
      <c r="D2246" s="9" t="s">
        <v>4483</v>
      </c>
      <c r="E2246" s="145">
        <v>20</v>
      </c>
      <c r="F2246" s="277">
        <v>6.6000000000000003E-2</v>
      </c>
      <c r="G2246" s="145">
        <v>88</v>
      </c>
      <c r="H2246" s="13" t="s">
        <v>865</v>
      </c>
      <c r="I2246" s="13" t="s">
        <v>866</v>
      </c>
      <c r="J2246" s="12" t="s">
        <v>1699</v>
      </c>
      <c r="K2246" s="12" t="s">
        <v>1646</v>
      </c>
      <c r="L2246" s="12" t="s">
        <v>1646</v>
      </c>
      <c r="M2246" s="246">
        <f t="shared" si="77"/>
        <v>6.6000000000000003E-2</v>
      </c>
      <c r="N2246" s="247" t="str">
        <f t="shared" si="78"/>
        <v>Tramadol</v>
      </c>
      <c r="O2246" s="10"/>
    </row>
    <row r="2247" spans="1:15" x14ac:dyDescent="0.25">
      <c r="A2247" s="267">
        <v>9088884454202</v>
      </c>
      <c r="B2247" s="264">
        <v>4454206</v>
      </c>
      <c r="C2247" s="278"/>
      <c r="D2247" s="9" t="s">
        <v>4483</v>
      </c>
      <c r="E2247" s="145">
        <v>60</v>
      </c>
      <c r="F2247" s="277">
        <v>6.6000000000000003E-2</v>
      </c>
      <c r="G2247" s="145">
        <v>88</v>
      </c>
      <c r="H2247" s="13" t="s">
        <v>865</v>
      </c>
      <c r="I2247" s="13" t="s">
        <v>866</v>
      </c>
      <c r="J2247" s="12" t="s">
        <v>1699</v>
      </c>
      <c r="K2247" s="12" t="s">
        <v>1646</v>
      </c>
      <c r="L2247" s="12" t="s">
        <v>1646</v>
      </c>
      <c r="M2247" s="246">
        <f t="shared" si="77"/>
        <v>6.6000000000000003E-2</v>
      </c>
      <c r="N2247" s="247" t="str">
        <f t="shared" si="78"/>
        <v>Tramadol</v>
      </c>
      <c r="O2247" s="12"/>
    </row>
    <row r="2248" spans="1:15" x14ac:dyDescent="0.25">
      <c r="A2248" s="11">
        <v>8470006886786</v>
      </c>
      <c r="B2248" s="248"/>
      <c r="C2248" s="7"/>
      <c r="D2248" s="9" t="s">
        <v>4483</v>
      </c>
      <c r="E2248" s="272">
        <v>60</v>
      </c>
      <c r="F2248" s="277">
        <v>6.6000000000000003E-2</v>
      </c>
      <c r="G2248" s="145">
        <v>88</v>
      </c>
      <c r="H2248" s="13" t="s">
        <v>865</v>
      </c>
      <c r="I2248" s="13" t="s">
        <v>866</v>
      </c>
      <c r="J2248" s="12" t="s">
        <v>1699</v>
      </c>
      <c r="K2248" s="12" t="s">
        <v>1646</v>
      </c>
      <c r="L2248" s="12" t="s">
        <v>1646</v>
      </c>
      <c r="M2248" s="246">
        <f t="shared" si="77"/>
        <v>6.6000000000000003E-2</v>
      </c>
      <c r="N2248" s="247" t="str">
        <f t="shared" si="78"/>
        <v>Tramadol</v>
      </c>
      <c r="O2248" s="12"/>
    </row>
    <row r="2249" spans="1:15" x14ac:dyDescent="0.25">
      <c r="A2249" s="11">
        <v>8470006886779</v>
      </c>
      <c r="B2249" s="248"/>
      <c r="C2249" s="7"/>
      <c r="D2249" s="9" t="s">
        <v>4483</v>
      </c>
      <c r="E2249" s="272">
        <v>20</v>
      </c>
      <c r="F2249" s="277">
        <v>6.6000000000000003E-2</v>
      </c>
      <c r="G2249" s="145">
        <v>88</v>
      </c>
      <c r="H2249" s="13" t="s">
        <v>865</v>
      </c>
      <c r="I2249" s="13" t="s">
        <v>866</v>
      </c>
      <c r="J2249" s="12" t="s">
        <v>1699</v>
      </c>
      <c r="K2249" s="12" t="s">
        <v>1646</v>
      </c>
      <c r="L2249" s="12" t="s">
        <v>1646</v>
      </c>
      <c r="M2249" s="246">
        <f t="shared" si="77"/>
        <v>6.6000000000000003E-2</v>
      </c>
      <c r="N2249" s="247" t="str">
        <f t="shared" si="78"/>
        <v>Tramadol</v>
      </c>
      <c r="O2249" s="10"/>
    </row>
    <row r="2250" spans="1:15" x14ac:dyDescent="0.25">
      <c r="A2250" s="11" t="s">
        <v>869</v>
      </c>
      <c r="B2250" s="248"/>
      <c r="C2250" s="11"/>
      <c r="D2250" s="7" t="s">
        <v>870</v>
      </c>
      <c r="E2250" s="244">
        <v>1</v>
      </c>
      <c r="F2250" s="245">
        <v>0.88</v>
      </c>
      <c r="G2250" s="244">
        <v>88</v>
      </c>
      <c r="H2250" s="7" t="s">
        <v>865</v>
      </c>
      <c r="I2250" s="7" t="s">
        <v>866</v>
      </c>
      <c r="J2250" s="12" t="s">
        <v>1699</v>
      </c>
      <c r="K2250" s="12" t="s">
        <v>1646</v>
      </c>
      <c r="L2250" s="12" t="s">
        <v>1646</v>
      </c>
      <c r="M2250" s="246">
        <f t="shared" si="77"/>
        <v>0.88</v>
      </c>
      <c r="N2250" s="247" t="str">
        <f t="shared" si="78"/>
        <v>Tramadol</v>
      </c>
      <c r="O2250" s="10"/>
    </row>
    <row r="2251" spans="1:15" x14ac:dyDescent="0.25">
      <c r="A2251" s="171" t="s">
        <v>5480</v>
      </c>
      <c r="B2251" s="264"/>
      <c r="C2251" s="171" t="s">
        <v>5480</v>
      </c>
      <c r="D2251" s="171" t="s">
        <v>5481</v>
      </c>
      <c r="E2251" s="182">
        <v>100</v>
      </c>
      <c r="F2251" s="326">
        <v>4.3999999999999997E-2</v>
      </c>
      <c r="G2251" s="182">
        <v>88</v>
      </c>
      <c r="H2251" s="278" t="s">
        <v>865</v>
      </c>
      <c r="I2251" s="323" t="s">
        <v>866</v>
      </c>
      <c r="J2251" s="12" t="s">
        <v>1699</v>
      </c>
      <c r="K2251" s="12" t="s">
        <v>1646</v>
      </c>
      <c r="L2251" s="12" t="s">
        <v>1646</v>
      </c>
      <c r="M2251" s="246">
        <f t="shared" si="77"/>
        <v>4.3999999999999997E-2</v>
      </c>
      <c r="N2251" s="247" t="str">
        <f t="shared" si="78"/>
        <v>Tramadol</v>
      </c>
      <c r="O2251" s="12"/>
    </row>
    <row r="2252" spans="1:15" x14ac:dyDescent="0.25">
      <c r="A2252" s="339" t="s">
        <v>871</v>
      </c>
      <c r="B2252" s="338"/>
      <c r="C2252" s="339"/>
      <c r="D2252" s="323" t="s">
        <v>872</v>
      </c>
      <c r="E2252" s="325">
        <v>10</v>
      </c>
      <c r="F2252" s="326">
        <v>4.3999999999999997E-2</v>
      </c>
      <c r="G2252" s="327">
        <v>88</v>
      </c>
      <c r="H2252" s="323" t="s">
        <v>865</v>
      </c>
      <c r="I2252" s="323" t="s">
        <v>866</v>
      </c>
      <c r="J2252" s="12" t="s">
        <v>1699</v>
      </c>
      <c r="K2252" s="12" t="s">
        <v>1646</v>
      </c>
      <c r="L2252" s="12" t="s">
        <v>1646</v>
      </c>
      <c r="M2252" s="246">
        <f t="shared" si="77"/>
        <v>4.3999999999999997E-2</v>
      </c>
      <c r="N2252" s="247" t="str">
        <f t="shared" si="78"/>
        <v>Tramadol</v>
      </c>
      <c r="O2252" s="10"/>
    </row>
    <row r="2253" spans="1:15" x14ac:dyDescent="0.25">
      <c r="A2253" s="339" t="s">
        <v>873</v>
      </c>
      <c r="B2253" s="338"/>
      <c r="C2253" s="339"/>
      <c r="D2253" s="323" t="s">
        <v>874</v>
      </c>
      <c r="E2253" s="325">
        <v>30</v>
      </c>
      <c r="F2253" s="326">
        <v>8.8000000000000009E-2</v>
      </c>
      <c r="G2253" s="327">
        <v>88</v>
      </c>
      <c r="H2253" s="323" t="s">
        <v>865</v>
      </c>
      <c r="I2253" s="323" t="s">
        <v>866</v>
      </c>
      <c r="J2253" s="12" t="s">
        <v>1699</v>
      </c>
      <c r="K2253" s="12" t="s">
        <v>1646</v>
      </c>
      <c r="L2253" s="12" t="s">
        <v>1646</v>
      </c>
      <c r="M2253" s="246">
        <f t="shared" si="77"/>
        <v>8.8000000000000009E-2</v>
      </c>
      <c r="N2253" s="247" t="str">
        <f t="shared" si="78"/>
        <v>Tramadol</v>
      </c>
      <c r="O2253" s="10"/>
    </row>
    <row r="2254" spans="1:15" x14ac:dyDescent="0.25">
      <c r="A2254" s="339" t="s">
        <v>875</v>
      </c>
      <c r="B2254" s="338"/>
      <c r="C2254" s="339"/>
      <c r="D2254" s="323" t="s">
        <v>876</v>
      </c>
      <c r="E2254" s="325">
        <v>30</v>
      </c>
      <c r="F2254" s="326">
        <v>0.13200000000000001</v>
      </c>
      <c r="G2254" s="327">
        <v>88</v>
      </c>
      <c r="H2254" s="323" t="s">
        <v>865</v>
      </c>
      <c r="I2254" s="323" t="s">
        <v>866</v>
      </c>
      <c r="J2254" s="12" t="s">
        <v>1699</v>
      </c>
      <c r="K2254" s="12" t="s">
        <v>1646</v>
      </c>
      <c r="L2254" s="12" t="s">
        <v>1646</v>
      </c>
      <c r="M2254" s="246">
        <f t="shared" si="77"/>
        <v>0.13200000000000001</v>
      </c>
      <c r="N2254" s="247" t="str">
        <f t="shared" si="78"/>
        <v>Tramadol</v>
      </c>
      <c r="O2254" s="10"/>
    </row>
    <row r="2255" spans="1:15" x14ac:dyDescent="0.25">
      <c r="A2255" s="339" t="s">
        <v>877</v>
      </c>
      <c r="B2255" s="338"/>
      <c r="C2255" s="339"/>
      <c r="D2255" s="323" t="s">
        <v>878</v>
      </c>
      <c r="E2255" s="325">
        <v>30</v>
      </c>
      <c r="F2255" s="326">
        <v>0.17600000000000002</v>
      </c>
      <c r="G2255" s="327">
        <v>88</v>
      </c>
      <c r="H2255" s="323" t="s">
        <v>865</v>
      </c>
      <c r="I2255" s="323" t="s">
        <v>866</v>
      </c>
      <c r="J2255" s="12" t="s">
        <v>1699</v>
      </c>
      <c r="K2255" s="12" t="s">
        <v>1646</v>
      </c>
      <c r="L2255" s="12" t="s">
        <v>1646</v>
      </c>
      <c r="M2255" s="246">
        <f t="shared" si="77"/>
        <v>0.17600000000000002</v>
      </c>
      <c r="N2255" s="247" t="str">
        <f t="shared" si="78"/>
        <v>Tramadol</v>
      </c>
      <c r="O2255" s="10"/>
    </row>
    <row r="2256" spans="1:15" x14ac:dyDescent="0.25">
      <c r="A2256" s="171" t="s">
        <v>5500</v>
      </c>
      <c r="B2256" s="264"/>
      <c r="C2256" s="171" t="s">
        <v>5501</v>
      </c>
      <c r="D2256" s="171" t="s">
        <v>5502</v>
      </c>
      <c r="E2256" s="182">
        <v>10</v>
      </c>
      <c r="F2256" s="326">
        <v>8.8000000000000009E-2</v>
      </c>
      <c r="G2256" s="182">
        <v>88</v>
      </c>
      <c r="H2256" s="278" t="s">
        <v>865</v>
      </c>
      <c r="I2256" s="323" t="s">
        <v>866</v>
      </c>
      <c r="J2256" s="12" t="s">
        <v>1699</v>
      </c>
      <c r="K2256" s="12" t="s">
        <v>1646</v>
      </c>
      <c r="L2256" s="12" t="s">
        <v>1646</v>
      </c>
      <c r="M2256" s="246">
        <f t="shared" si="77"/>
        <v>8.8000000000000009E-2</v>
      </c>
      <c r="N2256" s="247" t="str">
        <f t="shared" si="78"/>
        <v>Tramadol</v>
      </c>
      <c r="O2256" s="12"/>
    </row>
    <row r="2257" spans="1:15" x14ac:dyDescent="0.25">
      <c r="A2257" s="171" t="s">
        <v>5503</v>
      </c>
      <c r="B2257" s="264"/>
      <c r="C2257" s="171" t="s">
        <v>5504</v>
      </c>
      <c r="D2257" s="171" t="s">
        <v>5505</v>
      </c>
      <c r="E2257" s="182">
        <v>10</v>
      </c>
      <c r="F2257" s="326">
        <v>0.13200000000000001</v>
      </c>
      <c r="G2257" s="182">
        <v>88</v>
      </c>
      <c r="H2257" s="278" t="s">
        <v>865</v>
      </c>
      <c r="I2257" s="323" t="s">
        <v>866</v>
      </c>
      <c r="J2257" s="12" t="s">
        <v>1699</v>
      </c>
      <c r="K2257" s="12" t="s">
        <v>1646</v>
      </c>
      <c r="L2257" s="12" t="s">
        <v>1646</v>
      </c>
      <c r="M2257" s="246">
        <f t="shared" si="77"/>
        <v>0.13200000000000001</v>
      </c>
      <c r="N2257" s="247" t="str">
        <f t="shared" si="78"/>
        <v>Tramadol</v>
      </c>
      <c r="O2257" s="12"/>
    </row>
    <row r="2258" spans="1:15" x14ac:dyDescent="0.25">
      <c r="A2258" s="171" t="s">
        <v>5506</v>
      </c>
      <c r="B2258" s="264"/>
      <c r="C2258" s="171" t="s">
        <v>5507</v>
      </c>
      <c r="D2258" s="171" t="s">
        <v>5508</v>
      </c>
      <c r="E2258" s="182">
        <v>10</v>
      </c>
      <c r="F2258" s="326">
        <v>0.17600000000000002</v>
      </c>
      <c r="G2258" s="182">
        <v>88</v>
      </c>
      <c r="H2258" s="278" t="s">
        <v>865</v>
      </c>
      <c r="I2258" s="323" t="s">
        <v>866</v>
      </c>
      <c r="J2258" s="12" t="s">
        <v>1699</v>
      </c>
      <c r="K2258" s="12" t="s">
        <v>1646</v>
      </c>
      <c r="L2258" s="12" t="s">
        <v>1646</v>
      </c>
      <c r="M2258" s="246">
        <f t="shared" si="77"/>
        <v>0.17600000000000002</v>
      </c>
      <c r="N2258" s="247" t="str">
        <f t="shared" si="78"/>
        <v>Tramadol</v>
      </c>
      <c r="O2258" s="10"/>
    </row>
    <row r="2259" spans="1:15" x14ac:dyDescent="0.25">
      <c r="A2259" s="369">
        <v>9008732006728</v>
      </c>
      <c r="B2259" s="370"/>
      <c r="C2259" s="369" t="s">
        <v>879</v>
      </c>
      <c r="D2259" s="354" t="s">
        <v>880</v>
      </c>
      <c r="E2259" s="371">
        <v>20</v>
      </c>
      <c r="F2259" s="372">
        <v>3.3000000000000002E-2</v>
      </c>
      <c r="G2259" s="353">
        <v>88</v>
      </c>
      <c r="H2259" s="354" t="s">
        <v>865</v>
      </c>
      <c r="I2259" s="261" t="s">
        <v>866</v>
      </c>
      <c r="J2259" s="324" t="s">
        <v>1699</v>
      </c>
      <c r="K2259" s="324" t="s">
        <v>1646</v>
      </c>
      <c r="L2259" s="324" t="s">
        <v>1646</v>
      </c>
      <c r="M2259" s="246">
        <f t="shared" si="77"/>
        <v>3.3000000000000002E-2</v>
      </c>
      <c r="N2259" s="247" t="str">
        <f t="shared" si="78"/>
        <v>Tramadol</v>
      </c>
      <c r="O2259" s="262"/>
    </row>
    <row r="2260" spans="1:15" x14ac:dyDescent="0.25">
      <c r="A2260" s="369">
        <v>9008732006735</v>
      </c>
      <c r="B2260" s="370"/>
      <c r="C2260" s="369" t="s">
        <v>881</v>
      </c>
      <c r="D2260" s="354" t="s">
        <v>882</v>
      </c>
      <c r="E2260" s="371">
        <v>30</v>
      </c>
      <c r="F2260" s="372">
        <v>3.3000000000000002E-2</v>
      </c>
      <c r="G2260" s="353">
        <v>88</v>
      </c>
      <c r="H2260" s="354" t="s">
        <v>865</v>
      </c>
      <c r="I2260" s="261" t="s">
        <v>866</v>
      </c>
      <c r="J2260" s="324" t="s">
        <v>1699</v>
      </c>
      <c r="K2260" s="324" t="s">
        <v>1646</v>
      </c>
      <c r="L2260" s="324" t="s">
        <v>1646</v>
      </c>
      <c r="M2260" s="246">
        <f t="shared" si="77"/>
        <v>3.3000000000000002E-2</v>
      </c>
      <c r="N2260" s="247" t="str">
        <f t="shared" si="78"/>
        <v>Tramadol</v>
      </c>
      <c r="O2260" s="262"/>
    </row>
    <row r="2261" spans="1:15" x14ac:dyDescent="0.25">
      <c r="A2261" s="369">
        <v>9008732006742</v>
      </c>
      <c r="B2261" s="370"/>
      <c r="C2261" s="369" t="s">
        <v>883</v>
      </c>
      <c r="D2261" s="354" t="s">
        <v>884</v>
      </c>
      <c r="E2261" s="371">
        <v>50</v>
      </c>
      <c r="F2261" s="372">
        <v>3.3000000000000002E-2</v>
      </c>
      <c r="G2261" s="353">
        <v>88</v>
      </c>
      <c r="H2261" s="354" t="s">
        <v>865</v>
      </c>
      <c r="I2261" s="261" t="s">
        <v>866</v>
      </c>
      <c r="J2261" s="324" t="s">
        <v>1699</v>
      </c>
      <c r="K2261" s="324" t="s">
        <v>1646</v>
      </c>
      <c r="L2261" s="324" t="s">
        <v>1646</v>
      </c>
      <c r="M2261" s="246">
        <f t="shared" si="77"/>
        <v>3.3000000000000002E-2</v>
      </c>
      <c r="N2261" s="247" t="str">
        <f t="shared" si="78"/>
        <v>Tramadol</v>
      </c>
      <c r="O2261" s="262"/>
    </row>
    <row r="2262" spans="1:15" x14ac:dyDescent="0.25">
      <c r="A2262" s="339">
        <v>9088882479245</v>
      </c>
      <c r="B2262" s="248">
        <v>2479248</v>
      </c>
      <c r="C2262" s="11"/>
      <c r="D2262" s="7" t="s">
        <v>885</v>
      </c>
      <c r="E2262" s="244">
        <v>10</v>
      </c>
      <c r="F2262" s="245">
        <v>8.7999999999999995E-2</v>
      </c>
      <c r="G2262" s="244">
        <v>88</v>
      </c>
      <c r="H2262" s="7" t="s">
        <v>865</v>
      </c>
      <c r="I2262" s="7" t="s">
        <v>866</v>
      </c>
      <c r="J2262" s="12" t="s">
        <v>1699</v>
      </c>
      <c r="K2262" s="12" t="s">
        <v>1646</v>
      </c>
      <c r="L2262" s="12" t="s">
        <v>1646</v>
      </c>
      <c r="M2262" s="246">
        <f t="shared" si="77"/>
        <v>8.7999999999999995E-2</v>
      </c>
      <c r="N2262" s="247" t="str">
        <f t="shared" si="78"/>
        <v>Tramadol</v>
      </c>
      <c r="O2262" s="10"/>
    </row>
    <row r="2263" spans="1:15" x14ac:dyDescent="0.25">
      <c r="A2263" s="339">
        <v>9088882479252</v>
      </c>
      <c r="B2263" s="248">
        <v>2479254</v>
      </c>
      <c r="C2263" s="11"/>
      <c r="D2263" s="7" t="s">
        <v>885</v>
      </c>
      <c r="E2263" s="244">
        <v>30</v>
      </c>
      <c r="F2263" s="245">
        <v>8.8000000000000009E-2</v>
      </c>
      <c r="G2263" s="244">
        <v>88</v>
      </c>
      <c r="H2263" s="7" t="s">
        <v>865</v>
      </c>
      <c r="I2263" s="7" t="s">
        <v>866</v>
      </c>
      <c r="J2263" s="12" t="s">
        <v>1699</v>
      </c>
      <c r="K2263" s="12" t="s">
        <v>1646</v>
      </c>
      <c r="L2263" s="12" t="s">
        <v>1646</v>
      </c>
      <c r="M2263" s="246">
        <f t="shared" ref="M2263:M2326" si="79">F2263</f>
        <v>8.8000000000000009E-2</v>
      </c>
      <c r="N2263" s="247" t="str">
        <f t="shared" ref="N2263:N2326" si="80">I2263</f>
        <v>Tramadol</v>
      </c>
      <c r="O2263" s="10"/>
    </row>
    <row r="2264" spans="1:15" x14ac:dyDescent="0.25">
      <c r="A2264" s="339">
        <v>9088882479269</v>
      </c>
      <c r="B2264" s="248">
        <v>2479260</v>
      </c>
      <c r="C2264" s="11"/>
      <c r="D2264" s="7" t="s">
        <v>886</v>
      </c>
      <c r="E2264" s="244">
        <v>10</v>
      </c>
      <c r="F2264" s="245">
        <v>0.17599999999999999</v>
      </c>
      <c r="G2264" s="244">
        <v>88</v>
      </c>
      <c r="H2264" s="7" t="s">
        <v>865</v>
      </c>
      <c r="I2264" s="7" t="s">
        <v>866</v>
      </c>
      <c r="J2264" s="12" t="s">
        <v>1699</v>
      </c>
      <c r="K2264" s="12" t="s">
        <v>1646</v>
      </c>
      <c r="L2264" s="12" t="s">
        <v>1646</v>
      </c>
      <c r="M2264" s="246">
        <f t="shared" si="79"/>
        <v>0.17599999999999999</v>
      </c>
      <c r="N2264" s="247" t="str">
        <f t="shared" si="80"/>
        <v>Tramadol</v>
      </c>
      <c r="O2264" s="10"/>
    </row>
    <row r="2265" spans="1:15" x14ac:dyDescent="0.25">
      <c r="A2265" s="339">
        <v>9088882479276</v>
      </c>
      <c r="B2265" s="248">
        <v>2479277</v>
      </c>
      <c r="C2265" s="11"/>
      <c r="D2265" s="7" t="s">
        <v>886</v>
      </c>
      <c r="E2265" s="244">
        <v>30</v>
      </c>
      <c r="F2265" s="245">
        <v>0.17600000000000002</v>
      </c>
      <c r="G2265" s="244">
        <v>88</v>
      </c>
      <c r="H2265" s="7" t="s">
        <v>865</v>
      </c>
      <c r="I2265" s="7" t="s">
        <v>866</v>
      </c>
      <c r="J2265" s="12" t="s">
        <v>1699</v>
      </c>
      <c r="K2265" s="12" t="s">
        <v>1646</v>
      </c>
      <c r="L2265" s="12" t="s">
        <v>1646</v>
      </c>
      <c r="M2265" s="246">
        <f t="shared" si="79"/>
        <v>0.17600000000000002</v>
      </c>
      <c r="N2265" s="247" t="str">
        <f t="shared" si="80"/>
        <v>Tramadol</v>
      </c>
      <c r="O2265" s="10"/>
    </row>
    <row r="2266" spans="1:15" x14ac:dyDescent="0.25">
      <c r="A2266" s="339">
        <v>9088882479849</v>
      </c>
      <c r="B2266" s="248">
        <v>2479840</v>
      </c>
      <c r="C2266" s="11"/>
      <c r="D2266" s="7" t="s">
        <v>887</v>
      </c>
      <c r="E2266" s="244">
        <v>10</v>
      </c>
      <c r="F2266" s="245">
        <v>0.26400000000000001</v>
      </c>
      <c r="G2266" s="244">
        <v>88</v>
      </c>
      <c r="H2266" s="7" t="s">
        <v>865</v>
      </c>
      <c r="I2266" s="7" t="s">
        <v>866</v>
      </c>
      <c r="J2266" s="12" t="s">
        <v>1699</v>
      </c>
      <c r="K2266" s="12" t="s">
        <v>1646</v>
      </c>
      <c r="L2266" s="12" t="s">
        <v>1646</v>
      </c>
      <c r="M2266" s="246">
        <f t="shared" si="79"/>
        <v>0.26400000000000001</v>
      </c>
      <c r="N2266" s="247" t="str">
        <f t="shared" si="80"/>
        <v>Tramadol</v>
      </c>
      <c r="O2266" s="10"/>
    </row>
    <row r="2267" spans="1:15" x14ac:dyDescent="0.25">
      <c r="A2267" s="339">
        <v>9088882479283</v>
      </c>
      <c r="B2267" s="248">
        <v>2479283</v>
      </c>
      <c r="C2267" s="11"/>
      <c r="D2267" s="7" t="s">
        <v>887</v>
      </c>
      <c r="E2267" s="244">
        <v>30</v>
      </c>
      <c r="F2267" s="245">
        <v>0.26400000000000001</v>
      </c>
      <c r="G2267" s="244">
        <v>88</v>
      </c>
      <c r="H2267" s="7" t="s">
        <v>865</v>
      </c>
      <c r="I2267" s="7" t="s">
        <v>866</v>
      </c>
      <c r="J2267" s="12" t="s">
        <v>1699</v>
      </c>
      <c r="K2267" s="12" t="s">
        <v>1646</v>
      </c>
      <c r="L2267" s="12" t="s">
        <v>1646</v>
      </c>
      <c r="M2267" s="246">
        <f t="shared" si="79"/>
        <v>0.26400000000000001</v>
      </c>
      <c r="N2267" s="247" t="str">
        <f t="shared" si="80"/>
        <v>Tramadol</v>
      </c>
      <c r="O2267" s="10"/>
    </row>
    <row r="2268" spans="1:15" x14ac:dyDescent="0.25">
      <c r="A2268" s="339">
        <v>4024773016118</v>
      </c>
      <c r="B2268" s="338"/>
      <c r="C2268" s="339"/>
      <c r="D2268" s="323" t="s">
        <v>888</v>
      </c>
      <c r="E2268" s="325">
        <v>1</v>
      </c>
      <c r="F2268" s="245">
        <v>1.76</v>
      </c>
      <c r="G2268" s="327">
        <v>88</v>
      </c>
      <c r="H2268" s="323" t="s">
        <v>865</v>
      </c>
      <c r="I2268" s="7" t="s">
        <v>866</v>
      </c>
      <c r="J2268" s="12" t="s">
        <v>1699</v>
      </c>
      <c r="K2268" s="12" t="s">
        <v>1646</v>
      </c>
      <c r="L2268" s="12" t="s">
        <v>1646</v>
      </c>
      <c r="M2268" s="246">
        <f t="shared" si="79"/>
        <v>1.76</v>
      </c>
      <c r="N2268" s="247" t="str">
        <f t="shared" si="80"/>
        <v>Tramadol</v>
      </c>
      <c r="O2268" s="10"/>
    </row>
    <row r="2269" spans="1:15" x14ac:dyDescent="0.25">
      <c r="A2269" s="339">
        <v>4024773017115</v>
      </c>
      <c r="B2269" s="338"/>
      <c r="C2269" s="339"/>
      <c r="D2269" s="323" t="s">
        <v>889</v>
      </c>
      <c r="E2269" s="325">
        <v>1</v>
      </c>
      <c r="F2269" s="245">
        <v>4.4000000000000004</v>
      </c>
      <c r="G2269" s="327">
        <v>88</v>
      </c>
      <c r="H2269" s="323" t="s">
        <v>865</v>
      </c>
      <c r="I2269" s="7" t="s">
        <v>866</v>
      </c>
      <c r="J2269" s="12" t="s">
        <v>1699</v>
      </c>
      <c r="K2269" s="12" t="s">
        <v>1646</v>
      </c>
      <c r="L2269" s="12" t="s">
        <v>1646</v>
      </c>
      <c r="M2269" s="246">
        <f t="shared" si="79"/>
        <v>4.4000000000000004</v>
      </c>
      <c r="N2269" s="247" t="str">
        <f t="shared" si="80"/>
        <v>Tramadol</v>
      </c>
      <c r="O2269" s="10"/>
    </row>
    <row r="2270" spans="1:15" x14ac:dyDescent="0.25">
      <c r="A2270" s="263">
        <v>5909991274580</v>
      </c>
      <c r="B2270" s="278"/>
      <c r="C2270" s="278" t="s">
        <v>6631</v>
      </c>
      <c r="D2270" s="278" t="s">
        <v>6632</v>
      </c>
      <c r="E2270" s="252">
        <v>20</v>
      </c>
      <c r="F2270" s="253">
        <v>6.6000000000000003E-2</v>
      </c>
      <c r="G2270" s="252">
        <v>88</v>
      </c>
      <c r="H2270" s="278" t="s">
        <v>865</v>
      </c>
      <c r="I2270" s="278" t="s">
        <v>866</v>
      </c>
      <c r="J2270" s="12" t="s">
        <v>1699</v>
      </c>
      <c r="K2270" s="12" t="s">
        <v>1646</v>
      </c>
      <c r="L2270" s="12" t="s">
        <v>1646</v>
      </c>
      <c r="M2270" s="246">
        <f t="shared" si="79"/>
        <v>6.6000000000000003E-2</v>
      </c>
      <c r="N2270" s="247" t="str">
        <f t="shared" si="80"/>
        <v>Tramadol</v>
      </c>
      <c r="O2270" s="10"/>
    </row>
    <row r="2271" spans="1:15" x14ac:dyDescent="0.25">
      <c r="A2271" s="339">
        <v>9088884219092</v>
      </c>
      <c r="B2271" s="248">
        <v>4219095</v>
      </c>
      <c r="C2271" s="11"/>
      <c r="D2271" s="323" t="s">
        <v>890</v>
      </c>
      <c r="E2271" s="325">
        <v>20</v>
      </c>
      <c r="F2271" s="326">
        <v>3.3000000000000002E-2</v>
      </c>
      <c r="G2271" s="327">
        <v>88</v>
      </c>
      <c r="H2271" s="323" t="s">
        <v>865</v>
      </c>
      <c r="I2271" s="7" t="s">
        <v>866</v>
      </c>
      <c r="J2271" s="12" t="s">
        <v>1699</v>
      </c>
      <c r="K2271" s="12" t="s">
        <v>1646</v>
      </c>
      <c r="L2271" s="12" t="s">
        <v>1646</v>
      </c>
      <c r="M2271" s="246">
        <f t="shared" si="79"/>
        <v>3.3000000000000002E-2</v>
      </c>
      <c r="N2271" s="247" t="str">
        <f t="shared" si="80"/>
        <v>Tramadol</v>
      </c>
      <c r="O2271" s="10"/>
    </row>
    <row r="2272" spans="1:15" x14ac:dyDescent="0.25">
      <c r="A2272" s="339">
        <v>9088884472718</v>
      </c>
      <c r="B2272" s="248">
        <v>4472718</v>
      </c>
      <c r="C2272" s="11"/>
      <c r="D2272" s="323" t="s">
        <v>4480</v>
      </c>
      <c r="E2272" s="325">
        <v>50</v>
      </c>
      <c r="F2272" s="326">
        <v>3.3000000000000002E-2</v>
      </c>
      <c r="G2272" s="327">
        <v>88</v>
      </c>
      <c r="H2272" s="323" t="s">
        <v>865</v>
      </c>
      <c r="I2272" s="7" t="s">
        <v>866</v>
      </c>
      <c r="J2272" s="12" t="s">
        <v>1699</v>
      </c>
      <c r="K2272" s="12" t="s">
        <v>1646</v>
      </c>
      <c r="L2272" s="12" t="s">
        <v>1646</v>
      </c>
      <c r="M2272" s="246">
        <f t="shared" si="79"/>
        <v>3.3000000000000002E-2</v>
      </c>
      <c r="N2272" s="247" t="str">
        <f t="shared" si="80"/>
        <v>Tramadol</v>
      </c>
      <c r="O2272" s="10"/>
    </row>
    <row r="2273" spans="1:15" x14ac:dyDescent="0.25">
      <c r="A2273" s="369">
        <v>9008732007893</v>
      </c>
      <c r="B2273" s="370"/>
      <c r="C2273" s="369" t="s">
        <v>891</v>
      </c>
      <c r="D2273" s="261" t="s">
        <v>892</v>
      </c>
      <c r="E2273" s="260">
        <v>20</v>
      </c>
      <c r="F2273" s="259">
        <v>3.3000000000000002E-2</v>
      </c>
      <c r="G2273" s="260">
        <v>88</v>
      </c>
      <c r="H2273" s="261" t="s">
        <v>865</v>
      </c>
      <c r="I2273" s="261" t="s">
        <v>866</v>
      </c>
      <c r="J2273" s="324" t="s">
        <v>1699</v>
      </c>
      <c r="K2273" s="324" t="s">
        <v>1646</v>
      </c>
      <c r="L2273" s="324" t="s">
        <v>1646</v>
      </c>
      <c r="M2273" s="246">
        <f t="shared" si="79"/>
        <v>3.3000000000000002E-2</v>
      </c>
      <c r="N2273" s="247" t="str">
        <f t="shared" si="80"/>
        <v>Tramadol</v>
      </c>
      <c r="O2273" s="262"/>
    </row>
    <row r="2274" spans="1:15" x14ac:dyDescent="0.25">
      <c r="A2274" s="369">
        <v>9008732006605</v>
      </c>
      <c r="B2274" s="370"/>
      <c r="C2274" s="369" t="s">
        <v>893</v>
      </c>
      <c r="D2274" s="354" t="s">
        <v>894</v>
      </c>
      <c r="E2274" s="371">
        <v>30</v>
      </c>
      <c r="F2274" s="372">
        <v>3.3000000000000002E-2</v>
      </c>
      <c r="G2274" s="353">
        <v>88</v>
      </c>
      <c r="H2274" s="354" t="s">
        <v>865</v>
      </c>
      <c r="I2274" s="261" t="s">
        <v>866</v>
      </c>
      <c r="J2274" s="324" t="s">
        <v>1699</v>
      </c>
      <c r="K2274" s="324" t="s">
        <v>1646</v>
      </c>
      <c r="L2274" s="324" t="s">
        <v>1646</v>
      </c>
      <c r="M2274" s="246">
        <f t="shared" si="79"/>
        <v>3.3000000000000002E-2</v>
      </c>
      <c r="N2274" s="247" t="str">
        <f t="shared" si="80"/>
        <v>Tramadol</v>
      </c>
      <c r="O2274" s="262"/>
    </row>
    <row r="2275" spans="1:15" x14ac:dyDescent="0.25">
      <c r="A2275" s="369">
        <v>9008732006612</v>
      </c>
      <c r="B2275" s="370"/>
      <c r="C2275" s="369" t="s">
        <v>895</v>
      </c>
      <c r="D2275" s="354" t="s">
        <v>896</v>
      </c>
      <c r="E2275" s="371">
        <v>50</v>
      </c>
      <c r="F2275" s="372">
        <v>3.3000000000000002E-2</v>
      </c>
      <c r="G2275" s="353">
        <v>88</v>
      </c>
      <c r="H2275" s="354" t="s">
        <v>865</v>
      </c>
      <c r="I2275" s="261" t="s">
        <v>866</v>
      </c>
      <c r="J2275" s="324" t="s">
        <v>1699</v>
      </c>
      <c r="K2275" s="324" t="s">
        <v>1646</v>
      </c>
      <c r="L2275" s="324" t="s">
        <v>1646</v>
      </c>
      <c r="M2275" s="246">
        <f t="shared" si="79"/>
        <v>3.3000000000000002E-2</v>
      </c>
      <c r="N2275" s="247" t="str">
        <f t="shared" si="80"/>
        <v>Tramadol</v>
      </c>
      <c r="O2275" s="262"/>
    </row>
    <row r="2276" spans="1:15" x14ac:dyDescent="0.25">
      <c r="A2276" s="339">
        <v>9088881310730</v>
      </c>
      <c r="B2276" s="248">
        <v>1310731</v>
      </c>
      <c r="C2276" s="11"/>
      <c r="D2276" s="7" t="s">
        <v>898</v>
      </c>
      <c r="E2276" s="273">
        <v>1</v>
      </c>
      <c r="F2276" s="245">
        <v>0.88</v>
      </c>
      <c r="G2276" s="244">
        <v>88</v>
      </c>
      <c r="H2276" s="7" t="s">
        <v>865</v>
      </c>
      <c r="I2276" s="7" t="s">
        <v>866</v>
      </c>
      <c r="J2276" s="12" t="s">
        <v>1699</v>
      </c>
      <c r="K2276" s="12" t="s">
        <v>1646</v>
      </c>
      <c r="L2276" s="12" t="s">
        <v>1646</v>
      </c>
      <c r="M2276" s="246">
        <f t="shared" si="79"/>
        <v>0.88</v>
      </c>
      <c r="N2276" s="247" t="str">
        <f t="shared" si="80"/>
        <v>Tramadol</v>
      </c>
      <c r="O2276" s="10"/>
    </row>
    <row r="2277" spans="1:15" x14ac:dyDescent="0.25">
      <c r="A2277" s="339">
        <v>9088881289524</v>
      </c>
      <c r="B2277" s="248">
        <v>1289528</v>
      </c>
      <c r="C2277" s="11"/>
      <c r="D2277" s="7" t="s">
        <v>897</v>
      </c>
      <c r="E2277" s="273">
        <v>1</v>
      </c>
      <c r="F2277" s="245">
        <v>2.64</v>
      </c>
      <c r="G2277" s="244">
        <v>88</v>
      </c>
      <c r="H2277" s="7" t="s">
        <v>865</v>
      </c>
      <c r="I2277" s="7" t="s">
        <v>866</v>
      </c>
      <c r="J2277" s="12" t="s">
        <v>1699</v>
      </c>
      <c r="K2277" s="12" t="s">
        <v>1646</v>
      </c>
      <c r="L2277" s="12" t="s">
        <v>1646</v>
      </c>
      <c r="M2277" s="246">
        <f t="shared" si="79"/>
        <v>2.64</v>
      </c>
      <c r="N2277" s="247" t="str">
        <f t="shared" si="80"/>
        <v>Tramadol</v>
      </c>
      <c r="O2277" s="10"/>
    </row>
    <row r="2278" spans="1:15" x14ac:dyDescent="0.25">
      <c r="A2278" s="339">
        <v>9088881329947</v>
      </c>
      <c r="B2278" s="248">
        <v>1329943</v>
      </c>
      <c r="C2278" s="11"/>
      <c r="D2278" s="7" t="s">
        <v>899</v>
      </c>
      <c r="E2278" s="273">
        <v>1</v>
      </c>
      <c r="F2278" s="245">
        <v>4.4000000000000004</v>
      </c>
      <c r="G2278" s="244">
        <v>88</v>
      </c>
      <c r="H2278" s="7" t="s">
        <v>865</v>
      </c>
      <c r="I2278" s="7" t="s">
        <v>866</v>
      </c>
      <c r="J2278" s="12" t="s">
        <v>1699</v>
      </c>
      <c r="K2278" s="12" t="s">
        <v>1646</v>
      </c>
      <c r="L2278" s="12" t="s">
        <v>1646</v>
      </c>
      <c r="M2278" s="246">
        <f t="shared" si="79"/>
        <v>4.4000000000000004</v>
      </c>
      <c r="N2278" s="247" t="str">
        <f t="shared" si="80"/>
        <v>Tramadol</v>
      </c>
      <c r="O2278" s="10"/>
    </row>
    <row r="2279" spans="1:15" x14ac:dyDescent="0.25">
      <c r="A2279" s="339">
        <v>9088881290193</v>
      </c>
      <c r="B2279" s="248">
        <v>1290193</v>
      </c>
      <c r="C2279" s="11"/>
      <c r="D2279" s="7" t="s">
        <v>900</v>
      </c>
      <c r="E2279" s="273">
        <v>1</v>
      </c>
      <c r="F2279" s="245">
        <v>8.4480000000000004</v>
      </c>
      <c r="G2279" s="244">
        <v>88</v>
      </c>
      <c r="H2279" s="7" t="s">
        <v>865</v>
      </c>
      <c r="I2279" s="7" t="s">
        <v>866</v>
      </c>
      <c r="J2279" s="12" t="s">
        <v>1699</v>
      </c>
      <c r="K2279" s="12" t="s">
        <v>1646</v>
      </c>
      <c r="L2279" s="12" t="s">
        <v>1646</v>
      </c>
      <c r="M2279" s="246">
        <f t="shared" si="79"/>
        <v>8.4480000000000004</v>
      </c>
      <c r="N2279" s="247" t="str">
        <f t="shared" si="80"/>
        <v>Tramadol</v>
      </c>
      <c r="O2279" s="10"/>
    </row>
    <row r="2280" spans="1:15" x14ac:dyDescent="0.25">
      <c r="A2280" s="339">
        <v>9088881310693</v>
      </c>
      <c r="B2280" s="248">
        <v>1310694</v>
      </c>
      <c r="C2280" s="11"/>
      <c r="D2280" s="7" t="s">
        <v>901</v>
      </c>
      <c r="E2280" s="244">
        <v>5</v>
      </c>
      <c r="F2280" s="245">
        <v>8.7999999999999995E-2</v>
      </c>
      <c r="G2280" s="244">
        <v>88</v>
      </c>
      <c r="H2280" s="7" t="s">
        <v>865</v>
      </c>
      <c r="I2280" s="7" t="s">
        <v>866</v>
      </c>
      <c r="J2280" s="12" t="s">
        <v>1699</v>
      </c>
      <c r="K2280" s="12" t="s">
        <v>1646</v>
      </c>
      <c r="L2280" s="12" t="s">
        <v>1646</v>
      </c>
      <c r="M2280" s="246">
        <f t="shared" si="79"/>
        <v>8.7999999999999995E-2</v>
      </c>
      <c r="N2280" s="247" t="str">
        <f t="shared" si="80"/>
        <v>Tramadol</v>
      </c>
      <c r="O2280" s="10"/>
    </row>
    <row r="2281" spans="1:15" x14ac:dyDescent="0.25">
      <c r="A2281" s="339" t="s">
        <v>902</v>
      </c>
      <c r="B2281" s="338"/>
      <c r="C2281" s="339"/>
      <c r="D2281" s="323" t="s">
        <v>903</v>
      </c>
      <c r="E2281" s="355">
        <v>5</v>
      </c>
      <c r="F2281" s="326">
        <v>8.8000000000000009E-2</v>
      </c>
      <c r="G2281" s="327">
        <v>88</v>
      </c>
      <c r="H2281" s="323" t="s">
        <v>865</v>
      </c>
      <c r="I2281" s="323" t="s">
        <v>866</v>
      </c>
      <c r="J2281" s="12" t="s">
        <v>1699</v>
      </c>
      <c r="K2281" s="12" t="s">
        <v>1646</v>
      </c>
      <c r="L2281" s="12" t="s">
        <v>1646</v>
      </c>
      <c r="M2281" s="246">
        <f t="shared" si="79"/>
        <v>8.8000000000000009E-2</v>
      </c>
      <c r="N2281" s="247" t="str">
        <f t="shared" si="80"/>
        <v>Tramadol</v>
      </c>
      <c r="O2281" s="10"/>
    </row>
    <row r="2282" spans="1:15" x14ac:dyDescent="0.25">
      <c r="A2282" s="339" t="s">
        <v>904</v>
      </c>
      <c r="B2282" s="338"/>
      <c r="C2282" s="339"/>
      <c r="D2282" s="323" t="s">
        <v>905</v>
      </c>
      <c r="E2282" s="325">
        <v>5</v>
      </c>
      <c r="F2282" s="326">
        <v>8.8000000000000009E-2</v>
      </c>
      <c r="G2282" s="327">
        <v>88</v>
      </c>
      <c r="H2282" s="323" t="s">
        <v>865</v>
      </c>
      <c r="I2282" s="323" t="s">
        <v>866</v>
      </c>
      <c r="J2282" s="12" t="s">
        <v>1699</v>
      </c>
      <c r="K2282" s="12" t="s">
        <v>1646</v>
      </c>
      <c r="L2282" s="12" t="s">
        <v>1646</v>
      </c>
      <c r="M2282" s="246">
        <f t="shared" si="79"/>
        <v>8.8000000000000009E-2</v>
      </c>
      <c r="N2282" s="247" t="str">
        <f t="shared" si="80"/>
        <v>Tramadol</v>
      </c>
      <c r="O2282" s="12"/>
    </row>
    <row r="2283" spans="1:15" x14ac:dyDescent="0.25">
      <c r="A2283" s="276" t="s">
        <v>5333</v>
      </c>
      <c r="B2283" s="308"/>
      <c r="C2283" s="276" t="s">
        <v>5333</v>
      </c>
      <c r="D2283" s="171" t="s">
        <v>5334</v>
      </c>
      <c r="E2283" s="4">
        <v>5</v>
      </c>
      <c r="F2283" s="326">
        <v>8.7999999999999995E-2</v>
      </c>
      <c r="G2283" s="4">
        <v>88</v>
      </c>
      <c r="H2283" s="13" t="s">
        <v>865</v>
      </c>
      <c r="I2283" s="13" t="s">
        <v>866</v>
      </c>
      <c r="J2283" s="12" t="s">
        <v>1699</v>
      </c>
      <c r="K2283" s="12" t="s">
        <v>1646</v>
      </c>
      <c r="L2283" s="12" t="s">
        <v>1646</v>
      </c>
      <c r="M2283" s="246">
        <f t="shared" si="79"/>
        <v>8.7999999999999995E-2</v>
      </c>
      <c r="N2283" s="247" t="str">
        <f t="shared" si="80"/>
        <v>Tramadol</v>
      </c>
      <c r="O2283" s="10"/>
    </row>
    <row r="2284" spans="1:15" x14ac:dyDescent="0.25">
      <c r="A2284" s="339" t="s">
        <v>906</v>
      </c>
      <c r="B2284" s="338"/>
      <c r="C2284" s="339"/>
      <c r="D2284" s="323" t="s">
        <v>907</v>
      </c>
      <c r="E2284" s="325">
        <v>5</v>
      </c>
      <c r="F2284" s="326">
        <v>8.8000000000000009E-2</v>
      </c>
      <c r="G2284" s="327">
        <v>88</v>
      </c>
      <c r="H2284" s="323" t="s">
        <v>865</v>
      </c>
      <c r="I2284" s="323" t="s">
        <v>866</v>
      </c>
      <c r="J2284" s="12" t="s">
        <v>1699</v>
      </c>
      <c r="K2284" s="12" t="s">
        <v>1646</v>
      </c>
      <c r="L2284" s="12" t="s">
        <v>1646</v>
      </c>
      <c r="M2284" s="246">
        <f t="shared" si="79"/>
        <v>8.8000000000000009E-2</v>
      </c>
      <c r="N2284" s="247" t="str">
        <f t="shared" si="80"/>
        <v>Tramadol</v>
      </c>
      <c r="O2284" s="10"/>
    </row>
    <row r="2285" spans="1:15" x14ac:dyDescent="0.25">
      <c r="A2285" s="339" t="s">
        <v>908</v>
      </c>
      <c r="B2285" s="338"/>
      <c r="C2285" s="339"/>
      <c r="D2285" s="323" t="s">
        <v>909</v>
      </c>
      <c r="E2285" s="325">
        <v>20</v>
      </c>
      <c r="F2285" s="326">
        <v>0.13200000000000001</v>
      </c>
      <c r="G2285" s="327">
        <v>88</v>
      </c>
      <c r="H2285" s="323" t="s">
        <v>865</v>
      </c>
      <c r="I2285" s="323" t="s">
        <v>866</v>
      </c>
      <c r="J2285" s="12" t="s">
        <v>1699</v>
      </c>
      <c r="K2285" s="12" t="s">
        <v>1646</v>
      </c>
      <c r="L2285" s="12" t="s">
        <v>1646</v>
      </c>
      <c r="M2285" s="246">
        <f t="shared" si="79"/>
        <v>0.13200000000000001</v>
      </c>
      <c r="N2285" s="247" t="str">
        <f t="shared" si="80"/>
        <v>Tramadol</v>
      </c>
      <c r="O2285" s="10"/>
    </row>
    <row r="2286" spans="1:15" x14ac:dyDescent="0.25">
      <c r="A2286" s="280" t="s">
        <v>6258</v>
      </c>
      <c r="B2286" s="279"/>
      <c r="C2286" s="280" t="s">
        <v>6258</v>
      </c>
      <c r="D2286" s="261" t="s">
        <v>6259</v>
      </c>
      <c r="E2286" s="283">
        <v>20</v>
      </c>
      <c r="F2286" s="364">
        <v>0.17599999999999999</v>
      </c>
      <c r="G2286" s="260">
        <v>88</v>
      </c>
      <c r="H2286" s="261" t="s">
        <v>865</v>
      </c>
      <c r="I2286" s="261" t="s">
        <v>866</v>
      </c>
      <c r="J2286" s="324" t="s">
        <v>1699</v>
      </c>
      <c r="K2286" s="324" t="s">
        <v>1646</v>
      </c>
      <c r="L2286" s="324" t="s">
        <v>1646</v>
      </c>
      <c r="M2286" s="246">
        <f t="shared" si="79"/>
        <v>0.17599999999999999</v>
      </c>
      <c r="N2286" s="247" t="str">
        <f t="shared" si="80"/>
        <v>Tramadol</v>
      </c>
      <c r="O2286" s="262"/>
    </row>
    <row r="2287" spans="1:15" x14ac:dyDescent="0.25">
      <c r="A2287" s="339">
        <v>9088881310686</v>
      </c>
      <c r="B2287" s="248">
        <v>1310688</v>
      </c>
      <c r="C2287" s="11"/>
      <c r="D2287" s="7" t="s">
        <v>910</v>
      </c>
      <c r="E2287" s="244">
        <v>5</v>
      </c>
      <c r="F2287" s="245">
        <v>4.3999999999999997E-2</v>
      </c>
      <c r="G2287" s="244">
        <v>88</v>
      </c>
      <c r="H2287" s="7" t="s">
        <v>865</v>
      </c>
      <c r="I2287" s="7" t="s">
        <v>866</v>
      </c>
      <c r="J2287" s="12" t="s">
        <v>1699</v>
      </c>
      <c r="K2287" s="12" t="s">
        <v>1646</v>
      </c>
      <c r="L2287" s="12" t="s">
        <v>1646</v>
      </c>
      <c r="M2287" s="246">
        <f t="shared" si="79"/>
        <v>4.3999999999999997E-2</v>
      </c>
      <c r="N2287" s="247" t="str">
        <f t="shared" si="80"/>
        <v>Tramadol</v>
      </c>
      <c r="O2287" s="10"/>
    </row>
    <row r="2288" spans="1:15" x14ac:dyDescent="0.25">
      <c r="A2288" s="339">
        <v>9088881310709</v>
      </c>
      <c r="B2288" s="248">
        <v>1310702</v>
      </c>
      <c r="C2288" s="11"/>
      <c r="D2288" s="7" t="s">
        <v>911</v>
      </c>
      <c r="E2288" s="244">
        <v>10</v>
      </c>
      <c r="F2288" s="245">
        <v>4.3999999999999997E-2</v>
      </c>
      <c r="G2288" s="244">
        <v>88</v>
      </c>
      <c r="H2288" s="7" t="s">
        <v>865</v>
      </c>
      <c r="I2288" s="7" t="s">
        <v>866</v>
      </c>
      <c r="J2288" s="12" t="s">
        <v>1699</v>
      </c>
      <c r="K2288" s="12" t="s">
        <v>1646</v>
      </c>
      <c r="L2288" s="12" t="s">
        <v>1646</v>
      </c>
      <c r="M2288" s="246">
        <f t="shared" si="79"/>
        <v>4.3999999999999997E-2</v>
      </c>
      <c r="N2288" s="247" t="str">
        <f t="shared" si="80"/>
        <v>Tramadol</v>
      </c>
      <c r="O2288" s="10"/>
    </row>
    <row r="2289" spans="1:15" x14ac:dyDescent="0.25">
      <c r="A2289" s="339">
        <v>9088881310716</v>
      </c>
      <c r="B2289" s="248">
        <v>1310719</v>
      </c>
      <c r="C2289" s="11"/>
      <c r="D2289" s="7" t="s">
        <v>911</v>
      </c>
      <c r="E2289" s="244">
        <v>30</v>
      </c>
      <c r="F2289" s="245">
        <v>4.4000000000000004E-2</v>
      </c>
      <c r="G2289" s="244">
        <v>88</v>
      </c>
      <c r="H2289" s="7" t="s">
        <v>865</v>
      </c>
      <c r="I2289" s="7" t="s">
        <v>866</v>
      </c>
      <c r="J2289" s="12" t="s">
        <v>1699</v>
      </c>
      <c r="K2289" s="12" t="s">
        <v>1646</v>
      </c>
      <c r="L2289" s="12" t="s">
        <v>1646</v>
      </c>
      <c r="M2289" s="246">
        <f t="shared" si="79"/>
        <v>4.4000000000000004E-2</v>
      </c>
      <c r="N2289" s="247" t="str">
        <f t="shared" si="80"/>
        <v>Tramadol</v>
      </c>
      <c r="O2289" s="10"/>
    </row>
    <row r="2290" spans="1:15" x14ac:dyDescent="0.25">
      <c r="A2290" s="339" t="s">
        <v>912</v>
      </c>
      <c r="B2290" s="338"/>
      <c r="C2290" s="339"/>
      <c r="D2290" s="323" t="s">
        <v>913</v>
      </c>
      <c r="E2290" s="325">
        <v>20</v>
      </c>
      <c r="F2290" s="326">
        <v>4.4000000000000004E-2</v>
      </c>
      <c r="G2290" s="327">
        <v>88</v>
      </c>
      <c r="H2290" s="323" t="s">
        <v>865</v>
      </c>
      <c r="I2290" s="323" t="s">
        <v>866</v>
      </c>
      <c r="J2290" s="12" t="s">
        <v>1699</v>
      </c>
      <c r="K2290" s="12" t="s">
        <v>1646</v>
      </c>
      <c r="L2290" s="12" t="s">
        <v>1646</v>
      </c>
      <c r="M2290" s="246">
        <f t="shared" si="79"/>
        <v>4.4000000000000004E-2</v>
      </c>
      <c r="N2290" s="247" t="str">
        <f t="shared" si="80"/>
        <v>Tramadol</v>
      </c>
      <c r="O2290" s="10"/>
    </row>
    <row r="2291" spans="1:15" x14ac:dyDescent="0.25">
      <c r="A2291" s="339" t="s">
        <v>914</v>
      </c>
      <c r="B2291" s="338"/>
      <c r="C2291" s="339"/>
      <c r="D2291" s="323" t="s">
        <v>915</v>
      </c>
      <c r="E2291" s="355">
        <v>5</v>
      </c>
      <c r="F2291" s="326">
        <v>8.7999999999999995E-2</v>
      </c>
      <c r="G2291" s="327">
        <v>88</v>
      </c>
      <c r="H2291" s="323" t="s">
        <v>865</v>
      </c>
      <c r="I2291" s="323" t="s">
        <v>866</v>
      </c>
      <c r="J2291" s="12" t="s">
        <v>1699</v>
      </c>
      <c r="K2291" s="12" t="s">
        <v>1646</v>
      </c>
      <c r="L2291" s="12" t="s">
        <v>1646</v>
      </c>
      <c r="M2291" s="246">
        <f t="shared" si="79"/>
        <v>8.7999999999999995E-2</v>
      </c>
      <c r="N2291" s="247" t="str">
        <f t="shared" si="80"/>
        <v>Tramadol</v>
      </c>
      <c r="O2291" s="10"/>
    </row>
    <row r="2292" spans="1:15" x14ac:dyDescent="0.25">
      <c r="A2292" s="339" t="s">
        <v>916</v>
      </c>
      <c r="B2292" s="338"/>
      <c r="C2292" s="339"/>
      <c r="D2292" s="323" t="s">
        <v>917</v>
      </c>
      <c r="E2292" s="355">
        <v>5</v>
      </c>
      <c r="F2292" s="326">
        <v>8.7999999999999995E-2</v>
      </c>
      <c r="G2292" s="327">
        <v>88</v>
      </c>
      <c r="H2292" s="323" t="s">
        <v>865</v>
      </c>
      <c r="I2292" s="323" t="s">
        <v>866</v>
      </c>
      <c r="J2292" s="12" t="s">
        <v>1699</v>
      </c>
      <c r="K2292" s="12" t="s">
        <v>1646</v>
      </c>
      <c r="L2292" s="12" t="s">
        <v>1646</v>
      </c>
      <c r="M2292" s="246">
        <f t="shared" si="79"/>
        <v>8.7999999999999995E-2</v>
      </c>
      <c r="N2292" s="247" t="str">
        <f t="shared" si="80"/>
        <v>Tramadol</v>
      </c>
      <c r="O2292" s="10"/>
    </row>
    <row r="2293" spans="1:15" x14ac:dyDescent="0.25">
      <c r="A2293" s="339" t="s">
        <v>918</v>
      </c>
      <c r="B2293" s="338"/>
      <c r="C2293" s="339"/>
      <c r="D2293" s="323" t="s">
        <v>919</v>
      </c>
      <c r="E2293" s="325">
        <v>20</v>
      </c>
      <c r="F2293" s="326">
        <v>4.4000000000000004E-2</v>
      </c>
      <c r="G2293" s="327">
        <v>88</v>
      </c>
      <c r="H2293" s="323" t="s">
        <v>865</v>
      </c>
      <c r="I2293" s="323" t="s">
        <v>866</v>
      </c>
      <c r="J2293" s="12" t="s">
        <v>1699</v>
      </c>
      <c r="K2293" s="12" t="s">
        <v>1646</v>
      </c>
      <c r="L2293" s="12" t="s">
        <v>1646</v>
      </c>
      <c r="M2293" s="246">
        <f t="shared" si="79"/>
        <v>4.4000000000000004E-2</v>
      </c>
      <c r="N2293" s="247" t="str">
        <f t="shared" si="80"/>
        <v>Tramadol</v>
      </c>
      <c r="O2293" s="10"/>
    </row>
    <row r="2294" spans="1:15" x14ac:dyDescent="0.25">
      <c r="A2294" s="305" t="s">
        <v>920</v>
      </c>
      <c r="B2294" s="248"/>
      <c r="C2294" s="11"/>
      <c r="D2294" s="171" t="s">
        <v>919</v>
      </c>
      <c r="E2294" s="182">
        <v>20</v>
      </c>
      <c r="F2294" s="326">
        <v>4.3999999999999997E-2</v>
      </c>
      <c r="G2294" s="182">
        <v>88</v>
      </c>
      <c r="H2294" s="171" t="s">
        <v>865</v>
      </c>
      <c r="I2294" s="7" t="s">
        <v>866</v>
      </c>
      <c r="J2294" s="12" t="s">
        <v>1699</v>
      </c>
      <c r="K2294" s="12" t="s">
        <v>1646</v>
      </c>
      <c r="L2294" s="12" t="s">
        <v>1646</v>
      </c>
      <c r="M2294" s="246">
        <f t="shared" si="79"/>
        <v>4.3999999999999997E-2</v>
      </c>
      <c r="N2294" s="247" t="str">
        <f t="shared" si="80"/>
        <v>Tramadol</v>
      </c>
      <c r="O2294" s="10"/>
    </row>
    <row r="2295" spans="1:15" x14ac:dyDescent="0.25">
      <c r="A2295" s="339" t="s">
        <v>921</v>
      </c>
      <c r="B2295" s="338"/>
      <c r="C2295" s="339"/>
      <c r="D2295" s="323" t="s">
        <v>922</v>
      </c>
      <c r="E2295" s="325">
        <v>20</v>
      </c>
      <c r="F2295" s="326">
        <v>4.4000000000000004E-2</v>
      </c>
      <c r="G2295" s="327">
        <v>88</v>
      </c>
      <c r="H2295" s="323" t="s">
        <v>865</v>
      </c>
      <c r="I2295" s="323" t="s">
        <v>866</v>
      </c>
      <c r="J2295" s="12" t="s">
        <v>1699</v>
      </c>
      <c r="K2295" s="12" t="s">
        <v>1646</v>
      </c>
      <c r="L2295" s="12" t="s">
        <v>1646</v>
      </c>
      <c r="M2295" s="246">
        <f t="shared" si="79"/>
        <v>4.4000000000000004E-2</v>
      </c>
      <c r="N2295" s="247" t="str">
        <f t="shared" si="80"/>
        <v>Tramadol</v>
      </c>
      <c r="O2295" s="10"/>
    </row>
    <row r="2296" spans="1:15" x14ac:dyDescent="0.25">
      <c r="A2296" s="339" t="s">
        <v>923</v>
      </c>
      <c r="B2296" s="338"/>
      <c r="C2296" s="339"/>
      <c r="D2296" s="323" t="s">
        <v>922</v>
      </c>
      <c r="E2296" s="325">
        <v>100</v>
      </c>
      <c r="F2296" s="326">
        <v>4.4000000000000004E-2</v>
      </c>
      <c r="G2296" s="327">
        <v>88</v>
      </c>
      <c r="H2296" s="323" t="s">
        <v>865</v>
      </c>
      <c r="I2296" s="323" t="s">
        <v>866</v>
      </c>
      <c r="J2296" s="12" t="s">
        <v>1699</v>
      </c>
      <c r="K2296" s="12" t="s">
        <v>1646</v>
      </c>
      <c r="L2296" s="12" t="s">
        <v>1646</v>
      </c>
      <c r="M2296" s="246">
        <f t="shared" si="79"/>
        <v>4.4000000000000004E-2</v>
      </c>
      <c r="N2296" s="247" t="str">
        <f t="shared" si="80"/>
        <v>Tramadol</v>
      </c>
      <c r="O2296" s="10"/>
    </row>
    <row r="2297" spans="1:15" x14ac:dyDescent="0.25">
      <c r="A2297" s="339" t="s">
        <v>924</v>
      </c>
      <c r="B2297" s="338"/>
      <c r="C2297" s="339"/>
      <c r="D2297" s="323" t="s">
        <v>925</v>
      </c>
      <c r="E2297" s="325">
        <v>30</v>
      </c>
      <c r="F2297" s="326">
        <v>4.4000000000000004E-2</v>
      </c>
      <c r="G2297" s="327">
        <v>88</v>
      </c>
      <c r="H2297" s="323" t="s">
        <v>865</v>
      </c>
      <c r="I2297" s="323" t="s">
        <v>866</v>
      </c>
      <c r="J2297" s="12" t="s">
        <v>1699</v>
      </c>
      <c r="K2297" s="12" t="s">
        <v>1646</v>
      </c>
      <c r="L2297" s="12" t="s">
        <v>1646</v>
      </c>
      <c r="M2297" s="246">
        <f t="shared" si="79"/>
        <v>4.4000000000000004E-2</v>
      </c>
      <c r="N2297" s="247" t="str">
        <f t="shared" si="80"/>
        <v>Tramadol</v>
      </c>
      <c r="O2297" s="10"/>
    </row>
    <row r="2298" spans="1:15" x14ac:dyDescent="0.25">
      <c r="A2298" s="339" t="s">
        <v>926</v>
      </c>
      <c r="B2298" s="338"/>
      <c r="C2298" s="339"/>
      <c r="D2298" s="323" t="s">
        <v>927</v>
      </c>
      <c r="E2298" s="325">
        <v>20</v>
      </c>
      <c r="F2298" s="326">
        <v>4.4000000000000004E-2</v>
      </c>
      <c r="G2298" s="327">
        <v>88</v>
      </c>
      <c r="H2298" s="323" t="s">
        <v>865</v>
      </c>
      <c r="I2298" s="323" t="s">
        <v>866</v>
      </c>
      <c r="J2298" s="12" t="s">
        <v>1699</v>
      </c>
      <c r="K2298" s="12" t="s">
        <v>1646</v>
      </c>
      <c r="L2298" s="12" t="s">
        <v>1646</v>
      </c>
      <c r="M2298" s="246">
        <f t="shared" si="79"/>
        <v>4.4000000000000004E-2</v>
      </c>
      <c r="N2298" s="247" t="str">
        <f t="shared" si="80"/>
        <v>Tramadol</v>
      </c>
      <c r="O2298" s="10"/>
    </row>
    <row r="2299" spans="1:15" x14ac:dyDescent="0.25">
      <c r="A2299" s="339" t="s">
        <v>928</v>
      </c>
      <c r="B2299" s="338"/>
      <c r="C2299" s="339"/>
      <c r="D2299" s="323" t="s">
        <v>927</v>
      </c>
      <c r="E2299" s="325">
        <v>200</v>
      </c>
      <c r="F2299" s="326">
        <v>4.4000000000000004E-2</v>
      </c>
      <c r="G2299" s="327">
        <v>88</v>
      </c>
      <c r="H2299" s="323" t="s">
        <v>865</v>
      </c>
      <c r="I2299" s="323" t="s">
        <v>866</v>
      </c>
      <c r="J2299" s="12" t="s">
        <v>1699</v>
      </c>
      <c r="K2299" s="12" t="s">
        <v>1646</v>
      </c>
      <c r="L2299" s="12" t="s">
        <v>1646</v>
      </c>
      <c r="M2299" s="246">
        <f t="shared" si="79"/>
        <v>4.4000000000000004E-2</v>
      </c>
      <c r="N2299" s="247" t="str">
        <f t="shared" si="80"/>
        <v>Tramadol</v>
      </c>
      <c r="O2299" s="10"/>
    </row>
    <row r="2300" spans="1:15" x14ac:dyDescent="0.25">
      <c r="A2300" s="339" t="s">
        <v>929</v>
      </c>
      <c r="B2300" s="338"/>
      <c r="C2300" s="339"/>
      <c r="D2300" s="323" t="s">
        <v>927</v>
      </c>
      <c r="E2300" s="325">
        <v>1000</v>
      </c>
      <c r="F2300" s="326">
        <v>4.4000000000000004E-2</v>
      </c>
      <c r="G2300" s="327">
        <v>88</v>
      </c>
      <c r="H2300" s="323" t="s">
        <v>865</v>
      </c>
      <c r="I2300" s="323" t="s">
        <v>866</v>
      </c>
      <c r="J2300" s="12" t="s">
        <v>1699</v>
      </c>
      <c r="K2300" s="12" t="s">
        <v>1646</v>
      </c>
      <c r="L2300" s="12" t="s">
        <v>1646</v>
      </c>
      <c r="M2300" s="246">
        <f t="shared" si="79"/>
        <v>4.4000000000000004E-2</v>
      </c>
      <c r="N2300" s="247" t="str">
        <f t="shared" si="80"/>
        <v>Tramadol</v>
      </c>
      <c r="O2300" s="10"/>
    </row>
    <row r="2301" spans="1:15" x14ac:dyDescent="0.25">
      <c r="A2301" s="339" t="s">
        <v>930</v>
      </c>
      <c r="B2301" s="338"/>
      <c r="C2301" s="339"/>
      <c r="D2301" s="323" t="s">
        <v>927</v>
      </c>
      <c r="E2301" s="355">
        <v>100</v>
      </c>
      <c r="F2301" s="326">
        <v>4.4000000000000004E-2</v>
      </c>
      <c r="G2301" s="327">
        <v>88</v>
      </c>
      <c r="H2301" s="323" t="s">
        <v>865</v>
      </c>
      <c r="I2301" s="323" t="s">
        <v>866</v>
      </c>
      <c r="J2301" s="12" t="s">
        <v>1699</v>
      </c>
      <c r="K2301" s="12" t="s">
        <v>1646</v>
      </c>
      <c r="L2301" s="12" t="s">
        <v>1646</v>
      </c>
      <c r="M2301" s="246">
        <f t="shared" si="79"/>
        <v>4.4000000000000004E-2</v>
      </c>
      <c r="N2301" s="247" t="str">
        <f t="shared" si="80"/>
        <v>Tramadol</v>
      </c>
      <c r="O2301" s="10"/>
    </row>
    <row r="2302" spans="1:15" x14ac:dyDescent="0.25">
      <c r="A2302" s="171" t="s">
        <v>5407</v>
      </c>
      <c r="B2302" s="264"/>
      <c r="C2302" s="171" t="s">
        <v>5407</v>
      </c>
      <c r="D2302" s="13" t="s">
        <v>5408</v>
      </c>
      <c r="E2302" s="182">
        <v>20</v>
      </c>
      <c r="F2302" s="326">
        <v>4.4000000000000004E-2</v>
      </c>
      <c r="G2302" s="265">
        <v>88</v>
      </c>
      <c r="H2302" s="278" t="s">
        <v>865</v>
      </c>
      <c r="I2302" s="323" t="s">
        <v>866</v>
      </c>
      <c r="J2302" s="12" t="s">
        <v>1699</v>
      </c>
      <c r="K2302" s="12" t="s">
        <v>1646</v>
      </c>
      <c r="L2302" s="12" t="s">
        <v>1646</v>
      </c>
      <c r="M2302" s="246">
        <f t="shared" si="79"/>
        <v>4.4000000000000004E-2</v>
      </c>
      <c r="N2302" s="247" t="str">
        <f t="shared" si="80"/>
        <v>Tramadol</v>
      </c>
      <c r="O2302" s="10"/>
    </row>
    <row r="2303" spans="1:15" x14ac:dyDescent="0.25">
      <c r="A2303" s="339" t="s">
        <v>931</v>
      </c>
      <c r="B2303" s="338"/>
      <c r="C2303" s="339"/>
      <c r="D2303" s="323" t="s">
        <v>932</v>
      </c>
      <c r="E2303" s="325">
        <v>250</v>
      </c>
      <c r="F2303" s="326">
        <v>4.4000000000000004E-2</v>
      </c>
      <c r="G2303" s="327">
        <v>88</v>
      </c>
      <c r="H2303" s="323" t="s">
        <v>865</v>
      </c>
      <c r="I2303" s="323" t="s">
        <v>866</v>
      </c>
      <c r="J2303" s="12" t="s">
        <v>1699</v>
      </c>
      <c r="K2303" s="12" t="s">
        <v>1646</v>
      </c>
      <c r="L2303" s="12" t="s">
        <v>1646</v>
      </c>
      <c r="M2303" s="246">
        <f t="shared" si="79"/>
        <v>4.4000000000000004E-2</v>
      </c>
      <c r="N2303" s="247" t="str">
        <f t="shared" si="80"/>
        <v>Tramadol</v>
      </c>
      <c r="O2303" s="10"/>
    </row>
    <row r="2304" spans="1:15" x14ac:dyDescent="0.25">
      <c r="A2304" s="339" t="s">
        <v>933</v>
      </c>
      <c r="B2304" s="338"/>
      <c r="C2304" s="339"/>
      <c r="D2304" s="323" t="s">
        <v>934</v>
      </c>
      <c r="E2304" s="325">
        <v>20</v>
      </c>
      <c r="F2304" s="326">
        <v>8.8000000000000009E-2</v>
      </c>
      <c r="G2304" s="327">
        <v>88</v>
      </c>
      <c r="H2304" s="323" t="s">
        <v>865</v>
      </c>
      <c r="I2304" s="323" t="s">
        <v>866</v>
      </c>
      <c r="J2304" s="12" t="s">
        <v>1699</v>
      </c>
      <c r="K2304" s="12" t="s">
        <v>1646</v>
      </c>
      <c r="L2304" s="12" t="s">
        <v>1646</v>
      </c>
      <c r="M2304" s="246">
        <f t="shared" si="79"/>
        <v>8.8000000000000009E-2</v>
      </c>
      <c r="N2304" s="247" t="str">
        <f t="shared" si="80"/>
        <v>Tramadol</v>
      </c>
      <c r="O2304" s="10"/>
    </row>
    <row r="2305" spans="1:15" x14ac:dyDescent="0.25">
      <c r="A2305" s="339" t="s">
        <v>935</v>
      </c>
      <c r="B2305" s="338"/>
      <c r="C2305" s="339"/>
      <c r="D2305" s="323" t="s">
        <v>936</v>
      </c>
      <c r="E2305" s="325">
        <v>20</v>
      </c>
      <c r="F2305" s="326">
        <v>0.13200000000000001</v>
      </c>
      <c r="G2305" s="327">
        <v>88</v>
      </c>
      <c r="H2305" s="323" t="s">
        <v>865</v>
      </c>
      <c r="I2305" s="323" t="s">
        <v>866</v>
      </c>
      <c r="J2305" s="12" t="s">
        <v>1699</v>
      </c>
      <c r="K2305" s="12" t="s">
        <v>1646</v>
      </c>
      <c r="L2305" s="12" t="s">
        <v>1646</v>
      </c>
      <c r="M2305" s="246">
        <f t="shared" si="79"/>
        <v>0.13200000000000001</v>
      </c>
      <c r="N2305" s="247" t="str">
        <f t="shared" si="80"/>
        <v>Tramadol</v>
      </c>
      <c r="O2305" s="10"/>
    </row>
    <row r="2306" spans="1:15" x14ac:dyDescent="0.25">
      <c r="A2306" s="305" t="s">
        <v>937</v>
      </c>
      <c r="B2306" s="248"/>
      <c r="C2306" s="11"/>
      <c r="D2306" s="171" t="s">
        <v>936</v>
      </c>
      <c r="E2306" s="182">
        <v>20</v>
      </c>
      <c r="F2306" s="326">
        <v>0.13200000000000001</v>
      </c>
      <c r="G2306" s="182">
        <v>88</v>
      </c>
      <c r="H2306" s="171" t="s">
        <v>865</v>
      </c>
      <c r="I2306" s="7" t="s">
        <v>866</v>
      </c>
      <c r="J2306" s="12" t="s">
        <v>1699</v>
      </c>
      <c r="K2306" s="12" t="s">
        <v>1646</v>
      </c>
      <c r="L2306" s="12" t="s">
        <v>1646</v>
      </c>
      <c r="M2306" s="246">
        <f t="shared" si="79"/>
        <v>0.13200000000000001</v>
      </c>
      <c r="N2306" s="247" t="str">
        <f t="shared" si="80"/>
        <v>Tramadol</v>
      </c>
      <c r="O2306" s="10"/>
    </row>
    <row r="2307" spans="1:15" x14ac:dyDescent="0.25">
      <c r="A2307" s="339" t="s">
        <v>938</v>
      </c>
      <c r="B2307" s="338"/>
      <c r="C2307" s="339"/>
      <c r="D2307" s="323" t="s">
        <v>939</v>
      </c>
      <c r="E2307" s="325">
        <v>30</v>
      </c>
      <c r="F2307" s="326">
        <v>0.13200000000000001</v>
      </c>
      <c r="G2307" s="327">
        <v>88</v>
      </c>
      <c r="H2307" s="323" t="s">
        <v>865</v>
      </c>
      <c r="I2307" s="323" t="s">
        <v>866</v>
      </c>
      <c r="J2307" s="12" t="s">
        <v>1699</v>
      </c>
      <c r="K2307" s="12" t="s">
        <v>1646</v>
      </c>
      <c r="L2307" s="12" t="s">
        <v>1646</v>
      </c>
      <c r="M2307" s="246">
        <f t="shared" si="79"/>
        <v>0.13200000000000001</v>
      </c>
      <c r="N2307" s="247" t="str">
        <f t="shared" si="80"/>
        <v>Tramadol</v>
      </c>
      <c r="O2307" s="10"/>
    </row>
    <row r="2308" spans="1:15" x14ac:dyDescent="0.25">
      <c r="A2308" s="339" t="s">
        <v>940</v>
      </c>
      <c r="B2308" s="338"/>
      <c r="C2308" s="339"/>
      <c r="D2308" s="323" t="s">
        <v>941</v>
      </c>
      <c r="E2308" s="325">
        <v>30</v>
      </c>
      <c r="F2308" s="326">
        <v>0.17600000000000002</v>
      </c>
      <c r="G2308" s="327">
        <v>88</v>
      </c>
      <c r="H2308" s="323" t="s">
        <v>865</v>
      </c>
      <c r="I2308" s="323" t="s">
        <v>866</v>
      </c>
      <c r="J2308" s="12" t="s">
        <v>1699</v>
      </c>
      <c r="K2308" s="12" t="s">
        <v>1646</v>
      </c>
      <c r="L2308" s="12" t="s">
        <v>1646</v>
      </c>
      <c r="M2308" s="246">
        <f t="shared" si="79"/>
        <v>0.17600000000000002</v>
      </c>
      <c r="N2308" s="247" t="str">
        <f t="shared" si="80"/>
        <v>Tramadol</v>
      </c>
      <c r="O2308" s="10"/>
    </row>
    <row r="2309" spans="1:15" x14ac:dyDescent="0.25">
      <c r="A2309" s="339" t="s">
        <v>942</v>
      </c>
      <c r="B2309" s="338"/>
      <c r="C2309" s="339"/>
      <c r="D2309" s="323" t="s">
        <v>943</v>
      </c>
      <c r="E2309" s="355">
        <v>100</v>
      </c>
      <c r="F2309" s="326">
        <v>8.8000000000000009E-2</v>
      </c>
      <c r="G2309" s="327">
        <v>88</v>
      </c>
      <c r="H2309" s="323" t="s">
        <v>865</v>
      </c>
      <c r="I2309" s="323" t="s">
        <v>866</v>
      </c>
      <c r="J2309" s="12" t="s">
        <v>1699</v>
      </c>
      <c r="K2309" s="12" t="s">
        <v>1646</v>
      </c>
      <c r="L2309" s="12" t="s">
        <v>1646</v>
      </c>
      <c r="M2309" s="246">
        <f t="shared" si="79"/>
        <v>8.8000000000000009E-2</v>
      </c>
      <c r="N2309" s="247" t="str">
        <f t="shared" si="80"/>
        <v>Tramadol</v>
      </c>
      <c r="O2309" s="10"/>
    </row>
    <row r="2310" spans="1:15" x14ac:dyDescent="0.25">
      <c r="A2310" s="305" t="s">
        <v>944</v>
      </c>
      <c r="B2310" s="248"/>
      <c r="C2310" s="11"/>
      <c r="D2310" s="171" t="s">
        <v>943</v>
      </c>
      <c r="E2310" s="182">
        <v>100</v>
      </c>
      <c r="F2310" s="326">
        <v>8.7999999999999995E-2</v>
      </c>
      <c r="G2310" s="182">
        <v>88</v>
      </c>
      <c r="H2310" s="171" t="s">
        <v>865</v>
      </c>
      <c r="I2310" s="7" t="s">
        <v>866</v>
      </c>
      <c r="J2310" s="12" t="s">
        <v>1699</v>
      </c>
      <c r="K2310" s="12" t="s">
        <v>1646</v>
      </c>
      <c r="L2310" s="12" t="s">
        <v>1646</v>
      </c>
      <c r="M2310" s="246">
        <f t="shared" si="79"/>
        <v>8.7999999999999995E-2</v>
      </c>
      <c r="N2310" s="247" t="str">
        <f t="shared" si="80"/>
        <v>Tramadol</v>
      </c>
      <c r="O2310" s="10"/>
    </row>
    <row r="2311" spans="1:15" x14ac:dyDescent="0.25">
      <c r="A2311" s="305" t="s">
        <v>945</v>
      </c>
      <c r="B2311" s="248"/>
      <c r="C2311" s="11"/>
      <c r="D2311" s="171" t="s">
        <v>946</v>
      </c>
      <c r="E2311" s="182">
        <v>100</v>
      </c>
      <c r="F2311" s="326">
        <v>8.7999999999999995E-2</v>
      </c>
      <c r="G2311" s="182">
        <v>88</v>
      </c>
      <c r="H2311" s="323" t="s">
        <v>865</v>
      </c>
      <c r="I2311" s="7" t="s">
        <v>866</v>
      </c>
      <c r="J2311" s="12" t="s">
        <v>1699</v>
      </c>
      <c r="K2311" s="12" t="s">
        <v>1646</v>
      </c>
      <c r="L2311" s="12" t="s">
        <v>1646</v>
      </c>
      <c r="M2311" s="246">
        <f t="shared" si="79"/>
        <v>8.7999999999999995E-2</v>
      </c>
      <c r="N2311" s="247" t="str">
        <f t="shared" si="80"/>
        <v>Tramadol</v>
      </c>
      <c r="O2311" s="10"/>
    </row>
    <row r="2312" spans="1:15" x14ac:dyDescent="0.25">
      <c r="A2312" s="339" t="s">
        <v>947</v>
      </c>
      <c r="B2312" s="338"/>
      <c r="C2312" s="339"/>
      <c r="D2312" s="323" t="s">
        <v>946</v>
      </c>
      <c r="E2312" s="325">
        <v>20</v>
      </c>
      <c r="F2312" s="326">
        <v>8.8000000000000009E-2</v>
      </c>
      <c r="G2312" s="327">
        <v>88</v>
      </c>
      <c r="H2312" s="323" t="s">
        <v>865</v>
      </c>
      <c r="I2312" s="323" t="s">
        <v>866</v>
      </c>
      <c r="J2312" s="12" t="s">
        <v>1699</v>
      </c>
      <c r="K2312" s="12" t="s">
        <v>1646</v>
      </c>
      <c r="L2312" s="12" t="s">
        <v>1646</v>
      </c>
      <c r="M2312" s="246">
        <f t="shared" si="79"/>
        <v>8.8000000000000009E-2</v>
      </c>
      <c r="N2312" s="247" t="str">
        <f t="shared" si="80"/>
        <v>Tramadol</v>
      </c>
      <c r="O2312" s="10"/>
    </row>
    <row r="2313" spans="1:15" x14ac:dyDescent="0.25">
      <c r="A2313" s="339" t="s">
        <v>948</v>
      </c>
      <c r="B2313" s="338"/>
      <c r="C2313" s="339"/>
      <c r="D2313" s="323" t="s">
        <v>946</v>
      </c>
      <c r="E2313" s="355">
        <v>100</v>
      </c>
      <c r="F2313" s="326">
        <v>8.8000000000000009E-2</v>
      </c>
      <c r="G2313" s="327">
        <v>88</v>
      </c>
      <c r="H2313" s="323" t="s">
        <v>865</v>
      </c>
      <c r="I2313" s="323" t="s">
        <v>866</v>
      </c>
      <c r="J2313" s="12" t="s">
        <v>1699</v>
      </c>
      <c r="K2313" s="12" t="s">
        <v>1646</v>
      </c>
      <c r="L2313" s="12" t="s">
        <v>1646</v>
      </c>
      <c r="M2313" s="246">
        <f t="shared" si="79"/>
        <v>8.8000000000000009E-2</v>
      </c>
      <c r="N2313" s="247" t="str">
        <f t="shared" si="80"/>
        <v>Tramadol</v>
      </c>
      <c r="O2313" s="10"/>
    </row>
    <row r="2314" spans="1:15" x14ac:dyDescent="0.25">
      <c r="A2314" s="339" t="s">
        <v>949</v>
      </c>
      <c r="B2314" s="338"/>
      <c r="C2314" s="339"/>
      <c r="D2314" s="323" t="s">
        <v>950</v>
      </c>
      <c r="E2314" s="325">
        <v>500</v>
      </c>
      <c r="F2314" s="326">
        <v>8.8000000000000009E-2</v>
      </c>
      <c r="G2314" s="327">
        <v>88</v>
      </c>
      <c r="H2314" s="323" t="s">
        <v>865</v>
      </c>
      <c r="I2314" s="323" t="s">
        <v>866</v>
      </c>
      <c r="J2314" s="12" t="s">
        <v>1699</v>
      </c>
      <c r="K2314" s="12" t="s">
        <v>1646</v>
      </c>
      <c r="L2314" s="12" t="s">
        <v>1646</v>
      </c>
      <c r="M2314" s="246">
        <f t="shared" si="79"/>
        <v>8.8000000000000009E-2</v>
      </c>
      <c r="N2314" s="247" t="str">
        <f t="shared" si="80"/>
        <v>Tramadol</v>
      </c>
      <c r="O2314" s="10"/>
    </row>
    <row r="2315" spans="1:15" x14ac:dyDescent="0.25">
      <c r="A2315" s="305" t="s">
        <v>951</v>
      </c>
      <c r="B2315" s="248"/>
      <c r="C2315" s="11"/>
      <c r="D2315" s="171" t="s">
        <v>952</v>
      </c>
      <c r="E2315" s="182">
        <v>100</v>
      </c>
      <c r="F2315" s="326">
        <v>8.7999999999999995E-2</v>
      </c>
      <c r="G2315" s="182">
        <v>88</v>
      </c>
      <c r="H2315" s="323" t="s">
        <v>865</v>
      </c>
      <c r="I2315" s="7" t="s">
        <v>866</v>
      </c>
      <c r="J2315" s="12" t="s">
        <v>1699</v>
      </c>
      <c r="K2315" s="12" t="s">
        <v>1646</v>
      </c>
      <c r="L2315" s="12" t="s">
        <v>1646</v>
      </c>
      <c r="M2315" s="246">
        <f t="shared" si="79"/>
        <v>8.7999999999999995E-2</v>
      </c>
      <c r="N2315" s="247" t="str">
        <f t="shared" si="80"/>
        <v>Tramadol</v>
      </c>
      <c r="O2315" s="10"/>
    </row>
    <row r="2316" spans="1:15" x14ac:dyDescent="0.25">
      <c r="A2316" s="339" t="s">
        <v>953</v>
      </c>
      <c r="B2316" s="338"/>
      <c r="C2316" s="339"/>
      <c r="D2316" s="323" t="s">
        <v>954</v>
      </c>
      <c r="E2316" s="325">
        <v>20</v>
      </c>
      <c r="F2316" s="326">
        <v>8.8000000000000009E-2</v>
      </c>
      <c r="G2316" s="327">
        <v>88</v>
      </c>
      <c r="H2316" s="323" t="s">
        <v>865</v>
      </c>
      <c r="I2316" s="323" t="s">
        <v>866</v>
      </c>
      <c r="J2316" s="12" t="s">
        <v>1699</v>
      </c>
      <c r="K2316" s="12" t="s">
        <v>1646</v>
      </c>
      <c r="L2316" s="12" t="s">
        <v>1646</v>
      </c>
      <c r="M2316" s="246">
        <f t="shared" si="79"/>
        <v>8.8000000000000009E-2</v>
      </c>
      <c r="N2316" s="247" t="str">
        <f t="shared" si="80"/>
        <v>Tramadol</v>
      </c>
      <c r="O2316" s="10"/>
    </row>
    <row r="2317" spans="1:15" x14ac:dyDescent="0.25">
      <c r="A2317" s="339" t="s">
        <v>955</v>
      </c>
      <c r="B2317" s="338"/>
      <c r="C2317" s="339"/>
      <c r="D2317" s="323" t="s">
        <v>954</v>
      </c>
      <c r="E2317" s="355">
        <v>100</v>
      </c>
      <c r="F2317" s="326">
        <v>8.8000000000000009E-2</v>
      </c>
      <c r="G2317" s="327">
        <v>88</v>
      </c>
      <c r="H2317" s="323" t="s">
        <v>865</v>
      </c>
      <c r="I2317" s="323" t="s">
        <v>866</v>
      </c>
      <c r="J2317" s="12" t="s">
        <v>1699</v>
      </c>
      <c r="K2317" s="12" t="s">
        <v>1646</v>
      </c>
      <c r="L2317" s="12" t="s">
        <v>1646</v>
      </c>
      <c r="M2317" s="246">
        <f t="shared" si="79"/>
        <v>8.8000000000000009E-2</v>
      </c>
      <c r="N2317" s="247" t="str">
        <f t="shared" si="80"/>
        <v>Tramadol</v>
      </c>
      <c r="O2317" s="10"/>
    </row>
    <row r="2318" spans="1:15" x14ac:dyDescent="0.25">
      <c r="A2318" s="339" t="s">
        <v>956</v>
      </c>
      <c r="B2318" s="338"/>
      <c r="C2318" s="339"/>
      <c r="D2318" s="323" t="s">
        <v>954</v>
      </c>
      <c r="E2318" s="325">
        <v>500</v>
      </c>
      <c r="F2318" s="326">
        <v>8.8000000000000009E-2</v>
      </c>
      <c r="G2318" s="327">
        <v>88</v>
      </c>
      <c r="H2318" s="323" t="s">
        <v>865</v>
      </c>
      <c r="I2318" s="323" t="s">
        <v>866</v>
      </c>
      <c r="J2318" s="12" t="s">
        <v>1699</v>
      </c>
      <c r="K2318" s="12" t="s">
        <v>1646</v>
      </c>
      <c r="L2318" s="12" t="s">
        <v>1646</v>
      </c>
      <c r="M2318" s="246">
        <f t="shared" si="79"/>
        <v>8.8000000000000009E-2</v>
      </c>
      <c r="N2318" s="247" t="str">
        <f t="shared" si="80"/>
        <v>Tramadol</v>
      </c>
      <c r="O2318" s="10"/>
    </row>
    <row r="2319" spans="1:15" x14ac:dyDescent="0.25">
      <c r="A2319" s="305" t="s">
        <v>957</v>
      </c>
      <c r="B2319" s="248"/>
      <c r="C2319" s="11"/>
      <c r="D2319" s="171" t="s">
        <v>958</v>
      </c>
      <c r="E2319" s="182">
        <v>100</v>
      </c>
      <c r="F2319" s="326">
        <v>0.13200000000000001</v>
      </c>
      <c r="G2319" s="182">
        <v>88</v>
      </c>
      <c r="H2319" s="323" t="s">
        <v>865</v>
      </c>
      <c r="I2319" s="7" t="s">
        <v>866</v>
      </c>
      <c r="J2319" s="12" t="s">
        <v>1699</v>
      </c>
      <c r="K2319" s="12" t="s">
        <v>1646</v>
      </c>
      <c r="L2319" s="12" t="s">
        <v>1646</v>
      </c>
      <c r="M2319" s="246">
        <f t="shared" si="79"/>
        <v>0.13200000000000001</v>
      </c>
      <c r="N2319" s="247" t="str">
        <f t="shared" si="80"/>
        <v>Tramadol</v>
      </c>
      <c r="O2319" s="10"/>
    </row>
    <row r="2320" spans="1:15" x14ac:dyDescent="0.25">
      <c r="A2320" s="339" t="s">
        <v>959</v>
      </c>
      <c r="B2320" s="338"/>
      <c r="C2320" s="339"/>
      <c r="D2320" s="323" t="s">
        <v>958</v>
      </c>
      <c r="E2320" s="325">
        <v>20</v>
      </c>
      <c r="F2320" s="326">
        <v>0.13200000000000001</v>
      </c>
      <c r="G2320" s="327">
        <v>88</v>
      </c>
      <c r="H2320" s="323" t="s">
        <v>865</v>
      </c>
      <c r="I2320" s="323" t="s">
        <v>866</v>
      </c>
      <c r="J2320" s="12" t="s">
        <v>1699</v>
      </c>
      <c r="K2320" s="12" t="s">
        <v>1646</v>
      </c>
      <c r="L2320" s="12" t="s">
        <v>1646</v>
      </c>
      <c r="M2320" s="246">
        <f t="shared" si="79"/>
        <v>0.13200000000000001</v>
      </c>
      <c r="N2320" s="247" t="str">
        <f t="shared" si="80"/>
        <v>Tramadol</v>
      </c>
      <c r="O2320" s="10"/>
    </row>
    <row r="2321" spans="1:15" x14ac:dyDescent="0.25">
      <c r="A2321" s="339" t="s">
        <v>960</v>
      </c>
      <c r="B2321" s="338"/>
      <c r="C2321" s="339"/>
      <c r="D2321" s="323" t="s">
        <v>958</v>
      </c>
      <c r="E2321" s="355">
        <v>100</v>
      </c>
      <c r="F2321" s="326">
        <v>0.13200000000000001</v>
      </c>
      <c r="G2321" s="327">
        <v>88</v>
      </c>
      <c r="H2321" s="323" t="s">
        <v>865</v>
      </c>
      <c r="I2321" s="323" t="s">
        <v>866</v>
      </c>
      <c r="J2321" s="12" t="s">
        <v>1699</v>
      </c>
      <c r="K2321" s="12" t="s">
        <v>1646</v>
      </c>
      <c r="L2321" s="12" t="s">
        <v>1646</v>
      </c>
      <c r="M2321" s="246">
        <f t="shared" si="79"/>
        <v>0.13200000000000001</v>
      </c>
      <c r="N2321" s="247" t="str">
        <f t="shared" si="80"/>
        <v>Tramadol</v>
      </c>
      <c r="O2321" s="10"/>
    </row>
    <row r="2322" spans="1:15" x14ac:dyDescent="0.25">
      <c r="A2322" s="305" t="s">
        <v>961</v>
      </c>
      <c r="B2322" s="248"/>
      <c r="C2322" s="11"/>
      <c r="D2322" s="171" t="s">
        <v>962</v>
      </c>
      <c r="E2322" s="182">
        <v>100</v>
      </c>
      <c r="F2322" s="326">
        <v>0.13200000000000001</v>
      </c>
      <c r="G2322" s="182">
        <v>88</v>
      </c>
      <c r="H2322" s="323" t="s">
        <v>865</v>
      </c>
      <c r="I2322" s="7" t="s">
        <v>866</v>
      </c>
      <c r="J2322" s="12" t="s">
        <v>1699</v>
      </c>
      <c r="K2322" s="12" t="s">
        <v>1646</v>
      </c>
      <c r="L2322" s="12" t="s">
        <v>1646</v>
      </c>
      <c r="M2322" s="246">
        <f t="shared" si="79"/>
        <v>0.13200000000000001</v>
      </c>
      <c r="N2322" s="247" t="str">
        <f t="shared" si="80"/>
        <v>Tramadol</v>
      </c>
      <c r="O2322" s="10"/>
    </row>
    <row r="2323" spans="1:15" ht="12.6" customHeight="1" x14ac:dyDescent="0.25">
      <c r="A2323" s="339" t="s">
        <v>963</v>
      </c>
      <c r="B2323" s="338"/>
      <c r="C2323" s="339"/>
      <c r="D2323" s="323" t="s">
        <v>962</v>
      </c>
      <c r="E2323" s="325">
        <v>20</v>
      </c>
      <c r="F2323" s="326">
        <v>0.13200000000000001</v>
      </c>
      <c r="G2323" s="327">
        <v>88</v>
      </c>
      <c r="H2323" s="323" t="s">
        <v>865</v>
      </c>
      <c r="I2323" s="323" t="s">
        <v>866</v>
      </c>
      <c r="J2323" s="12" t="s">
        <v>1699</v>
      </c>
      <c r="K2323" s="12" t="s">
        <v>1646</v>
      </c>
      <c r="L2323" s="12" t="s">
        <v>1646</v>
      </c>
      <c r="M2323" s="246">
        <f t="shared" si="79"/>
        <v>0.13200000000000001</v>
      </c>
      <c r="N2323" s="247" t="str">
        <f t="shared" si="80"/>
        <v>Tramadol</v>
      </c>
      <c r="O2323" s="10"/>
    </row>
    <row r="2324" spans="1:15" ht="12.6" customHeight="1" x14ac:dyDescent="0.25">
      <c r="A2324" s="339" t="s">
        <v>964</v>
      </c>
      <c r="B2324" s="338"/>
      <c r="C2324" s="339"/>
      <c r="D2324" s="323" t="s">
        <v>962</v>
      </c>
      <c r="E2324" s="355">
        <v>100</v>
      </c>
      <c r="F2324" s="326">
        <v>0.13200000000000001</v>
      </c>
      <c r="G2324" s="327">
        <v>88</v>
      </c>
      <c r="H2324" s="323" t="s">
        <v>865</v>
      </c>
      <c r="I2324" s="323" t="s">
        <v>866</v>
      </c>
      <c r="J2324" s="12" t="s">
        <v>1699</v>
      </c>
      <c r="K2324" s="12" t="s">
        <v>1646</v>
      </c>
      <c r="L2324" s="12" t="s">
        <v>1646</v>
      </c>
      <c r="M2324" s="246">
        <f t="shared" si="79"/>
        <v>0.13200000000000001</v>
      </c>
      <c r="N2324" s="247" t="str">
        <f t="shared" si="80"/>
        <v>Tramadol</v>
      </c>
      <c r="O2324" s="10"/>
    </row>
    <row r="2325" spans="1:15" x14ac:dyDescent="0.25">
      <c r="A2325" s="305" t="s">
        <v>965</v>
      </c>
      <c r="B2325" s="248"/>
      <c r="C2325" s="11"/>
      <c r="D2325" s="171" t="s">
        <v>966</v>
      </c>
      <c r="E2325" s="182">
        <v>100</v>
      </c>
      <c r="F2325" s="326">
        <v>0.13200000000000001</v>
      </c>
      <c r="G2325" s="182">
        <v>88</v>
      </c>
      <c r="H2325" s="323" t="s">
        <v>865</v>
      </c>
      <c r="I2325" s="7" t="s">
        <v>866</v>
      </c>
      <c r="J2325" s="12" t="s">
        <v>1699</v>
      </c>
      <c r="K2325" s="12" t="s">
        <v>1646</v>
      </c>
      <c r="L2325" s="12" t="s">
        <v>1646</v>
      </c>
      <c r="M2325" s="246">
        <f t="shared" si="79"/>
        <v>0.13200000000000001</v>
      </c>
      <c r="N2325" s="247" t="str">
        <f t="shared" si="80"/>
        <v>Tramadol</v>
      </c>
      <c r="O2325" s="10"/>
    </row>
    <row r="2326" spans="1:15" x14ac:dyDescent="0.25">
      <c r="A2326" s="339" t="s">
        <v>967</v>
      </c>
      <c r="B2326" s="338"/>
      <c r="C2326" s="339"/>
      <c r="D2326" s="323" t="s">
        <v>968</v>
      </c>
      <c r="E2326" s="325">
        <v>20</v>
      </c>
      <c r="F2326" s="326">
        <v>0.13200000000000001</v>
      </c>
      <c r="G2326" s="327">
        <v>88</v>
      </c>
      <c r="H2326" s="323" t="s">
        <v>865</v>
      </c>
      <c r="I2326" s="323" t="s">
        <v>866</v>
      </c>
      <c r="J2326" s="12" t="s">
        <v>1699</v>
      </c>
      <c r="K2326" s="12" t="s">
        <v>1646</v>
      </c>
      <c r="L2326" s="12" t="s">
        <v>1646</v>
      </c>
      <c r="M2326" s="246">
        <f t="shared" si="79"/>
        <v>0.13200000000000001</v>
      </c>
      <c r="N2326" s="247" t="str">
        <f t="shared" si="80"/>
        <v>Tramadol</v>
      </c>
      <c r="O2326" s="10"/>
    </row>
    <row r="2327" spans="1:15" x14ac:dyDescent="0.25">
      <c r="A2327" s="339" t="s">
        <v>969</v>
      </c>
      <c r="B2327" s="338"/>
      <c r="C2327" s="339"/>
      <c r="D2327" s="323" t="s">
        <v>968</v>
      </c>
      <c r="E2327" s="355">
        <v>100</v>
      </c>
      <c r="F2327" s="326">
        <v>0.13200000000000001</v>
      </c>
      <c r="G2327" s="327">
        <v>88</v>
      </c>
      <c r="H2327" s="323" t="s">
        <v>865</v>
      </c>
      <c r="I2327" s="323" t="s">
        <v>866</v>
      </c>
      <c r="J2327" s="12" t="s">
        <v>1699</v>
      </c>
      <c r="K2327" s="12" t="s">
        <v>1646</v>
      </c>
      <c r="L2327" s="12" t="s">
        <v>1646</v>
      </c>
      <c r="M2327" s="246">
        <f t="shared" ref="M2327:M2390" si="81">F2327</f>
        <v>0.13200000000000001</v>
      </c>
      <c r="N2327" s="247" t="str">
        <f t="shared" ref="N2327:N2390" si="82">I2327</f>
        <v>Tramadol</v>
      </c>
      <c r="O2327" s="10"/>
    </row>
    <row r="2328" spans="1:15" x14ac:dyDescent="0.25">
      <c r="A2328" s="339" t="s">
        <v>970</v>
      </c>
      <c r="B2328" s="338"/>
      <c r="C2328" s="339"/>
      <c r="D2328" s="323" t="s">
        <v>968</v>
      </c>
      <c r="E2328" s="325">
        <v>500</v>
      </c>
      <c r="F2328" s="326">
        <v>0.13200000000000001</v>
      </c>
      <c r="G2328" s="327">
        <v>88</v>
      </c>
      <c r="H2328" s="323" t="s">
        <v>865</v>
      </c>
      <c r="I2328" s="323" t="s">
        <v>866</v>
      </c>
      <c r="J2328" s="12" t="s">
        <v>1699</v>
      </c>
      <c r="K2328" s="12" t="s">
        <v>1646</v>
      </c>
      <c r="L2328" s="12" t="s">
        <v>1646</v>
      </c>
      <c r="M2328" s="246">
        <f t="shared" si="81"/>
        <v>0.13200000000000001</v>
      </c>
      <c r="N2328" s="247" t="str">
        <f t="shared" si="82"/>
        <v>Tramadol</v>
      </c>
      <c r="O2328" s="10"/>
    </row>
    <row r="2329" spans="1:15" x14ac:dyDescent="0.25">
      <c r="A2329" s="305" t="s">
        <v>971</v>
      </c>
      <c r="B2329" s="248"/>
      <c r="C2329" s="11"/>
      <c r="D2329" s="171" t="s">
        <v>972</v>
      </c>
      <c r="E2329" s="182">
        <v>100</v>
      </c>
      <c r="F2329" s="326">
        <v>0.17599999999999999</v>
      </c>
      <c r="G2329" s="182">
        <v>88</v>
      </c>
      <c r="H2329" s="323" t="s">
        <v>865</v>
      </c>
      <c r="I2329" s="7" t="s">
        <v>866</v>
      </c>
      <c r="J2329" s="12" t="s">
        <v>1699</v>
      </c>
      <c r="K2329" s="12" t="s">
        <v>1646</v>
      </c>
      <c r="L2329" s="12" t="s">
        <v>1646</v>
      </c>
      <c r="M2329" s="246">
        <f t="shared" si="81"/>
        <v>0.17599999999999999</v>
      </c>
      <c r="N2329" s="247" t="str">
        <f t="shared" si="82"/>
        <v>Tramadol</v>
      </c>
      <c r="O2329" s="10"/>
    </row>
    <row r="2330" spans="1:15" x14ac:dyDescent="0.25">
      <c r="A2330" s="339" t="s">
        <v>973</v>
      </c>
      <c r="B2330" s="338"/>
      <c r="C2330" s="339"/>
      <c r="D2330" s="323" t="s">
        <v>972</v>
      </c>
      <c r="E2330" s="325">
        <v>20</v>
      </c>
      <c r="F2330" s="326">
        <v>0.17600000000000002</v>
      </c>
      <c r="G2330" s="327">
        <v>88</v>
      </c>
      <c r="H2330" s="323" t="s">
        <v>865</v>
      </c>
      <c r="I2330" s="323" t="s">
        <v>866</v>
      </c>
      <c r="J2330" s="12" t="s">
        <v>1699</v>
      </c>
      <c r="K2330" s="12" t="s">
        <v>1646</v>
      </c>
      <c r="L2330" s="12" t="s">
        <v>1646</v>
      </c>
      <c r="M2330" s="246">
        <f t="shared" si="81"/>
        <v>0.17600000000000002</v>
      </c>
      <c r="N2330" s="247" t="str">
        <f t="shared" si="82"/>
        <v>Tramadol</v>
      </c>
      <c r="O2330" s="10"/>
    </row>
    <row r="2331" spans="1:15" x14ac:dyDescent="0.25">
      <c r="A2331" s="339" t="s">
        <v>974</v>
      </c>
      <c r="B2331" s="338"/>
      <c r="C2331" s="339"/>
      <c r="D2331" s="323" t="s">
        <v>972</v>
      </c>
      <c r="E2331" s="355">
        <v>100</v>
      </c>
      <c r="F2331" s="326">
        <v>0.17600000000000002</v>
      </c>
      <c r="G2331" s="327">
        <v>88</v>
      </c>
      <c r="H2331" s="323" t="s">
        <v>865</v>
      </c>
      <c r="I2331" s="323" t="s">
        <v>866</v>
      </c>
      <c r="J2331" s="12" t="s">
        <v>1699</v>
      </c>
      <c r="K2331" s="12" t="s">
        <v>1646</v>
      </c>
      <c r="L2331" s="12" t="s">
        <v>1646</v>
      </c>
      <c r="M2331" s="246">
        <f t="shared" si="81"/>
        <v>0.17600000000000002</v>
      </c>
      <c r="N2331" s="247" t="str">
        <f t="shared" si="82"/>
        <v>Tramadol</v>
      </c>
      <c r="O2331" s="10"/>
    </row>
    <row r="2332" spans="1:15" x14ac:dyDescent="0.25">
      <c r="A2332" s="383" t="s">
        <v>975</v>
      </c>
      <c r="B2332" s="248"/>
      <c r="C2332" s="11"/>
      <c r="D2332" s="171" t="s">
        <v>976</v>
      </c>
      <c r="E2332" s="386">
        <v>100</v>
      </c>
      <c r="F2332" s="387">
        <v>0.17599999999999999</v>
      </c>
      <c r="G2332" s="386">
        <v>88</v>
      </c>
      <c r="H2332" s="388" t="s">
        <v>865</v>
      </c>
      <c r="I2332" s="362" t="s">
        <v>866</v>
      </c>
      <c r="J2332" s="12" t="s">
        <v>1699</v>
      </c>
      <c r="K2332" s="12" t="s">
        <v>1646</v>
      </c>
      <c r="L2332" s="12" t="s">
        <v>1646</v>
      </c>
      <c r="M2332" s="246">
        <f t="shared" si="81"/>
        <v>0.17599999999999999</v>
      </c>
      <c r="N2332" s="247" t="str">
        <f t="shared" si="82"/>
        <v>Tramadol</v>
      </c>
      <c r="O2332" s="10"/>
    </row>
    <row r="2333" spans="1:15" x14ac:dyDescent="0.25">
      <c r="A2333" s="339" t="s">
        <v>977</v>
      </c>
      <c r="B2333" s="338"/>
      <c r="C2333" s="339"/>
      <c r="D2333" s="323" t="s">
        <v>976</v>
      </c>
      <c r="E2333" s="325">
        <v>20</v>
      </c>
      <c r="F2333" s="326">
        <v>0.17600000000000002</v>
      </c>
      <c r="G2333" s="327">
        <v>88</v>
      </c>
      <c r="H2333" s="323" t="s">
        <v>865</v>
      </c>
      <c r="I2333" s="323" t="s">
        <v>866</v>
      </c>
      <c r="J2333" s="12" t="s">
        <v>1699</v>
      </c>
      <c r="K2333" s="12" t="s">
        <v>1646</v>
      </c>
      <c r="L2333" s="12" t="s">
        <v>1646</v>
      </c>
      <c r="M2333" s="246">
        <f t="shared" si="81"/>
        <v>0.17600000000000002</v>
      </c>
      <c r="N2333" s="247" t="str">
        <f t="shared" si="82"/>
        <v>Tramadol</v>
      </c>
      <c r="O2333" s="10"/>
    </row>
    <row r="2334" spans="1:15" x14ac:dyDescent="0.25">
      <c r="A2334" s="339" t="s">
        <v>978</v>
      </c>
      <c r="B2334" s="338"/>
      <c r="C2334" s="339"/>
      <c r="D2334" s="323" t="s">
        <v>976</v>
      </c>
      <c r="E2334" s="355">
        <v>100</v>
      </c>
      <c r="F2334" s="326">
        <v>0.17600000000000002</v>
      </c>
      <c r="G2334" s="327">
        <v>88</v>
      </c>
      <c r="H2334" s="323" t="s">
        <v>865</v>
      </c>
      <c r="I2334" s="323" t="s">
        <v>866</v>
      </c>
      <c r="J2334" s="12" t="s">
        <v>1699</v>
      </c>
      <c r="K2334" s="12" t="s">
        <v>1646</v>
      </c>
      <c r="L2334" s="12" t="s">
        <v>1646</v>
      </c>
      <c r="M2334" s="246">
        <f t="shared" si="81"/>
        <v>0.17600000000000002</v>
      </c>
      <c r="N2334" s="247" t="str">
        <f t="shared" si="82"/>
        <v>Tramadol</v>
      </c>
      <c r="O2334" s="10"/>
    </row>
    <row r="2335" spans="1:15" x14ac:dyDescent="0.25">
      <c r="A2335" s="305" t="s">
        <v>979</v>
      </c>
      <c r="B2335" s="248"/>
      <c r="C2335" s="11"/>
      <c r="D2335" s="171" t="s">
        <v>980</v>
      </c>
      <c r="E2335" s="182">
        <v>100</v>
      </c>
      <c r="F2335" s="326">
        <v>0.17599999999999999</v>
      </c>
      <c r="G2335" s="182">
        <v>88</v>
      </c>
      <c r="H2335" s="323" t="s">
        <v>865</v>
      </c>
      <c r="I2335" s="7" t="s">
        <v>866</v>
      </c>
      <c r="J2335" s="12" t="s">
        <v>1699</v>
      </c>
      <c r="K2335" s="12" t="s">
        <v>1646</v>
      </c>
      <c r="L2335" s="12" t="s">
        <v>1646</v>
      </c>
      <c r="M2335" s="246">
        <f t="shared" si="81"/>
        <v>0.17599999999999999</v>
      </c>
      <c r="N2335" s="247" t="str">
        <f t="shared" si="82"/>
        <v>Tramadol</v>
      </c>
      <c r="O2335" s="10"/>
    </row>
    <row r="2336" spans="1:15" x14ac:dyDescent="0.25">
      <c r="A2336" s="339" t="s">
        <v>981</v>
      </c>
      <c r="B2336" s="338"/>
      <c r="C2336" s="339"/>
      <c r="D2336" s="323" t="s">
        <v>982</v>
      </c>
      <c r="E2336" s="325">
        <v>20</v>
      </c>
      <c r="F2336" s="326">
        <v>0.17600000000000002</v>
      </c>
      <c r="G2336" s="327">
        <v>88</v>
      </c>
      <c r="H2336" s="323" t="s">
        <v>865</v>
      </c>
      <c r="I2336" s="323" t="s">
        <v>866</v>
      </c>
      <c r="J2336" s="12" t="s">
        <v>1699</v>
      </c>
      <c r="K2336" s="12" t="s">
        <v>1646</v>
      </c>
      <c r="L2336" s="12" t="s">
        <v>1646</v>
      </c>
      <c r="M2336" s="246">
        <f t="shared" si="81"/>
        <v>0.17600000000000002</v>
      </c>
      <c r="N2336" s="247" t="str">
        <f t="shared" si="82"/>
        <v>Tramadol</v>
      </c>
      <c r="O2336" s="10"/>
    </row>
    <row r="2337" spans="1:15" x14ac:dyDescent="0.25">
      <c r="A2337" s="339" t="s">
        <v>983</v>
      </c>
      <c r="B2337" s="338"/>
      <c r="C2337" s="339"/>
      <c r="D2337" s="323" t="s">
        <v>982</v>
      </c>
      <c r="E2337" s="355">
        <v>100</v>
      </c>
      <c r="F2337" s="326">
        <v>0.17600000000000002</v>
      </c>
      <c r="G2337" s="327">
        <v>88</v>
      </c>
      <c r="H2337" s="323" t="s">
        <v>865</v>
      </c>
      <c r="I2337" s="323" t="s">
        <v>866</v>
      </c>
      <c r="J2337" s="12" t="s">
        <v>1699</v>
      </c>
      <c r="K2337" s="12" t="s">
        <v>1646</v>
      </c>
      <c r="L2337" s="12" t="s">
        <v>1646</v>
      </c>
      <c r="M2337" s="246">
        <f t="shared" si="81"/>
        <v>0.17600000000000002</v>
      </c>
      <c r="N2337" s="247" t="str">
        <f t="shared" si="82"/>
        <v>Tramadol</v>
      </c>
      <c r="O2337" s="10"/>
    </row>
    <row r="2338" spans="1:15" x14ac:dyDescent="0.25">
      <c r="A2338" s="339">
        <v>9088881347392</v>
      </c>
      <c r="B2338" s="248">
        <v>1347390</v>
      </c>
      <c r="C2338" s="11"/>
      <c r="D2338" s="7" t="s">
        <v>984</v>
      </c>
      <c r="E2338" s="244">
        <v>10</v>
      </c>
      <c r="F2338" s="245">
        <v>8.7999999999999995E-2</v>
      </c>
      <c r="G2338" s="244">
        <v>88</v>
      </c>
      <c r="H2338" s="7" t="s">
        <v>865</v>
      </c>
      <c r="I2338" s="7" t="s">
        <v>866</v>
      </c>
      <c r="J2338" s="12" t="s">
        <v>1699</v>
      </c>
      <c r="K2338" s="12" t="s">
        <v>1646</v>
      </c>
      <c r="L2338" s="12" t="s">
        <v>1646</v>
      </c>
      <c r="M2338" s="246">
        <f t="shared" si="81"/>
        <v>8.7999999999999995E-2</v>
      </c>
      <c r="N2338" s="247" t="str">
        <f t="shared" si="82"/>
        <v>Tramadol</v>
      </c>
      <c r="O2338" s="10"/>
    </row>
    <row r="2339" spans="1:15" x14ac:dyDescent="0.25">
      <c r="A2339" s="339">
        <v>9088881347408</v>
      </c>
      <c r="B2339" s="248">
        <v>1347409</v>
      </c>
      <c r="C2339" s="11"/>
      <c r="D2339" s="7" t="s">
        <v>984</v>
      </c>
      <c r="E2339" s="244">
        <v>30</v>
      </c>
      <c r="F2339" s="245">
        <v>8.8000000000000009E-2</v>
      </c>
      <c r="G2339" s="244">
        <v>88</v>
      </c>
      <c r="H2339" s="7" t="s">
        <v>865</v>
      </c>
      <c r="I2339" s="7" t="s">
        <v>866</v>
      </c>
      <c r="J2339" s="12" t="s">
        <v>1699</v>
      </c>
      <c r="K2339" s="12" t="s">
        <v>1646</v>
      </c>
      <c r="L2339" s="12" t="s">
        <v>1646</v>
      </c>
      <c r="M2339" s="246">
        <f t="shared" si="81"/>
        <v>8.8000000000000009E-2</v>
      </c>
      <c r="N2339" s="247" t="str">
        <f t="shared" si="82"/>
        <v>Tramadol</v>
      </c>
      <c r="O2339" s="10"/>
    </row>
    <row r="2340" spans="1:15" x14ac:dyDescent="0.25">
      <c r="A2340" s="339">
        <v>9088881347415</v>
      </c>
      <c r="B2340" s="248">
        <v>1347415</v>
      </c>
      <c r="C2340" s="11"/>
      <c r="D2340" s="7" t="s">
        <v>984</v>
      </c>
      <c r="E2340" s="244">
        <v>60</v>
      </c>
      <c r="F2340" s="245">
        <v>8.8000000000000009E-2</v>
      </c>
      <c r="G2340" s="244">
        <v>88</v>
      </c>
      <c r="H2340" s="7" t="s">
        <v>865</v>
      </c>
      <c r="I2340" s="7" t="s">
        <v>866</v>
      </c>
      <c r="J2340" s="12" t="s">
        <v>1699</v>
      </c>
      <c r="K2340" s="12" t="s">
        <v>1646</v>
      </c>
      <c r="L2340" s="12" t="s">
        <v>1646</v>
      </c>
      <c r="M2340" s="246">
        <f t="shared" si="81"/>
        <v>8.8000000000000009E-2</v>
      </c>
      <c r="N2340" s="247" t="str">
        <f t="shared" si="82"/>
        <v>Tramadol</v>
      </c>
      <c r="O2340" s="10"/>
    </row>
    <row r="2341" spans="1:15" x14ac:dyDescent="0.25">
      <c r="A2341" s="339">
        <v>9088881347422</v>
      </c>
      <c r="B2341" s="248">
        <v>1347421</v>
      </c>
      <c r="C2341" s="11"/>
      <c r="D2341" s="7" t="s">
        <v>985</v>
      </c>
      <c r="E2341" s="244">
        <v>10</v>
      </c>
      <c r="F2341" s="245">
        <v>0.13200000000000001</v>
      </c>
      <c r="G2341" s="244">
        <v>88</v>
      </c>
      <c r="H2341" s="7" t="s">
        <v>865</v>
      </c>
      <c r="I2341" s="7" t="s">
        <v>866</v>
      </c>
      <c r="J2341" s="12" t="s">
        <v>1699</v>
      </c>
      <c r="K2341" s="12" t="s">
        <v>1646</v>
      </c>
      <c r="L2341" s="12" t="s">
        <v>1646</v>
      </c>
      <c r="M2341" s="246">
        <f t="shared" si="81"/>
        <v>0.13200000000000001</v>
      </c>
      <c r="N2341" s="247" t="str">
        <f t="shared" si="82"/>
        <v>Tramadol</v>
      </c>
      <c r="O2341" s="10"/>
    </row>
    <row r="2342" spans="1:15" x14ac:dyDescent="0.25">
      <c r="A2342" s="339">
        <v>9088881347439</v>
      </c>
      <c r="B2342" s="248">
        <v>1347438</v>
      </c>
      <c r="C2342" s="11"/>
      <c r="D2342" s="7" t="s">
        <v>985</v>
      </c>
      <c r="E2342" s="244">
        <v>30</v>
      </c>
      <c r="F2342" s="245">
        <v>0.13200000000000001</v>
      </c>
      <c r="G2342" s="244">
        <v>88</v>
      </c>
      <c r="H2342" s="7" t="s">
        <v>865</v>
      </c>
      <c r="I2342" s="7" t="s">
        <v>866</v>
      </c>
      <c r="J2342" s="12" t="s">
        <v>1699</v>
      </c>
      <c r="K2342" s="12" t="s">
        <v>1646</v>
      </c>
      <c r="L2342" s="12" t="s">
        <v>1646</v>
      </c>
      <c r="M2342" s="246">
        <f t="shared" si="81"/>
        <v>0.13200000000000001</v>
      </c>
      <c r="N2342" s="247" t="str">
        <f t="shared" si="82"/>
        <v>Tramadol</v>
      </c>
      <c r="O2342" s="10"/>
    </row>
    <row r="2343" spans="1:15" x14ac:dyDescent="0.25">
      <c r="A2343" s="339">
        <v>9088881347446</v>
      </c>
      <c r="B2343" s="248">
        <v>1347444</v>
      </c>
      <c r="C2343" s="11"/>
      <c r="D2343" s="7" t="s">
        <v>985</v>
      </c>
      <c r="E2343" s="244">
        <v>60</v>
      </c>
      <c r="F2343" s="245">
        <v>0.13200000000000001</v>
      </c>
      <c r="G2343" s="244">
        <v>88</v>
      </c>
      <c r="H2343" s="7" t="s">
        <v>865</v>
      </c>
      <c r="I2343" s="7" t="s">
        <v>866</v>
      </c>
      <c r="J2343" s="12" t="s">
        <v>1699</v>
      </c>
      <c r="K2343" s="12" t="s">
        <v>1646</v>
      </c>
      <c r="L2343" s="12" t="s">
        <v>1646</v>
      </c>
      <c r="M2343" s="246">
        <f t="shared" si="81"/>
        <v>0.13200000000000001</v>
      </c>
      <c r="N2343" s="247" t="str">
        <f t="shared" si="82"/>
        <v>Tramadol</v>
      </c>
      <c r="O2343" s="10"/>
    </row>
    <row r="2344" spans="1:15" x14ac:dyDescent="0.25">
      <c r="A2344" s="339">
        <v>9088881347453</v>
      </c>
      <c r="B2344" s="248">
        <v>1347450</v>
      </c>
      <c r="C2344" s="11"/>
      <c r="D2344" s="7" t="s">
        <v>986</v>
      </c>
      <c r="E2344" s="244">
        <v>10</v>
      </c>
      <c r="F2344" s="245">
        <v>0.17599999999999999</v>
      </c>
      <c r="G2344" s="244">
        <v>88</v>
      </c>
      <c r="H2344" s="7" t="s">
        <v>865</v>
      </c>
      <c r="I2344" s="7" t="s">
        <v>866</v>
      </c>
      <c r="J2344" s="12" t="s">
        <v>1699</v>
      </c>
      <c r="K2344" s="12" t="s">
        <v>1646</v>
      </c>
      <c r="L2344" s="12" t="s">
        <v>1646</v>
      </c>
      <c r="M2344" s="246">
        <f t="shared" si="81"/>
        <v>0.17599999999999999</v>
      </c>
      <c r="N2344" s="247" t="str">
        <f t="shared" si="82"/>
        <v>Tramadol</v>
      </c>
      <c r="O2344" s="10"/>
    </row>
    <row r="2345" spans="1:15" x14ac:dyDescent="0.25">
      <c r="A2345" s="339">
        <v>9088881347460</v>
      </c>
      <c r="B2345" s="248">
        <v>1347467</v>
      </c>
      <c r="C2345" s="11"/>
      <c r="D2345" s="7" t="s">
        <v>986</v>
      </c>
      <c r="E2345" s="244">
        <v>30</v>
      </c>
      <c r="F2345" s="245">
        <v>0.17600000000000002</v>
      </c>
      <c r="G2345" s="244">
        <v>88</v>
      </c>
      <c r="H2345" s="7" t="s">
        <v>865</v>
      </c>
      <c r="I2345" s="7" t="s">
        <v>866</v>
      </c>
      <c r="J2345" s="12" t="s">
        <v>1699</v>
      </c>
      <c r="K2345" s="12" t="s">
        <v>1646</v>
      </c>
      <c r="L2345" s="12" t="s">
        <v>1646</v>
      </c>
      <c r="M2345" s="246">
        <f t="shared" si="81"/>
        <v>0.17600000000000002</v>
      </c>
      <c r="N2345" s="247" t="str">
        <f t="shared" si="82"/>
        <v>Tramadol</v>
      </c>
      <c r="O2345" s="10"/>
    </row>
    <row r="2346" spans="1:15" x14ac:dyDescent="0.25">
      <c r="A2346" s="339">
        <v>9088881347477</v>
      </c>
      <c r="B2346" s="248">
        <v>1347473</v>
      </c>
      <c r="C2346" s="11"/>
      <c r="D2346" s="7" t="s">
        <v>986</v>
      </c>
      <c r="E2346" s="244">
        <v>60</v>
      </c>
      <c r="F2346" s="245">
        <v>0.17600000000000002</v>
      </c>
      <c r="G2346" s="244">
        <v>88</v>
      </c>
      <c r="H2346" s="7" t="s">
        <v>865</v>
      </c>
      <c r="I2346" s="7" t="s">
        <v>866</v>
      </c>
      <c r="J2346" s="12" t="s">
        <v>1699</v>
      </c>
      <c r="K2346" s="12" t="s">
        <v>1646</v>
      </c>
      <c r="L2346" s="12" t="s">
        <v>1646</v>
      </c>
      <c r="M2346" s="246">
        <f t="shared" si="81"/>
        <v>0.17600000000000002</v>
      </c>
      <c r="N2346" s="247" t="str">
        <f t="shared" si="82"/>
        <v>Tramadol</v>
      </c>
      <c r="O2346" s="10"/>
    </row>
    <row r="2347" spans="1:15" x14ac:dyDescent="0.25">
      <c r="A2347" s="339">
        <v>9088881310723</v>
      </c>
      <c r="B2347" s="248">
        <v>1310725</v>
      </c>
      <c r="C2347" s="11"/>
      <c r="D2347" s="9" t="s">
        <v>987</v>
      </c>
      <c r="E2347" s="244">
        <v>5</v>
      </c>
      <c r="F2347" s="245">
        <v>8.7999999999999995E-2</v>
      </c>
      <c r="G2347" s="244">
        <v>88</v>
      </c>
      <c r="H2347" s="7" t="s">
        <v>865</v>
      </c>
      <c r="I2347" s="7" t="s">
        <v>866</v>
      </c>
      <c r="J2347" s="12" t="s">
        <v>1699</v>
      </c>
      <c r="K2347" s="12" t="s">
        <v>1646</v>
      </c>
      <c r="L2347" s="12" t="s">
        <v>1646</v>
      </c>
      <c r="M2347" s="246">
        <f t="shared" si="81"/>
        <v>8.7999999999999995E-2</v>
      </c>
      <c r="N2347" s="247" t="str">
        <f t="shared" si="82"/>
        <v>Tramadol</v>
      </c>
      <c r="O2347" s="10"/>
    </row>
    <row r="2348" spans="1:15" x14ac:dyDescent="0.25">
      <c r="A2348" s="339" t="s">
        <v>988</v>
      </c>
      <c r="B2348" s="248"/>
      <c r="C2348" s="11"/>
      <c r="D2348" s="323" t="s">
        <v>989</v>
      </c>
      <c r="E2348" s="325">
        <v>5</v>
      </c>
      <c r="F2348" s="326">
        <v>8.7999999999999995E-2</v>
      </c>
      <c r="G2348" s="327">
        <v>88</v>
      </c>
      <c r="H2348" s="7" t="s">
        <v>865</v>
      </c>
      <c r="I2348" s="7" t="s">
        <v>866</v>
      </c>
      <c r="J2348" s="12" t="s">
        <v>1699</v>
      </c>
      <c r="K2348" s="12" t="s">
        <v>1646</v>
      </c>
      <c r="L2348" s="12" t="s">
        <v>1646</v>
      </c>
      <c r="M2348" s="246">
        <f t="shared" si="81"/>
        <v>8.7999999999999995E-2</v>
      </c>
      <c r="N2348" s="247" t="str">
        <f t="shared" si="82"/>
        <v>Tramadol</v>
      </c>
      <c r="O2348" s="10"/>
    </row>
    <row r="2349" spans="1:15" x14ac:dyDescent="0.25">
      <c r="A2349" s="249">
        <v>9088884958892</v>
      </c>
      <c r="B2349" s="264">
        <v>4958898</v>
      </c>
      <c r="C2349" s="278"/>
      <c r="D2349" s="13" t="s">
        <v>5196</v>
      </c>
      <c r="E2349" s="145">
        <v>100</v>
      </c>
      <c r="F2349" s="277">
        <v>1.7600000000000001E-2</v>
      </c>
      <c r="G2349" s="327">
        <v>88</v>
      </c>
      <c r="H2349" s="323" t="s">
        <v>865</v>
      </c>
      <c r="I2349" s="323" t="s">
        <v>866</v>
      </c>
      <c r="J2349" s="12" t="s">
        <v>1699</v>
      </c>
      <c r="K2349" s="12" t="s">
        <v>1646</v>
      </c>
      <c r="L2349" s="12" t="s">
        <v>1646</v>
      </c>
      <c r="M2349" s="246">
        <f t="shared" si="81"/>
        <v>1.7600000000000001E-2</v>
      </c>
      <c r="N2349" s="247" t="str">
        <f t="shared" si="82"/>
        <v>Tramadol</v>
      </c>
      <c r="O2349" s="10"/>
    </row>
    <row r="2350" spans="1:15" x14ac:dyDescent="0.25">
      <c r="A2350" s="249">
        <v>9088884958885</v>
      </c>
      <c r="B2350" s="264">
        <v>4958881</v>
      </c>
      <c r="C2350" s="278"/>
      <c r="D2350" s="13" t="s">
        <v>5197</v>
      </c>
      <c r="E2350" s="145">
        <v>1</v>
      </c>
      <c r="F2350" s="277">
        <v>0.44</v>
      </c>
      <c r="G2350" s="327">
        <v>88</v>
      </c>
      <c r="H2350" s="323" t="s">
        <v>865</v>
      </c>
      <c r="I2350" s="323" t="s">
        <v>866</v>
      </c>
      <c r="J2350" s="12" t="s">
        <v>1699</v>
      </c>
      <c r="K2350" s="12" t="s">
        <v>1646</v>
      </c>
      <c r="L2350" s="12" t="s">
        <v>1646</v>
      </c>
      <c r="M2350" s="246">
        <f t="shared" si="81"/>
        <v>0.44</v>
      </c>
      <c r="N2350" s="247" t="str">
        <f t="shared" si="82"/>
        <v>Tramadol</v>
      </c>
      <c r="O2350" s="10"/>
    </row>
    <row r="2351" spans="1:15" x14ac:dyDescent="0.25">
      <c r="A2351" s="249">
        <v>9088884958908</v>
      </c>
      <c r="B2351" s="264">
        <v>4958906</v>
      </c>
      <c r="C2351" s="278"/>
      <c r="D2351" s="13" t="s">
        <v>5198</v>
      </c>
      <c r="E2351" s="145">
        <v>100</v>
      </c>
      <c r="F2351" s="277">
        <v>7.0400000000000004E-2</v>
      </c>
      <c r="G2351" s="327">
        <v>88</v>
      </c>
      <c r="H2351" s="323" t="s">
        <v>865</v>
      </c>
      <c r="I2351" s="323" t="s">
        <v>866</v>
      </c>
      <c r="J2351" s="12" t="s">
        <v>1699</v>
      </c>
      <c r="K2351" s="12" t="s">
        <v>1646</v>
      </c>
      <c r="L2351" s="12" t="s">
        <v>1646</v>
      </c>
      <c r="M2351" s="246">
        <f t="shared" si="81"/>
        <v>7.0400000000000004E-2</v>
      </c>
      <c r="N2351" s="247" t="str">
        <f t="shared" si="82"/>
        <v>Tramadol</v>
      </c>
      <c r="O2351" s="10"/>
    </row>
    <row r="2352" spans="1:15" x14ac:dyDescent="0.25">
      <c r="A2352" s="339">
        <v>9088881342083</v>
      </c>
      <c r="B2352" s="248">
        <v>1342085</v>
      </c>
      <c r="C2352" s="11"/>
      <c r="D2352" s="7" t="s">
        <v>990</v>
      </c>
      <c r="E2352" s="273">
        <v>1</v>
      </c>
      <c r="F2352" s="245">
        <v>8.8000000000000007</v>
      </c>
      <c r="G2352" s="244">
        <v>88</v>
      </c>
      <c r="H2352" s="7" t="s">
        <v>865</v>
      </c>
      <c r="I2352" s="7" t="s">
        <v>866</v>
      </c>
      <c r="J2352" s="12" t="s">
        <v>1699</v>
      </c>
      <c r="K2352" s="12" t="s">
        <v>1646</v>
      </c>
      <c r="L2352" s="12" t="s">
        <v>1646</v>
      </c>
      <c r="M2352" s="246">
        <f t="shared" si="81"/>
        <v>8.8000000000000007</v>
      </c>
      <c r="N2352" s="247" t="str">
        <f t="shared" si="82"/>
        <v>Tramadol</v>
      </c>
      <c r="O2352" s="10"/>
    </row>
    <row r="2353" spans="1:15" x14ac:dyDescent="0.25">
      <c r="A2353" s="339">
        <v>9088881307716</v>
      </c>
      <c r="B2353" s="248">
        <v>1307717</v>
      </c>
      <c r="C2353" s="11"/>
      <c r="D2353" s="7" t="s">
        <v>991</v>
      </c>
      <c r="E2353" s="273">
        <v>1</v>
      </c>
      <c r="F2353" s="245">
        <v>0.88</v>
      </c>
      <c r="G2353" s="244">
        <v>88</v>
      </c>
      <c r="H2353" s="7" t="s">
        <v>865</v>
      </c>
      <c r="I2353" s="7" t="s">
        <v>866</v>
      </c>
      <c r="J2353" s="12" t="s">
        <v>1699</v>
      </c>
      <c r="K2353" s="12" t="s">
        <v>1646</v>
      </c>
      <c r="L2353" s="12" t="s">
        <v>1646</v>
      </c>
      <c r="M2353" s="246">
        <f t="shared" si="81"/>
        <v>0.88</v>
      </c>
      <c r="N2353" s="247" t="str">
        <f t="shared" si="82"/>
        <v>Tramadol</v>
      </c>
      <c r="O2353" s="10"/>
    </row>
    <row r="2354" spans="1:15" x14ac:dyDescent="0.25">
      <c r="A2354" s="339">
        <v>9088881307723</v>
      </c>
      <c r="B2354" s="248">
        <v>1307723</v>
      </c>
      <c r="C2354" s="11"/>
      <c r="D2354" s="7" t="s">
        <v>992</v>
      </c>
      <c r="E2354" s="273">
        <v>1</v>
      </c>
      <c r="F2354" s="245">
        <v>2.64</v>
      </c>
      <c r="G2354" s="244">
        <v>88</v>
      </c>
      <c r="H2354" s="7" t="s">
        <v>865</v>
      </c>
      <c r="I2354" s="7" t="s">
        <v>866</v>
      </c>
      <c r="J2354" s="12" t="s">
        <v>1699</v>
      </c>
      <c r="K2354" s="12" t="s">
        <v>1646</v>
      </c>
      <c r="L2354" s="12" t="s">
        <v>1646</v>
      </c>
      <c r="M2354" s="246">
        <f t="shared" si="81"/>
        <v>2.64</v>
      </c>
      <c r="N2354" s="247" t="str">
        <f t="shared" si="82"/>
        <v>Tramadol</v>
      </c>
      <c r="O2354" s="10"/>
    </row>
    <row r="2355" spans="1:15" x14ac:dyDescent="0.25">
      <c r="A2355" s="339">
        <v>9088881307686</v>
      </c>
      <c r="B2355" s="248">
        <v>1307686</v>
      </c>
      <c r="C2355" s="11"/>
      <c r="D2355" s="7" t="s">
        <v>993</v>
      </c>
      <c r="E2355" s="244">
        <v>5</v>
      </c>
      <c r="F2355" s="245">
        <v>8.7999999999999995E-2</v>
      </c>
      <c r="G2355" s="244">
        <v>88</v>
      </c>
      <c r="H2355" s="7" t="s">
        <v>865</v>
      </c>
      <c r="I2355" s="7" t="s">
        <v>866</v>
      </c>
      <c r="J2355" s="12" t="s">
        <v>1699</v>
      </c>
      <c r="K2355" s="12" t="s">
        <v>1646</v>
      </c>
      <c r="L2355" s="12" t="s">
        <v>1646</v>
      </c>
      <c r="M2355" s="246">
        <f t="shared" si="81"/>
        <v>8.7999999999999995E-2</v>
      </c>
      <c r="N2355" s="247" t="str">
        <f t="shared" si="82"/>
        <v>Tramadol</v>
      </c>
      <c r="O2355" s="10"/>
    </row>
    <row r="2356" spans="1:15" x14ac:dyDescent="0.25">
      <c r="A2356" s="339">
        <v>9088882421947</v>
      </c>
      <c r="B2356" s="248">
        <v>2421941</v>
      </c>
      <c r="C2356" s="11"/>
      <c r="D2356" s="7" t="s">
        <v>994</v>
      </c>
      <c r="E2356" s="244">
        <v>10</v>
      </c>
      <c r="F2356" s="245">
        <v>8.7999999999999995E-2</v>
      </c>
      <c r="G2356" s="244">
        <v>88</v>
      </c>
      <c r="H2356" s="7" t="s">
        <v>865</v>
      </c>
      <c r="I2356" s="7" t="s">
        <v>866</v>
      </c>
      <c r="J2356" s="12" t="s">
        <v>1699</v>
      </c>
      <c r="K2356" s="12" t="s">
        <v>1646</v>
      </c>
      <c r="L2356" s="12" t="s">
        <v>1646</v>
      </c>
      <c r="M2356" s="246">
        <f t="shared" si="81"/>
        <v>8.7999999999999995E-2</v>
      </c>
      <c r="N2356" s="247" t="str">
        <f t="shared" si="82"/>
        <v>Tramadol</v>
      </c>
      <c r="O2356" s="10"/>
    </row>
    <row r="2357" spans="1:15" x14ac:dyDescent="0.25">
      <c r="A2357" s="339">
        <v>9088882421954</v>
      </c>
      <c r="B2357" s="248">
        <v>2421958</v>
      </c>
      <c r="C2357" s="11"/>
      <c r="D2357" s="7" t="s">
        <v>994</v>
      </c>
      <c r="E2357" s="244">
        <v>30</v>
      </c>
      <c r="F2357" s="245">
        <v>8.8000000000000009E-2</v>
      </c>
      <c r="G2357" s="244">
        <v>88</v>
      </c>
      <c r="H2357" s="7" t="s">
        <v>865</v>
      </c>
      <c r="I2357" s="7" t="s">
        <v>866</v>
      </c>
      <c r="J2357" s="12" t="s">
        <v>1699</v>
      </c>
      <c r="K2357" s="12" t="s">
        <v>1646</v>
      </c>
      <c r="L2357" s="12" t="s">
        <v>1646</v>
      </c>
      <c r="M2357" s="246">
        <f t="shared" si="81"/>
        <v>8.8000000000000009E-2</v>
      </c>
      <c r="N2357" s="247" t="str">
        <f t="shared" si="82"/>
        <v>Tramadol</v>
      </c>
      <c r="O2357" s="10"/>
    </row>
    <row r="2358" spans="1:15" x14ac:dyDescent="0.25">
      <c r="A2358" s="339">
        <v>9088882421961</v>
      </c>
      <c r="B2358" s="248">
        <v>2421964</v>
      </c>
      <c r="C2358" s="11"/>
      <c r="D2358" s="7" t="s">
        <v>994</v>
      </c>
      <c r="E2358" s="244">
        <v>60</v>
      </c>
      <c r="F2358" s="245">
        <v>8.8000000000000009E-2</v>
      </c>
      <c r="G2358" s="244">
        <v>88</v>
      </c>
      <c r="H2358" s="7" t="s">
        <v>865</v>
      </c>
      <c r="I2358" s="7" t="s">
        <v>866</v>
      </c>
      <c r="J2358" s="12" t="s">
        <v>1699</v>
      </c>
      <c r="K2358" s="12" t="s">
        <v>1646</v>
      </c>
      <c r="L2358" s="12" t="s">
        <v>1646</v>
      </c>
      <c r="M2358" s="246">
        <f t="shared" si="81"/>
        <v>8.8000000000000009E-2</v>
      </c>
      <c r="N2358" s="247" t="str">
        <f t="shared" si="82"/>
        <v>Tramadol</v>
      </c>
      <c r="O2358" s="10"/>
    </row>
    <row r="2359" spans="1:15" x14ac:dyDescent="0.25">
      <c r="A2359" s="339">
        <v>9088883766726</v>
      </c>
      <c r="B2359" s="248">
        <v>3766725</v>
      </c>
      <c r="C2359" s="11"/>
      <c r="D2359" s="7" t="s">
        <v>995</v>
      </c>
      <c r="E2359" s="244">
        <v>10</v>
      </c>
      <c r="F2359" s="245">
        <v>0.13200000000000001</v>
      </c>
      <c r="G2359" s="244">
        <v>88</v>
      </c>
      <c r="H2359" s="7" t="s">
        <v>865</v>
      </c>
      <c r="I2359" s="7" t="s">
        <v>866</v>
      </c>
      <c r="J2359" s="12" t="s">
        <v>1699</v>
      </c>
      <c r="K2359" s="12" t="s">
        <v>1646</v>
      </c>
      <c r="L2359" s="12" t="s">
        <v>1646</v>
      </c>
      <c r="M2359" s="246">
        <f t="shared" si="81"/>
        <v>0.13200000000000001</v>
      </c>
      <c r="N2359" s="247" t="str">
        <f t="shared" si="82"/>
        <v>Tramadol</v>
      </c>
      <c r="O2359" s="10"/>
    </row>
    <row r="2360" spans="1:15" x14ac:dyDescent="0.25">
      <c r="A2360" s="339">
        <v>9088883766733</v>
      </c>
      <c r="B2360" s="248">
        <v>3766731</v>
      </c>
      <c r="C2360" s="11"/>
      <c r="D2360" s="7" t="s">
        <v>995</v>
      </c>
      <c r="E2360" s="244">
        <v>30</v>
      </c>
      <c r="F2360" s="245">
        <v>0.13200000000000001</v>
      </c>
      <c r="G2360" s="244">
        <v>88</v>
      </c>
      <c r="H2360" s="7" t="s">
        <v>865</v>
      </c>
      <c r="I2360" s="7" t="s">
        <v>866</v>
      </c>
      <c r="J2360" s="12" t="s">
        <v>1699</v>
      </c>
      <c r="K2360" s="12" t="s">
        <v>1646</v>
      </c>
      <c r="L2360" s="12" t="s">
        <v>1646</v>
      </c>
      <c r="M2360" s="246">
        <f t="shared" si="81"/>
        <v>0.13200000000000001</v>
      </c>
      <c r="N2360" s="247" t="str">
        <f t="shared" si="82"/>
        <v>Tramadol</v>
      </c>
      <c r="O2360" s="10"/>
    </row>
    <row r="2361" spans="1:15" x14ac:dyDescent="0.25">
      <c r="A2361" s="339">
        <v>9088883766740</v>
      </c>
      <c r="B2361" s="248">
        <v>3766748</v>
      </c>
      <c r="C2361" s="11"/>
      <c r="D2361" s="7" t="s">
        <v>995</v>
      </c>
      <c r="E2361" s="244">
        <v>60</v>
      </c>
      <c r="F2361" s="245">
        <v>0.13200000000000001</v>
      </c>
      <c r="G2361" s="244">
        <v>88</v>
      </c>
      <c r="H2361" s="7" t="s">
        <v>865</v>
      </c>
      <c r="I2361" s="7" t="s">
        <v>866</v>
      </c>
      <c r="J2361" s="12" t="s">
        <v>1699</v>
      </c>
      <c r="K2361" s="12" t="s">
        <v>1646</v>
      </c>
      <c r="L2361" s="12" t="s">
        <v>1646</v>
      </c>
      <c r="M2361" s="246">
        <f t="shared" si="81"/>
        <v>0.13200000000000001</v>
      </c>
      <c r="N2361" s="247" t="str">
        <f t="shared" si="82"/>
        <v>Tramadol</v>
      </c>
      <c r="O2361" s="10"/>
    </row>
    <row r="2362" spans="1:15" x14ac:dyDescent="0.25">
      <c r="A2362" s="339">
        <v>9088883766757</v>
      </c>
      <c r="B2362" s="248">
        <v>3766754</v>
      </c>
      <c r="C2362" s="11"/>
      <c r="D2362" s="7" t="s">
        <v>996</v>
      </c>
      <c r="E2362" s="244">
        <v>10</v>
      </c>
      <c r="F2362" s="245">
        <v>0.17599999999999999</v>
      </c>
      <c r="G2362" s="244">
        <v>88</v>
      </c>
      <c r="H2362" s="7" t="s">
        <v>865</v>
      </c>
      <c r="I2362" s="7" t="s">
        <v>866</v>
      </c>
      <c r="J2362" s="12" t="s">
        <v>1699</v>
      </c>
      <c r="K2362" s="12" t="s">
        <v>1646</v>
      </c>
      <c r="L2362" s="12" t="s">
        <v>1646</v>
      </c>
      <c r="M2362" s="246">
        <f t="shared" si="81"/>
        <v>0.17599999999999999</v>
      </c>
      <c r="N2362" s="247" t="str">
        <f t="shared" si="82"/>
        <v>Tramadol</v>
      </c>
      <c r="O2362" s="10"/>
    </row>
    <row r="2363" spans="1:15" x14ac:dyDescent="0.25">
      <c r="A2363" s="339">
        <v>9088883766764</v>
      </c>
      <c r="B2363" s="248">
        <v>3766760</v>
      </c>
      <c r="C2363" s="11"/>
      <c r="D2363" s="7" t="s">
        <v>996</v>
      </c>
      <c r="E2363" s="244">
        <v>30</v>
      </c>
      <c r="F2363" s="245">
        <v>0.17600000000000002</v>
      </c>
      <c r="G2363" s="244">
        <v>88</v>
      </c>
      <c r="H2363" s="7" t="s">
        <v>865</v>
      </c>
      <c r="I2363" s="7" t="s">
        <v>866</v>
      </c>
      <c r="J2363" s="12" t="s">
        <v>1699</v>
      </c>
      <c r="K2363" s="12" t="s">
        <v>1646</v>
      </c>
      <c r="L2363" s="12" t="s">
        <v>1646</v>
      </c>
      <c r="M2363" s="246">
        <f t="shared" si="81"/>
        <v>0.17600000000000002</v>
      </c>
      <c r="N2363" s="247" t="str">
        <f t="shared" si="82"/>
        <v>Tramadol</v>
      </c>
      <c r="O2363" s="10"/>
    </row>
    <row r="2364" spans="1:15" x14ac:dyDescent="0.25">
      <c r="A2364" s="339">
        <v>9088883766771</v>
      </c>
      <c r="B2364" s="248">
        <v>3766777</v>
      </c>
      <c r="C2364" s="11"/>
      <c r="D2364" s="7" t="s">
        <v>996</v>
      </c>
      <c r="E2364" s="244">
        <v>60</v>
      </c>
      <c r="F2364" s="245">
        <v>0.17600000000000002</v>
      </c>
      <c r="G2364" s="244">
        <v>88</v>
      </c>
      <c r="H2364" s="7" t="s">
        <v>865</v>
      </c>
      <c r="I2364" s="7" t="s">
        <v>866</v>
      </c>
      <c r="J2364" s="12" t="s">
        <v>1699</v>
      </c>
      <c r="K2364" s="12" t="s">
        <v>1646</v>
      </c>
      <c r="L2364" s="12" t="s">
        <v>1646</v>
      </c>
      <c r="M2364" s="246">
        <f t="shared" si="81"/>
        <v>0.17600000000000002</v>
      </c>
      <c r="N2364" s="247" t="str">
        <f t="shared" si="82"/>
        <v>Tramadol</v>
      </c>
      <c r="O2364" s="10"/>
    </row>
    <row r="2365" spans="1:15" x14ac:dyDescent="0.25">
      <c r="A2365" s="339">
        <v>9088881307662</v>
      </c>
      <c r="B2365" s="248">
        <v>1307663</v>
      </c>
      <c r="C2365" s="11"/>
      <c r="D2365" s="7" t="s">
        <v>997</v>
      </c>
      <c r="E2365" s="244">
        <v>5</v>
      </c>
      <c r="F2365" s="245">
        <v>4.3999999999999997E-2</v>
      </c>
      <c r="G2365" s="244">
        <v>88</v>
      </c>
      <c r="H2365" s="7" t="s">
        <v>865</v>
      </c>
      <c r="I2365" s="7" t="s">
        <v>866</v>
      </c>
      <c r="J2365" s="12" t="s">
        <v>1699</v>
      </c>
      <c r="K2365" s="12" t="s">
        <v>1646</v>
      </c>
      <c r="L2365" s="12" t="s">
        <v>1646</v>
      </c>
      <c r="M2365" s="246">
        <f t="shared" si="81"/>
        <v>4.3999999999999997E-2</v>
      </c>
      <c r="N2365" s="247" t="str">
        <f t="shared" si="82"/>
        <v>Tramadol</v>
      </c>
      <c r="O2365" s="10"/>
    </row>
    <row r="2366" spans="1:15" x14ac:dyDescent="0.25">
      <c r="A2366" s="339">
        <v>9088881307693</v>
      </c>
      <c r="B2366" s="248">
        <v>1307692</v>
      </c>
      <c r="C2366" s="11"/>
      <c r="D2366" s="7" t="s">
        <v>998</v>
      </c>
      <c r="E2366" s="244">
        <v>10</v>
      </c>
      <c r="F2366" s="245">
        <v>4.3999999999999997E-2</v>
      </c>
      <c r="G2366" s="244">
        <v>88</v>
      </c>
      <c r="H2366" s="7" t="s">
        <v>865</v>
      </c>
      <c r="I2366" s="7" t="s">
        <v>866</v>
      </c>
      <c r="J2366" s="12" t="s">
        <v>1699</v>
      </c>
      <c r="K2366" s="12" t="s">
        <v>1646</v>
      </c>
      <c r="L2366" s="12" t="s">
        <v>1646</v>
      </c>
      <c r="M2366" s="246">
        <f t="shared" si="81"/>
        <v>4.3999999999999997E-2</v>
      </c>
      <c r="N2366" s="247" t="str">
        <f t="shared" si="82"/>
        <v>Tramadol</v>
      </c>
      <c r="O2366" s="10"/>
    </row>
    <row r="2367" spans="1:15" x14ac:dyDescent="0.25">
      <c r="A2367" s="339">
        <v>9088881307709</v>
      </c>
      <c r="B2367" s="248">
        <v>1307700</v>
      </c>
      <c r="C2367" s="11"/>
      <c r="D2367" s="7" t="s">
        <v>998</v>
      </c>
      <c r="E2367" s="244">
        <v>30</v>
      </c>
      <c r="F2367" s="245">
        <v>4.4000000000000004E-2</v>
      </c>
      <c r="G2367" s="244">
        <v>88</v>
      </c>
      <c r="H2367" s="7" t="s">
        <v>865</v>
      </c>
      <c r="I2367" s="7" t="s">
        <v>866</v>
      </c>
      <c r="J2367" s="12" t="s">
        <v>1699</v>
      </c>
      <c r="K2367" s="12" t="s">
        <v>1646</v>
      </c>
      <c r="L2367" s="12" t="s">
        <v>1646</v>
      </c>
      <c r="M2367" s="246">
        <f t="shared" si="81"/>
        <v>4.4000000000000004E-2</v>
      </c>
      <c r="N2367" s="247" t="str">
        <f t="shared" si="82"/>
        <v>Tramadol</v>
      </c>
      <c r="O2367" s="10"/>
    </row>
    <row r="2368" spans="1:15" x14ac:dyDescent="0.25">
      <c r="A2368" s="11" t="s">
        <v>999</v>
      </c>
      <c r="B2368" s="248"/>
      <c r="C2368" s="11"/>
      <c r="D2368" s="7" t="s">
        <v>1000</v>
      </c>
      <c r="E2368" s="244">
        <v>10</v>
      </c>
      <c r="F2368" s="245">
        <v>8.7999999999999995E-2</v>
      </c>
      <c r="G2368" s="244">
        <v>88</v>
      </c>
      <c r="H2368" s="7" t="s">
        <v>865</v>
      </c>
      <c r="I2368" s="7" t="s">
        <v>866</v>
      </c>
      <c r="J2368" s="12" t="s">
        <v>1699</v>
      </c>
      <c r="K2368" s="12" t="s">
        <v>1646</v>
      </c>
      <c r="L2368" s="12" t="s">
        <v>1646</v>
      </c>
      <c r="M2368" s="246">
        <f t="shared" si="81"/>
        <v>8.7999999999999995E-2</v>
      </c>
      <c r="N2368" s="247" t="str">
        <f t="shared" si="82"/>
        <v>Tramadol</v>
      </c>
      <c r="O2368" s="10"/>
    </row>
    <row r="2369" spans="1:15" x14ac:dyDescent="0.25">
      <c r="A2369" s="11" t="s">
        <v>1001</v>
      </c>
      <c r="B2369" s="248"/>
      <c r="C2369" s="11"/>
      <c r="D2369" s="7" t="s">
        <v>1002</v>
      </c>
      <c r="E2369" s="244">
        <v>10</v>
      </c>
      <c r="F2369" s="245">
        <v>8.7999999999999995E-2</v>
      </c>
      <c r="G2369" s="244">
        <v>88</v>
      </c>
      <c r="H2369" s="7" t="s">
        <v>865</v>
      </c>
      <c r="I2369" s="7" t="s">
        <v>866</v>
      </c>
      <c r="J2369" s="12" t="s">
        <v>1699</v>
      </c>
      <c r="K2369" s="12" t="s">
        <v>1646</v>
      </c>
      <c r="L2369" s="12" t="s">
        <v>1646</v>
      </c>
      <c r="M2369" s="246">
        <f t="shared" si="81"/>
        <v>8.7999999999999995E-2</v>
      </c>
      <c r="N2369" s="247" t="str">
        <f t="shared" si="82"/>
        <v>Tramadol</v>
      </c>
      <c r="O2369" s="10"/>
    </row>
    <row r="2370" spans="1:15" x14ac:dyDescent="0.25">
      <c r="A2370" s="11" t="s">
        <v>1003</v>
      </c>
      <c r="B2370" s="248"/>
      <c r="C2370" s="11"/>
      <c r="D2370" s="7" t="s">
        <v>1004</v>
      </c>
      <c r="E2370" s="244">
        <v>10</v>
      </c>
      <c r="F2370" s="245">
        <v>8.7999999999999995E-2</v>
      </c>
      <c r="G2370" s="244">
        <v>88</v>
      </c>
      <c r="H2370" s="7" t="s">
        <v>865</v>
      </c>
      <c r="I2370" s="7" t="s">
        <v>866</v>
      </c>
      <c r="J2370" s="12" t="s">
        <v>1699</v>
      </c>
      <c r="K2370" s="12" t="s">
        <v>1646</v>
      </c>
      <c r="L2370" s="12" t="s">
        <v>1646</v>
      </c>
      <c r="M2370" s="246">
        <f t="shared" si="81"/>
        <v>8.7999999999999995E-2</v>
      </c>
      <c r="N2370" s="247" t="str">
        <f t="shared" si="82"/>
        <v>Tramadol</v>
      </c>
      <c r="O2370" s="10"/>
    </row>
    <row r="2371" spans="1:15" x14ac:dyDescent="0.25">
      <c r="A2371" s="11" t="s">
        <v>1005</v>
      </c>
      <c r="B2371" s="248"/>
      <c r="C2371" s="11"/>
      <c r="D2371" s="7" t="s">
        <v>1006</v>
      </c>
      <c r="E2371" s="244">
        <v>10</v>
      </c>
      <c r="F2371" s="245">
        <v>8.7999999999999995E-2</v>
      </c>
      <c r="G2371" s="244">
        <v>88</v>
      </c>
      <c r="H2371" s="7" t="s">
        <v>865</v>
      </c>
      <c r="I2371" s="7" t="s">
        <v>866</v>
      </c>
      <c r="J2371" s="12" t="s">
        <v>1699</v>
      </c>
      <c r="K2371" s="12" t="s">
        <v>1646</v>
      </c>
      <c r="L2371" s="12" t="s">
        <v>1646</v>
      </c>
      <c r="M2371" s="246">
        <f t="shared" si="81"/>
        <v>8.7999999999999995E-2</v>
      </c>
      <c r="N2371" s="247" t="str">
        <f t="shared" si="82"/>
        <v>Tramadol</v>
      </c>
      <c r="O2371" s="10"/>
    </row>
    <row r="2372" spans="1:15" x14ac:dyDescent="0.25">
      <c r="A2372" s="319" t="s">
        <v>7088</v>
      </c>
      <c r="B2372" s="378"/>
      <c r="C2372" s="377"/>
      <c r="D2372" s="300" t="s">
        <v>7089</v>
      </c>
      <c r="E2372" s="409">
        <v>60</v>
      </c>
      <c r="F2372" s="411">
        <v>8.7999999999999995E-2</v>
      </c>
      <c r="G2372" s="409">
        <v>88</v>
      </c>
      <c r="H2372" s="381" t="s">
        <v>865</v>
      </c>
      <c r="I2372" s="381" t="s">
        <v>866</v>
      </c>
      <c r="J2372" s="412" t="s">
        <v>1699</v>
      </c>
      <c r="K2372" s="412" t="s">
        <v>1646</v>
      </c>
      <c r="L2372" s="412" t="s">
        <v>1646</v>
      </c>
      <c r="M2372" s="246">
        <f t="shared" si="81"/>
        <v>8.7999999999999995E-2</v>
      </c>
      <c r="N2372" s="247" t="str">
        <f t="shared" si="82"/>
        <v>Tramadol</v>
      </c>
      <c r="O2372" s="10"/>
    </row>
    <row r="2373" spans="1:15" x14ac:dyDescent="0.25">
      <c r="A2373" s="339" t="s">
        <v>1007</v>
      </c>
      <c r="B2373" s="338"/>
      <c r="C2373" s="339"/>
      <c r="D2373" s="323" t="s">
        <v>1008</v>
      </c>
      <c r="E2373" s="325">
        <v>100</v>
      </c>
      <c r="F2373" s="326">
        <v>8.8000000000000009E-2</v>
      </c>
      <c r="G2373" s="327">
        <v>88</v>
      </c>
      <c r="H2373" s="323" t="s">
        <v>865</v>
      </c>
      <c r="I2373" s="323" t="s">
        <v>866</v>
      </c>
      <c r="J2373" s="12" t="s">
        <v>1699</v>
      </c>
      <c r="K2373" s="12" t="s">
        <v>1646</v>
      </c>
      <c r="L2373" s="12" t="s">
        <v>1646</v>
      </c>
      <c r="M2373" s="246">
        <f t="shared" si="81"/>
        <v>8.8000000000000009E-2</v>
      </c>
      <c r="N2373" s="247" t="str">
        <f t="shared" si="82"/>
        <v>Tramadol</v>
      </c>
      <c r="O2373" s="10"/>
    </row>
    <row r="2374" spans="1:15" x14ac:dyDescent="0.25">
      <c r="A2374" s="339" t="s">
        <v>1009</v>
      </c>
      <c r="B2374" s="338"/>
      <c r="C2374" s="339"/>
      <c r="D2374" s="323" t="s">
        <v>1010</v>
      </c>
      <c r="E2374" s="325">
        <v>5</v>
      </c>
      <c r="F2374" s="326">
        <v>8.8000000000000009E-2</v>
      </c>
      <c r="G2374" s="327">
        <v>88</v>
      </c>
      <c r="H2374" s="323" t="s">
        <v>865</v>
      </c>
      <c r="I2374" s="323" t="s">
        <v>866</v>
      </c>
      <c r="J2374" s="12" t="s">
        <v>1699</v>
      </c>
      <c r="K2374" s="12" t="s">
        <v>1646</v>
      </c>
      <c r="L2374" s="12" t="s">
        <v>1646</v>
      </c>
      <c r="M2374" s="246">
        <f t="shared" si="81"/>
        <v>8.8000000000000009E-2</v>
      </c>
      <c r="N2374" s="247" t="str">
        <f t="shared" si="82"/>
        <v>Tramadol</v>
      </c>
      <c r="O2374" s="10"/>
    </row>
    <row r="2375" spans="1:15" x14ac:dyDescent="0.25">
      <c r="A2375" s="339" t="s">
        <v>1011</v>
      </c>
      <c r="B2375" s="338"/>
      <c r="C2375" s="339"/>
      <c r="D2375" s="323" t="s">
        <v>1012</v>
      </c>
      <c r="E2375" s="325">
        <v>5</v>
      </c>
      <c r="F2375" s="326">
        <v>8.8000000000000009E-2</v>
      </c>
      <c r="G2375" s="327">
        <v>88</v>
      </c>
      <c r="H2375" s="323" t="s">
        <v>865</v>
      </c>
      <c r="I2375" s="323" t="s">
        <v>866</v>
      </c>
      <c r="J2375" s="12" t="s">
        <v>1699</v>
      </c>
      <c r="K2375" s="12" t="s">
        <v>1646</v>
      </c>
      <c r="L2375" s="12" t="s">
        <v>1646</v>
      </c>
      <c r="M2375" s="246">
        <f t="shared" si="81"/>
        <v>8.8000000000000009E-2</v>
      </c>
      <c r="N2375" s="247" t="str">
        <f t="shared" si="82"/>
        <v>Tramadol</v>
      </c>
      <c r="O2375" s="10"/>
    </row>
    <row r="2376" spans="1:15" x14ac:dyDescent="0.25">
      <c r="A2376" s="339" t="s">
        <v>1013</v>
      </c>
      <c r="B2376" s="338"/>
      <c r="C2376" s="339"/>
      <c r="D2376" s="323" t="s">
        <v>1012</v>
      </c>
      <c r="E2376" s="325">
        <v>100</v>
      </c>
      <c r="F2376" s="326">
        <v>8.8000000000000009E-2</v>
      </c>
      <c r="G2376" s="327">
        <v>88</v>
      </c>
      <c r="H2376" s="323" t="s">
        <v>865</v>
      </c>
      <c r="I2376" s="323" t="s">
        <v>866</v>
      </c>
      <c r="J2376" s="12" t="s">
        <v>1699</v>
      </c>
      <c r="K2376" s="12" t="s">
        <v>1646</v>
      </c>
      <c r="L2376" s="12" t="s">
        <v>1646</v>
      </c>
      <c r="M2376" s="246">
        <f t="shared" si="81"/>
        <v>8.8000000000000009E-2</v>
      </c>
      <c r="N2376" s="247" t="str">
        <f t="shared" si="82"/>
        <v>Tramadol</v>
      </c>
      <c r="O2376" s="10"/>
    </row>
    <row r="2377" spans="1:15" x14ac:dyDescent="0.25">
      <c r="A2377" s="339" t="s">
        <v>1014</v>
      </c>
      <c r="B2377" s="338"/>
      <c r="C2377" s="339"/>
      <c r="D2377" s="323" t="s">
        <v>1015</v>
      </c>
      <c r="E2377" s="325">
        <v>5</v>
      </c>
      <c r="F2377" s="326">
        <v>8.8000000000000009E-2</v>
      </c>
      <c r="G2377" s="327">
        <v>88</v>
      </c>
      <c r="H2377" s="323" t="s">
        <v>865</v>
      </c>
      <c r="I2377" s="323" t="s">
        <v>866</v>
      </c>
      <c r="J2377" s="12" t="s">
        <v>1699</v>
      </c>
      <c r="K2377" s="12" t="s">
        <v>1646</v>
      </c>
      <c r="L2377" s="12" t="s">
        <v>1646</v>
      </c>
      <c r="M2377" s="246">
        <f t="shared" si="81"/>
        <v>8.8000000000000009E-2</v>
      </c>
      <c r="N2377" s="247" t="str">
        <f t="shared" si="82"/>
        <v>Tramadol</v>
      </c>
      <c r="O2377" s="10"/>
    </row>
    <row r="2378" spans="1:15" x14ac:dyDescent="0.25">
      <c r="A2378" s="339" t="s">
        <v>1016</v>
      </c>
      <c r="B2378" s="338"/>
      <c r="C2378" s="339"/>
      <c r="D2378" s="323" t="s">
        <v>1017</v>
      </c>
      <c r="E2378" s="325">
        <v>5</v>
      </c>
      <c r="F2378" s="326">
        <v>8.8000000000000009E-2</v>
      </c>
      <c r="G2378" s="327">
        <v>88</v>
      </c>
      <c r="H2378" s="323" t="s">
        <v>865</v>
      </c>
      <c r="I2378" s="323" t="s">
        <v>866</v>
      </c>
      <c r="J2378" s="12" t="s">
        <v>1699</v>
      </c>
      <c r="K2378" s="12" t="s">
        <v>1646</v>
      </c>
      <c r="L2378" s="12" t="s">
        <v>1646</v>
      </c>
      <c r="M2378" s="246">
        <f t="shared" si="81"/>
        <v>8.8000000000000009E-2</v>
      </c>
      <c r="N2378" s="247" t="str">
        <f t="shared" si="82"/>
        <v>Tramadol</v>
      </c>
      <c r="O2378" s="10"/>
    </row>
    <row r="2379" spans="1:15" x14ac:dyDescent="0.25">
      <c r="A2379" s="339" t="s">
        <v>1018</v>
      </c>
      <c r="B2379" s="338"/>
      <c r="C2379" s="339"/>
      <c r="D2379" s="323" t="s">
        <v>1019</v>
      </c>
      <c r="E2379" s="325">
        <v>5</v>
      </c>
      <c r="F2379" s="326">
        <v>8.8000000000000009E-2</v>
      </c>
      <c r="G2379" s="327">
        <v>88</v>
      </c>
      <c r="H2379" s="323" t="s">
        <v>865</v>
      </c>
      <c r="I2379" s="323" t="s">
        <v>866</v>
      </c>
      <c r="J2379" s="12" t="s">
        <v>1699</v>
      </c>
      <c r="K2379" s="12" t="s">
        <v>1646</v>
      </c>
      <c r="L2379" s="12" t="s">
        <v>1646</v>
      </c>
      <c r="M2379" s="246">
        <f t="shared" si="81"/>
        <v>8.8000000000000009E-2</v>
      </c>
      <c r="N2379" s="247" t="str">
        <f t="shared" si="82"/>
        <v>Tramadol</v>
      </c>
      <c r="O2379" s="10"/>
    </row>
    <row r="2380" spans="1:15" x14ac:dyDescent="0.25">
      <c r="A2380" s="339" t="s">
        <v>1020</v>
      </c>
      <c r="B2380" s="338"/>
      <c r="C2380" s="339"/>
      <c r="D2380" s="323" t="s">
        <v>1021</v>
      </c>
      <c r="E2380" s="325">
        <v>5</v>
      </c>
      <c r="F2380" s="326">
        <v>8.8000000000000009E-2</v>
      </c>
      <c r="G2380" s="327">
        <v>88</v>
      </c>
      <c r="H2380" s="323" t="s">
        <v>865</v>
      </c>
      <c r="I2380" s="323" t="s">
        <v>866</v>
      </c>
      <c r="J2380" s="12" t="s">
        <v>1699</v>
      </c>
      <c r="K2380" s="12" t="s">
        <v>1646</v>
      </c>
      <c r="L2380" s="12" t="s">
        <v>1646</v>
      </c>
      <c r="M2380" s="246">
        <f t="shared" si="81"/>
        <v>8.8000000000000009E-2</v>
      </c>
      <c r="N2380" s="247" t="str">
        <f t="shared" si="82"/>
        <v>Tramadol</v>
      </c>
      <c r="O2380" s="10"/>
    </row>
    <row r="2381" spans="1:15" x14ac:dyDescent="0.25">
      <c r="A2381" s="339" t="s">
        <v>1022</v>
      </c>
      <c r="B2381" s="338"/>
      <c r="C2381" s="339"/>
      <c r="D2381" s="323" t="s">
        <v>1023</v>
      </c>
      <c r="E2381" s="325">
        <v>5</v>
      </c>
      <c r="F2381" s="326">
        <v>8.8000000000000009E-2</v>
      </c>
      <c r="G2381" s="327">
        <v>88</v>
      </c>
      <c r="H2381" s="323" t="s">
        <v>865</v>
      </c>
      <c r="I2381" s="323" t="s">
        <v>866</v>
      </c>
      <c r="J2381" s="12" t="s">
        <v>1699</v>
      </c>
      <c r="K2381" s="12" t="s">
        <v>1646</v>
      </c>
      <c r="L2381" s="12" t="s">
        <v>1646</v>
      </c>
      <c r="M2381" s="246">
        <f t="shared" si="81"/>
        <v>8.8000000000000009E-2</v>
      </c>
      <c r="N2381" s="247" t="str">
        <f t="shared" si="82"/>
        <v>Tramadol</v>
      </c>
      <c r="O2381" s="10"/>
    </row>
    <row r="2382" spans="1:15" x14ac:dyDescent="0.25">
      <c r="A2382" s="339" t="s">
        <v>1024</v>
      </c>
      <c r="B2382" s="338"/>
      <c r="C2382" s="339"/>
      <c r="D2382" s="323" t="s">
        <v>1025</v>
      </c>
      <c r="E2382" s="325">
        <v>5</v>
      </c>
      <c r="F2382" s="326">
        <v>8.8000000000000009E-2</v>
      </c>
      <c r="G2382" s="327">
        <v>88</v>
      </c>
      <c r="H2382" s="323" t="s">
        <v>865</v>
      </c>
      <c r="I2382" s="323" t="s">
        <v>866</v>
      </c>
      <c r="J2382" s="12" t="s">
        <v>1699</v>
      </c>
      <c r="K2382" s="12" t="s">
        <v>1646</v>
      </c>
      <c r="L2382" s="12" t="s">
        <v>1646</v>
      </c>
      <c r="M2382" s="246">
        <f t="shared" si="81"/>
        <v>8.8000000000000009E-2</v>
      </c>
      <c r="N2382" s="247" t="str">
        <f t="shared" si="82"/>
        <v>Tramadol</v>
      </c>
      <c r="O2382" s="10"/>
    </row>
    <row r="2383" spans="1:15" x14ac:dyDescent="0.25">
      <c r="A2383" s="11">
        <v>9088882438686</v>
      </c>
      <c r="B2383" s="248">
        <v>2438686</v>
      </c>
      <c r="C2383" s="11"/>
      <c r="D2383" s="7" t="s">
        <v>1026</v>
      </c>
      <c r="E2383" s="273">
        <v>1</v>
      </c>
      <c r="F2383" s="245">
        <v>0.88</v>
      </c>
      <c r="G2383" s="244">
        <v>88</v>
      </c>
      <c r="H2383" s="7" t="s">
        <v>865</v>
      </c>
      <c r="I2383" s="7" t="s">
        <v>866</v>
      </c>
      <c r="J2383" s="12" t="s">
        <v>1699</v>
      </c>
      <c r="K2383" s="12" t="s">
        <v>1646</v>
      </c>
      <c r="L2383" s="12" t="s">
        <v>1646</v>
      </c>
      <c r="M2383" s="246">
        <f t="shared" si="81"/>
        <v>0.88</v>
      </c>
      <c r="N2383" s="247" t="str">
        <f t="shared" si="82"/>
        <v>Tramadol</v>
      </c>
      <c r="O2383" s="10"/>
    </row>
    <row r="2384" spans="1:15" x14ac:dyDescent="0.25">
      <c r="A2384" s="11">
        <v>9088882438693</v>
      </c>
      <c r="B2384" s="248">
        <v>2438692</v>
      </c>
      <c r="C2384" s="11"/>
      <c r="D2384" s="7" t="s">
        <v>1027</v>
      </c>
      <c r="E2384" s="273">
        <v>1</v>
      </c>
      <c r="F2384" s="245">
        <v>2.64</v>
      </c>
      <c r="G2384" s="244">
        <v>88</v>
      </c>
      <c r="H2384" s="7" t="s">
        <v>865</v>
      </c>
      <c r="I2384" s="7" t="s">
        <v>866</v>
      </c>
      <c r="J2384" s="12" t="s">
        <v>1699</v>
      </c>
      <c r="K2384" s="12" t="s">
        <v>1646</v>
      </c>
      <c r="L2384" s="12" t="s">
        <v>1646</v>
      </c>
      <c r="M2384" s="246">
        <f t="shared" si="81"/>
        <v>2.64</v>
      </c>
      <c r="N2384" s="247" t="str">
        <f t="shared" si="82"/>
        <v>Tramadol</v>
      </c>
      <c r="O2384" s="10"/>
    </row>
    <row r="2385" spans="1:15" x14ac:dyDescent="0.25">
      <c r="A2385" s="11">
        <v>9088882438709</v>
      </c>
      <c r="B2385" s="248">
        <v>2438700</v>
      </c>
      <c r="C2385" s="11"/>
      <c r="D2385" s="7" t="s">
        <v>1028</v>
      </c>
      <c r="E2385" s="244">
        <v>10</v>
      </c>
      <c r="F2385" s="245">
        <v>4.3999999999999997E-2</v>
      </c>
      <c r="G2385" s="244">
        <v>88</v>
      </c>
      <c r="H2385" s="7" t="s">
        <v>865</v>
      </c>
      <c r="I2385" s="7" t="s">
        <v>866</v>
      </c>
      <c r="J2385" s="12" t="s">
        <v>1699</v>
      </c>
      <c r="K2385" s="12" t="s">
        <v>1646</v>
      </c>
      <c r="L2385" s="12" t="s">
        <v>1646</v>
      </c>
      <c r="M2385" s="246">
        <f t="shared" si="81"/>
        <v>4.3999999999999997E-2</v>
      </c>
      <c r="N2385" s="247" t="str">
        <f t="shared" si="82"/>
        <v>Tramadol</v>
      </c>
      <c r="O2385" s="10"/>
    </row>
    <row r="2386" spans="1:15" x14ac:dyDescent="0.25">
      <c r="A2386" s="11">
        <v>9088882438716</v>
      </c>
      <c r="B2386" s="248">
        <v>2438717</v>
      </c>
      <c r="C2386" s="11"/>
      <c r="D2386" s="7" t="s">
        <v>1028</v>
      </c>
      <c r="E2386" s="244">
        <v>30</v>
      </c>
      <c r="F2386" s="245">
        <v>4.4000000000000004E-2</v>
      </c>
      <c r="G2386" s="244">
        <v>88</v>
      </c>
      <c r="H2386" s="7" t="s">
        <v>865</v>
      </c>
      <c r="I2386" s="7" t="s">
        <v>866</v>
      </c>
      <c r="J2386" s="12" t="s">
        <v>1699</v>
      </c>
      <c r="K2386" s="12" t="s">
        <v>1646</v>
      </c>
      <c r="L2386" s="12" t="s">
        <v>1646</v>
      </c>
      <c r="M2386" s="246">
        <f t="shared" si="81"/>
        <v>4.4000000000000004E-2</v>
      </c>
      <c r="N2386" s="247" t="str">
        <f t="shared" si="82"/>
        <v>Tramadol</v>
      </c>
      <c r="O2386" s="10"/>
    </row>
    <row r="2387" spans="1:15" x14ac:dyDescent="0.25">
      <c r="A2387" s="322" t="s">
        <v>5869</v>
      </c>
      <c r="B2387" s="308"/>
      <c r="C2387" s="276"/>
      <c r="D2387" s="171" t="s">
        <v>5870</v>
      </c>
      <c r="E2387" s="182">
        <v>100</v>
      </c>
      <c r="F2387" s="326">
        <v>4.3999999999999997E-2</v>
      </c>
      <c r="G2387" s="182">
        <v>88</v>
      </c>
      <c r="H2387" s="278" t="s">
        <v>865</v>
      </c>
      <c r="I2387" s="9" t="s">
        <v>866</v>
      </c>
      <c r="J2387" s="12" t="s">
        <v>1699</v>
      </c>
      <c r="K2387" s="12" t="s">
        <v>1646</v>
      </c>
      <c r="L2387" s="12" t="s">
        <v>1646</v>
      </c>
      <c r="M2387" s="246">
        <f t="shared" si="81"/>
        <v>4.3999999999999997E-2</v>
      </c>
      <c r="N2387" s="247" t="str">
        <f t="shared" si="82"/>
        <v>Tramadol</v>
      </c>
      <c r="O2387" s="10"/>
    </row>
    <row r="2388" spans="1:15" x14ac:dyDescent="0.25">
      <c r="A2388" s="339" t="s">
        <v>1029</v>
      </c>
      <c r="B2388" s="338"/>
      <c r="C2388" s="339"/>
      <c r="D2388" s="323" t="s">
        <v>1030</v>
      </c>
      <c r="E2388" s="325">
        <v>5</v>
      </c>
      <c r="F2388" s="326">
        <v>4.4000000000000004E-2</v>
      </c>
      <c r="G2388" s="327">
        <v>88</v>
      </c>
      <c r="H2388" s="323" t="s">
        <v>865</v>
      </c>
      <c r="I2388" s="323" t="s">
        <v>866</v>
      </c>
      <c r="J2388" s="12" t="s">
        <v>1699</v>
      </c>
      <c r="K2388" s="12" t="s">
        <v>1646</v>
      </c>
      <c r="L2388" s="12" t="s">
        <v>1646</v>
      </c>
      <c r="M2388" s="246">
        <f t="shared" si="81"/>
        <v>4.4000000000000004E-2</v>
      </c>
      <c r="N2388" s="247" t="str">
        <f t="shared" si="82"/>
        <v>Tramadol</v>
      </c>
      <c r="O2388" s="10"/>
    </row>
    <row r="2389" spans="1:15" x14ac:dyDescent="0.25">
      <c r="A2389" s="339" t="s">
        <v>1031</v>
      </c>
      <c r="B2389" s="338"/>
      <c r="C2389" s="339"/>
      <c r="D2389" s="323" t="s">
        <v>1032</v>
      </c>
      <c r="E2389" s="325">
        <v>5</v>
      </c>
      <c r="F2389" s="326">
        <v>4.4000000000000004E-2</v>
      </c>
      <c r="G2389" s="327">
        <v>88</v>
      </c>
      <c r="H2389" s="323" t="s">
        <v>865</v>
      </c>
      <c r="I2389" s="323" t="s">
        <v>866</v>
      </c>
      <c r="J2389" s="12" t="s">
        <v>1699</v>
      </c>
      <c r="K2389" s="12" t="s">
        <v>1646</v>
      </c>
      <c r="L2389" s="12" t="s">
        <v>1646</v>
      </c>
      <c r="M2389" s="246">
        <f t="shared" si="81"/>
        <v>4.4000000000000004E-2</v>
      </c>
      <c r="N2389" s="247" t="str">
        <f t="shared" si="82"/>
        <v>Tramadol</v>
      </c>
      <c r="O2389" s="10"/>
    </row>
    <row r="2390" spans="1:15" x14ac:dyDescent="0.25">
      <c r="A2390" s="339" t="s">
        <v>1033</v>
      </c>
      <c r="B2390" s="338"/>
      <c r="C2390" s="339"/>
      <c r="D2390" s="323" t="s">
        <v>1034</v>
      </c>
      <c r="E2390" s="325">
        <v>1000</v>
      </c>
      <c r="F2390" s="326">
        <v>4.4000000000000004E-2</v>
      </c>
      <c r="G2390" s="327">
        <v>88</v>
      </c>
      <c r="H2390" s="323" t="s">
        <v>865</v>
      </c>
      <c r="I2390" s="323" t="s">
        <v>866</v>
      </c>
      <c r="J2390" s="12" t="s">
        <v>1699</v>
      </c>
      <c r="K2390" s="12" t="s">
        <v>1646</v>
      </c>
      <c r="L2390" s="12" t="s">
        <v>1646</v>
      </c>
      <c r="M2390" s="246">
        <f t="shared" si="81"/>
        <v>4.4000000000000004E-2</v>
      </c>
      <c r="N2390" s="247" t="str">
        <f t="shared" si="82"/>
        <v>Tramadol</v>
      </c>
      <c r="O2390" s="10"/>
    </row>
    <row r="2391" spans="1:15" x14ac:dyDescent="0.25">
      <c r="A2391" s="339" t="s">
        <v>1035</v>
      </c>
      <c r="B2391" s="338"/>
      <c r="C2391" s="339"/>
      <c r="D2391" s="323" t="s">
        <v>1036</v>
      </c>
      <c r="E2391" s="325">
        <v>20</v>
      </c>
      <c r="F2391" s="326">
        <v>4.4000000000000004E-2</v>
      </c>
      <c r="G2391" s="327">
        <v>88</v>
      </c>
      <c r="H2391" s="323" t="s">
        <v>865</v>
      </c>
      <c r="I2391" s="323" t="s">
        <v>866</v>
      </c>
      <c r="J2391" s="12" t="s">
        <v>1699</v>
      </c>
      <c r="K2391" s="12" t="s">
        <v>1646</v>
      </c>
      <c r="L2391" s="12" t="s">
        <v>1646</v>
      </c>
      <c r="M2391" s="246">
        <f t="shared" ref="M2391:M2454" si="83">F2391</f>
        <v>4.4000000000000004E-2</v>
      </c>
      <c r="N2391" s="247" t="str">
        <f t="shared" ref="N2391:N2433" si="84">I2391</f>
        <v>Tramadol</v>
      </c>
      <c r="O2391" s="10"/>
    </row>
    <row r="2392" spans="1:15" x14ac:dyDescent="0.25">
      <c r="A2392" s="251" t="s">
        <v>1219</v>
      </c>
      <c r="B2392" s="264"/>
      <c r="C2392" s="278"/>
      <c r="D2392" s="171" t="s">
        <v>1220</v>
      </c>
      <c r="E2392" s="252">
        <v>20</v>
      </c>
      <c r="F2392" s="253">
        <v>4.3999999999999997E-2</v>
      </c>
      <c r="G2392" s="244">
        <v>88</v>
      </c>
      <c r="H2392" s="7" t="s">
        <v>865</v>
      </c>
      <c r="I2392" s="7" t="s">
        <v>866</v>
      </c>
      <c r="J2392" s="12" t="s">
        <v>1699</v>
      </c>
      <c r="K2392" s="12" t="s">
        <v>1646</v>
      </c>
      <c r="L2392" s="12" t="s">
        <v>1646</v>
      </c>
      <c r="M2392" s="246">
        <f t="shared" si="83"/>
        <v>4.3999999999999997E-2</v>
      </c>
      <c r="N2392" s="247" t="str">
        <f t="shared" si="84"/>
        <v>Tramadol</v>
      </c>
      <c r="O2392" s="10"/>
    </row>
    <row r="2393" spans="1:15" x14ac:dyDescent="0.25">
      <c r="A2393" s="339" t="s">
        <v>1037</v>
      </c>
      <c r="B2393" s="338"/>
      <c r="C2393" s="339"/>
      <c r="D2393" s="323" t="s">
        <v>1038</v>
      </c>
      <c r="E2393" s="325">
        <v>20</v>
      </c>
      <c r="F2393" s="326">
        <v>4.4000000000000004E-2</v>
      </c>
      <c r="G2393" s="327">
        <v>88</v>
      </c>
      <c r="H2393" s="323" t="s">
        <v>865</v>
      </c>
      <c r="I2393" s="323" t="s">
        <v>866</v>
      </c>
      <c r="J2393" s="12" t="s">
        <v>1699</v>
      </c>
      <c r="K2393" s="12" t="s">
        <v>1646</v>
      </c>
      <c r="L2393" s="12" t="s">
        <v>1646</v>
      </c>
      <c r="M2393" s="246">
        <f t="shared" si="83"/>
        <v>4.4000000000000004E-2</v>
      </c>
      <c r="N2393" s="247" t="str">
        <f t="shared" si="84"/>
        <v>Tramadol</v>
      </c>
      <c r="O2393" s="10"/>
    </row>
    <row r="2394" spans="1:15" x14ac:dyDescent="0.25">
      <c r="A2394" s="339" t="s">
        <v>1039</v>
      </c>
      <c r="B2394" s="338"/>
      <c r="C2394" s="339"/>
      <c r="D2394" s="323" t="s">
        <v>1040</v>
      </c>
      <c r="E2394" s="325">
        <v>20</v>
      </c>
      <c r="F2394" s="326">
        <v>4.4000000000000004E-2</v>
      </c>
      <c r="G2394" s="327">
        <v>88</v>
      </c>
      <c r="H2394" s="323" t="s">
        <v>865</v>
      </c>
      <c r="I2394" s="323" t="s">
        <v>866</v>
      </c>
      <c r="J2394" s="12" t="s">
        <v>1699</v>
      </c>
      <c r="K2394" s="12" t="s">
        <v>1646</v>
      </c>
      <c r="L2394" s="12" t="s">
        <v>1646</v>
      </c>
      <c r="M2394" s="246">
        <f t="shared" si="83"/>
        <v>4.4000000000000004E-2</v>
      </c>
      <c r="N2394" s="247" t="str">
        <f t="shared" si="84"/>
        <v>Tramadol</v>
      </c>
      <c r="O2394" s="10"/>
    </row>
    <row r="2395" spans="1:15" x14ac:dyDescent="0.25">
      <c r="A2395" s="251" t="s">
        <v>1215</v>
      </c>
      <c r="B2395" s="264"/>
      <c r="C2395" s="278"/>
      <c r="D2395" s="171" t="s">
        <v>1216</v>
      </c>
      <c r="E2395" s="252">
        <v>20</v>
      </c>
      <c r="F2395" s="253">
        <v>4.3999999999999997E-2</v>
      </c>
      <c r="G2395" s="244">
        <v>88</v>
      </c>
      <c r="H2395" s="7" t="s">
        <v>865</v>
      </c>
      <c r="I2395" s="7" t="s">
        <v>866</v>
      </c>
      <c r="J2395" s="12" t="s">
        <v>1699</v>
      </c>
      <c r="K2395" s="12" t="s">
        <v>1646</v>
      </c>
      <c r="L2395" s="12" t="s">
        <v>1646</v>
      </c>
      <c r="M2395" s="246">
        <f t="shared" si="83"/>
        <v>4.3999999999999997E-2</v>
      </c>
      <c r="N2395" s="247" t="str">
        <f t="shared" si="84"/>
        <v>Tramadol</v>
      </c>
      <c r="O2395" s="10"/>
    </row>
    <row r="2396" spans="1:15" x14ac:dyDescent="0.25">
      <c r="A2396" s="251" t="s">
        <v>1217</v>
      </c>
      <c r="B2396" s="264"/>
      <c r="C2396" s="278"/>
      <c r="D2396" s="171" t="s">
        <v>1218</v>
      </c>
      <c r="E2396" s="252">
        <v>20</v>
      </c>
      <c r="F2396" s="253">
        <v>4.3999999999999997E-2</v>
      </c>
      <c r="G2396" s="244">
        <v>88</v>
      </c>
      <c r="H2396" s="7" t="s">
        <v>865</v>
      </c>
      <c r="I2396" s="7" t="s">
        <v>866</v>
      </c>
      <c r="J2396" s="12" t="s">
        <v>1699</v>
      </c>
      <c r="K2396" s="12" t="s">
        <v>1646</v>
      </c>
      <c r="L2396" s="12" t="s">
        <v>1646</v>
      </c>
      <c r="M2396" s="246">
        <f t="shared" si="83"/>
        <v>4.3999999999999997E-2</v>
      </c>
      <c r="N2396" s="247" t="str">
        <f t="shared" si="84"/>
        <v>Tramadol</v>
      </c>
      <c r="O2396" s="10"/>
    </row>
    <row r="2397" spans="1:15" x14ac:dyDescent="0.25">
      <c r="A2397" s="339" t="s">
        <v>1041</v>
      </c>
      <c r="B2397" s="338"/>
      <c r="C2397" s="339"/>
      <c r="D2397" s="323" t="s">
        <v>1042</v>
      </c>
      <c r="E2397" s="325">
        <v>20</v>
      </c>
      <c r="F2397" s="326">
        <v>4.4000000000000004E-2</v>
      </c>
      <c r="G2397" s="327">
        <v>88</v>
      </c>
      <c r="H2397" s="323" t="s">
        <v>865</v>
      </c>
      <c r="I2397" s="323" t="s">
        <v>866</v>
      </c>
      <c r="J2397" s="12" t="s">
        <v>1699</v>
      </c>
      <c r="K2397" s="12" t="s">
        <v>1646</v>
      </c>
      <c r="L2397" s="12" t="s">
        <v>1646</v>
      </c>
      <c r="M2397" s="246">
        <f t="shared" si="83"/>
        <v>4.4000000000000004E-2</v>
      </c>
      <c r="N2397" s="247" t="str">
        <f t="shared" si="84"/>
        <v>Tramadol</v>
      </c>
      <c r="O2397" s="10"/>
    </row>
    <row r="2398" spans="1:15" x14ac:dyDescent="0.25">
      <c r="A2398" s="339" t="s">
        <v>1043</v>
      </c>
      <c r="B2398" s="338"/>
      <c r="C2398" s="339"/>
      <c r="D2398" s="323" t="s">
        <v>1044</v>
      </c>
      <c r="E2398" s="325">
        <v>20</v>
      </c>
      <c r="F2398" s="326">
        <v>4.4000000000000004E-2</v>
      </c>
      <c r="G2398" s="327">
        <v>88</v>
      </c>
      <c r="H2398" s="323" t="s">
        <v>865</v>
      </c>
      <c r="I2398" s="323" t="s">
        <v>866</v>
      </c>
      <c r="J2398" s="12" t="s">
        <v>1699</v>
      </c>
      <c r="K2398" s="12" t="s">
        <v>1646</v>
      </c>
      <c r="L2398" s="12" t="s">
        <v>1646</v>
      </c>
      <c r="M2398" s="246">
        <f t="shared" si="83"/>
        <v>4.4000000000000004E-2</v>
      </c>
      <c r="N2398" s="247" t="str">
        <f t="shared" si="84"/>
        <v>Tramadol</v>
      </c>
      <c r="O2398" s="10"/>
    </row>
    <row r="2399" spans="1:15" x14ac:dyDescent="0.25">
      <c r="A2399" s="339" t="s">
        <v>1045</v>
      </c>
      <c r="B2399" s="338"/>
      <c r="C2399" s="339"/>
      <c r="D2399" s="323" t="s">
        <v>1046</v>
      </c>
      <c r="E2399" s="325">
        <v>20</v>
      </c>
      <c r="F2399" s="326">
        <v>4.4000000000000004E-2</v>
      </c>
      <c r="G2399" s="327">
        <v>88</v>
      </c>
      <c r="H2399" s="323" t="s">
        <v>865</v>
      </c>
      <c r="I2399" s="323" t="s">
        <v>866</v>
      </c>
      <c r="J2399" s="12" t="s">
        <v>1699</v>
      </c>
      <c r="K2399" s="12" t="s">
        <v>1646</v>
      </c>
      <c r="L2399" s="12" t="s">
        <v>1646</v>
      </c>
      <c r="M2399" s="246">
        <f t="shared" si="83"/>
        <v>4.4000000000000004E-2</v>
      </c>
      <c r="N2399" s="247" t="str">
        <f t="shared" si="84"/>
        <v>Tramadol</v>
      </c>
      <c r="O2399" s="10"/>
    </row>
    <row r="2400" spans="1:15" x14ac:dyDescent="0.25">
      <c r="A2400" s="293" t="s">
        <v>5705</v>
      </c>
      <c r="B2400" s="279"/>
      <c r="C2400" s="293" t="s">
        <v>5705</v>
      </c>
      <c r="D2400" s="293" t="s">
        <v>5706</v>
      </c>
      <c r="E2400" s="294">
        <v>10</v>
      </c>
      <c r="F2400" s="295">
        <v>8.7999999999999995E-2</v>
      </c>
      <c r="G2400" s="294">
        <v>88</v>
      </c>
      <c r="H2400" s="280" t="s">
        <v>865</v>
      </c>
      <c r="I2400" s="354" t="s">
        <v>866</v>
      </c>
      <c r="J2400" s="324" t="s">
        <v>1699</v>
      </c>
      <c r="K2400" s="324" t="s">
        <v>1646</v>
      </c>
      <c r="L2400" s="324" t="s">
        <v>1646</v>
      </c>
      <c r="M2400" s="246">
        <f t="shared" si="83"/>
        <v>8.7999999999999995E-2</v>
      </c>
      <c r="N2400" s="247" t="str">
        <f t="shared" si="84"/>
        <v>Tramadol</v>
      </c>
      <c r="O2400" s="262"/>
    </row>
    <row r="2401" spans="1:15" x14ac:dyDescent="0.25">
      <c r="A2401" s="339" t="s">
        <v>1047</v>
      </c>
      <c r="B2401" s="338"/>
      <c r="C2401" s="339"/>
      <c r="D2401" s="323" t="s">
        <v>1048</v>
      </c>
      <c r="E2401" s="325">
        <v>10</v>
      </c>
      <c r="F2401" s="326">
        <v>8.8000000000000009E-2</v>
      </c>
      <c r="G2401" s="327">
        <v>88</v>
      </c>
      <c r="H2401" s="323" t="s">
        <v>865</v>
      </c>
      <c r="I2401" s="323" t="s">
        <v>866</v>
      </c>
      <c r="J2401" s="12" t="s">
        <v>1699</v>
      </c>
      <c r="K2401" s="12" t="s">
        <v>1646</v>
      </c>
      <c r="L2401" s="12" t="s">
        <v>1646</v>
      </c>
      <c r="M2401" s="246">
        <f t="shared" si="83"/>
        <v>8.8000000000000009E-2</v>
      </c>
      <c r="N2401" s="247" t="str">
        <f t="shared" si="84"/>
        <v>Tramadol</v>
      </c>
      <c r="O2401" s="10"/>
    </row>
    <row r="2402" spans="1:15" x14ac:dyDescent="0.25">
      <c r="A2402" s="339" t="s">
        <v>1049</v>
      </c>
      <c r="B2402" s="338"/>
      <c r="C2402" s="339"/>
      <c r="D2402" s="323" t="s">
        <v>1048</v>
      </c>
      <c r="E2402" s="325">
        <v>20</v>
      </c>
      <c r="F2402" s="326">
        <v>8.8000000000000009E-2</v>
      </c>
      <c r="G2402" s="327">
        <v>88</v>
      </c>
      <c r="H2402" s="323" t="s">
        <v>865</v>
      </c>
      <c r="I2402" s="323" t="s">
        <v>866</v>
      </c>
      <c r="J2402" s="12" t="s">
        <v>1699</v>
      </c>
      <c r="K2402" s="12" t="s">
        <v>1646</v>
      </c>
      <c r="L2402" s="12" t="s">
        <v>1646</v>
      </c>
      <c r="M2402" s="246">
        <f t="shared" si="83"/>
        <v>8.8000000000000009E-2</v>
      </c>
      <c r="N2402" s="247" t="str">
        <f t="shared" si="84"/>
        <v>Tramadol</v>
      </c>
      <c r="O2402" s="10"/>
    </row>
    <row r="2403" spans="1:15" x14ac:dyDescent="0.25">
      <c r="A2403" s="339" t="s">
        <v>1050</v>
      </c>
      <c r="B2403" s="338"/>
      <c r="C2403" s="339"/>
      <c r="D2403" s="323" t="s">
        <v>1048</v>
      </c>
      <c r="E2403" s="325">
        <v>50</v>
      </c>
      <c r="F2403" s="326">
        <v>8.8000000000000009E-2</v>
      </c>
      <c r="G2403" s="327">
        <v>88</v>
      </c>
      <c r="H2403" s="323" t="s">
        <v>865</v>
      </c>
      <c r="I2403" s="323" t="s">
        <v>866</v>
      </c>
      <c r="J2403" s="12" t="s">
        <v>1699</v>
      </c>
      <c r="K2403" s="12" t="s">
        <v>1646</v>
      </c>
      <c r="L2403" s="12" t="s">
        <v>1646</v>
      </c>
      <c r="M2403" s="246">
        <f t="shared" si="83"/>
        <v>8.8000000000000009E-2</v>
      </c>
      <c r="N2403" s="247" t="str">
        <f t="shared" si="84"/>
        <v>Tramadol</v>
      </c>
      <c r="O2403" s="10"/>
    </row>
    <row r="2404" spans="1:15" x14ac:dyDescent="0.25">
      <c r="A2404" s="339" t="s">
        <v>1051</v>
      </c>
      <c r="B2404" s="338"/>
      <c r="C2404" s="339"/>
      <c r="D2404" s="323" t="s">
        <v>1048</v>
      </c>
      <c r="E2404" s="325">
        <v>100</v>
      </c>
      <c r="F2404" s="326">
        <v>8.8000000000000009E-2</v>
      </c>
      <c r="G2404" s="327">
        <v>88</v>
      </c>
      <c r="H2404" s="323" t="s">
        <v>865</v>
      </c>
      <c r="I2404" s="323" t="s">
        <v>866</v>
      </c>
      <c r="J2404" s="12" t="s">
        <v>1699</v>
      </c>
      <c r="K2404" s="12" t="s">
        <v>1646</v>
      </c>
      <c r="L2404" s="12" t="s">
        <v>1646</v>
      </c>
      <c r="M2404" s="246">
        <f t="shared" si="83"/>
        <v>8.8000000000000009E-2</v>
      </c>
      <c r="N2404" s="247" t="str">
        <f t="shared" si="84"/>
        <v>Tramadol</v>
      </c>
      <c r="O2404" s="10"/>
    </row>
    <row r="2405" spans="1:15" x14ac:dyDescent="0.25">
      <c r="A2405" s="339" t="s">
        <v>1052</v>
      </c>
      <c r="B2405" s="338"/>
      <c r="C2405" s="339"/>
      <c r="D2405" s="323" t="s">
        <v>1053</v>
      </c>
      <c r="E2405" s="325">
        <v>10</v>
      </c>
      <c r="F2405" s="326">
        <v>0.13200000000000001</v>
      </c>
      <c r="G2405" s="327">
        <v>88</v>
      </c>
      <c r="H2405" s="323" t="s">
        <v>865</v>
      </c>
      <c r="I2405" s="323" t="s">
        <v>866</v>
      </c>
      <c r="J2405" s="12" t="s">
        <v>1699</v>
      </c>
      <c r="K2405" s="12" t="s">
        <v>1646</v>
      </c>
      <c r="L2405" s="12" t="s">
        <v>1646</v>
      </c>
      <c r="M2405" s="246">
        <f t="shared" si="83"/>
        <v>0.13200000000000001</v>
      </c>
      <c r="N2405" s="247" t="str">
        <f t="shared" si="84"/>
        <v>Tramadol</v>
      </c>
      <c r="O2405" s="10"/>
    </row>
    <row r="2406" spans="1:15" x14ac:dyDescent="0.25">
      <c r="A2406" s="339" t="s">
        <v>1054</v>
      </c>
      <c r="B2406" s="338"/>
      <c r="C2406" s="339"/>
      <c r="D2406" s="323" t="s">
        <v>1053</v>
      </c>
      <c r="E2406" s="325">
        <v>20</v>
      </c>
      <c r="F2406" s="326">
        <v>0.13200000000000001</v>
      </c>
      <c r="G2406" s="327">
        <v>88</v>
      </c>
      <c r="H2406" s="323" t="s">
        <v>865</v>
      </c>
      <c r="I2406" s="323" t="s">
        <v>866</v>
      </c>
      <c r="J2406" s="12" t="s">
        <v>1699</v>
      </c>
      <c r="K2406" s="12" t="s">
        <v>1646</v>
      </c>
      <c r="L2406" s="12" t="s">
        <v>1646</v>
      </c>
      <c r="M2406" s="246">
        <f t="shared" si="83"/>
        <v>0.13200000000000001</v>
      </c>
      <c r="N2406" s="247" t="str">
        <f t="shared" si="84"/>
        <v>Tramadol</v>
      </c>
      <c r="O2406" s="10"/>
    </row>
    <row r="2407" spans="1:15" x14ac:dyDescent="0.25">
      <c r="A2407" s="339" t="s">
        <v>1055</v>
      </c>
      <c r="B2407" s="338"/>
      <c r="C2407" s="339"/>
      <c r="D2407" s="323" t="s">
        <v>1053</v>
      </c>
      <c r="E2407" s="325">
        <v>50</v>
      </c>
      <c r="F2407" s="326">
        <v>0.13200000000000001</v>
      </c>
      <c r="G2407" s="327">
        <v>88</v>
      </c>
      <c r="H2407" s="323" t="s">
        <v>865</v>
      </c>
      <c r="I2407" s="323" t="s">
        <v>866</v>
      </c>
      <c r="J2407" s="12" t="s">
        <v>1699</v>
      </c>
      <c r="K2407" s="12" t="s">
        <v>1646</v>
      </c>
      <c r="L2407" s="12" t="s">
        <v>1646</v>
      </c>
      <c r="M2407" s="246">
        <f t="shared" si="83"/>
        <v>0.13200000000000001</v>
      </c>
      <c r="N2407" s="247" t="str">
        <f t="shared" si="84"/>
        <v>Tramadol</v>
      </c>
      <c r="O2407" s="10"/>
    </row>
    <row r="2408" spans="1:15" x14ac:dyDescent="0.25">
      <c r="A2408" s="339" t="s">
        <v>1056</v>
      </c>
      <c r="B2408" s="338"/>
      <c r="C2408" s="339"/>
      <c r="D2408" s="323" t="s">
        <v>1053</v>
      </c>
      <c r="E2408" s="325">
        <v>100</v>
      </c>
      <c r="F2408" s="326">
        <v>0.13200000000000001</v>
      </c>
      <c r="G2408" s="327">
        <v>88</v>
      </c>
      <c r="H2408" s="323" t="s">
        <v>865</v>
      </c>
      <c r="I2408" s="323" t="s">
        <v>866</v>
      </c>
      <c r="J2408" s="12" t="s">
        <v>1699</v>
      </c>
      <c r="K2408" s="12" t="s">
        <v>1646</v>
      </c>
      <c r="L2408" s="12" t="s">
        <v>1646</v>
      </c>
      <c r="M2408" s="246">
        <f t="shared" si="83"/>
        <v>0.13200000000000001</v>
      </c>
      <c r="N2408" s="247" t="str">
        <f t="shared" si="84"/>
        <v>Tramadol</v>
      </c>
      <c r="O2408" s="10"/>
    </row>
    <row r="2409" spans="1:15" x14ac:dyDescent="0.25">
      <c r="A2409" s="339" t="s">
        <v>1057</v>
      </c>
      <c r="B2409" s="338"/>
      <c r="C2409" s="339"/>
      <c r="D2409" s="323" t="s">
        <v>1058</v>
      </c>
      <c r="E2409" s="325">
        <v>10</v>
      </c>
      <c r="F2409" s="326">
        <v>0.17600000000000002</v>
      </c>
      <c r="G2409" s="327">
        <v>88</v>
      </c>
      <c r="H2409" s="323" t="s">
        <v>865</v>
      </c>
      <c r="I2409" s="323" t="s">
        <v>866</v>
      </c>
      <c r="J2409" s="12" t="s">
        <v>1699</v>
      </c>
      <c r="K2409" s="12" t="s">
        <v>1646</v>
      </c>
      <c r="L2409" s="12" t="s">
        <v>1646</v>
      </c>
      <c r="M2409" s="246">
        <f t="shared" si="83"/>
        <v>0.17600000000000002</v>
      </c>
      <c r="N2409" s="247" t="str">
        <f t="shared" si="84"/>
        <v>Tramadol</v>
      </c>
      <c r="O2409" s="10"/>
    </row>
    <row r="2410" spans="1:15" x14ac:dyDescent="0.25">
      <c r="A2410" s="339" t="s">
        <v>1059</v>
      </c>
      <c r="B2410" s="338"/>
      <c r="C2410" s="339"/>
      <c r="D2410" s="323" t="s">
        <v>1058</v>
      </c>
      <c r="E2410" s="325">
        <v>20</v>
      </c>
      <c r="F2410" s="326">
        <v>0.17600000000000002</v>
      </c>
      <c r="G2410" s="327">
        <v>88</v>
      </c>
      <c r="H2410" s="323" t="s">
        <v>865</v>
      </c>
      <c r="I2410" s="323" t="s">
        <v>866</v>
      </c>
      <c r="J2410" s="12" t="s">
        <v>1699</v>
      </c>
      <c r="K2410" s="12" t="s">
        <v>1646</v>
      </c>
      <c r="L2410" s="12" t="s">
        <v>1646</v>
      </c>
      <c r="M2410" s="246">
        <f t="shared" si="83"/>
        <v>0.17600000000000002</v>
      </c>
      <c r="N2410" s="247" t="str">
        <f t="shared" si="84"/>
        <v>Tramadol</v>
      </c>
      <c r="O2410" s="10"/>
    </row>
    <row r="2411" spans="1:15" x14ac:dyDescent="0.25">
      <c r="A2411" s="339" t="s">
        <v>1060</v>
      </c>
      <c r="B2411" s="338"/>
      <c r="C2411" s="339"/>
      <c r="D2411" s="323" t="s">
        <v>1058</v>
      </c>
      <c r="E2411" s="325">
        <v>50</v>
      </c>
      <c r="F2411" s="326">
        <v>0.17600000000000002</v>
      </c>
      <c r="G2411" s="327">
        <v>88</v>
      </c>
      <c r="H2411" s="323" t="s">
        <v>865</v>
      </c>
      <c r="I2411" s="323" t="s">
        <v>866</v>
      </c>
      <c r="J2411" s="12" t="s">
        <v>1699</v>
      </c>
      <c r="K2411" s="12" t="s">
        <v>1646</v>
      </c>
      <c r="L2411" s="12" t="s">
        <v>1646</v>
      </c>
      <c r="M2411" s="246">
        <f t="shared" si="83"/>
        <v>0.17600000000000002</v>
      </c>
      <c r="N2411" s="247" t="str">
        <f t="shared" si="84"/>
        <v>Tramadol</v>
      </c>
      <c r="O2411" s="10"/>
    </row>
    <row r="2412" spans="1:15" x14ac:dyDescent="0.25">
      <c r="A2412" s="339" t="s">
        <v>1061</v>
      </c>
      <c r="B2412" s="338"/>
      <c r="C2412" s="339"/>
      <c r="D2412" s="323" t="s">
        <v>1058</v>
      </c>
      <c r="E2412" s="325">
        <v>100</v>
      </c>
      <c r="F2412" s="326">
        <v>0.17600000000000002</v>
      </c>
      <c r="G2412" s="327">
        <v>88</v>
      </c>
      <c r="H2412" s="323" t="s">
        <v>865</v>
      </c>
      <c r="I2412" s="323" t="s">
        <v>866</v>
      </c>
      <c r="J2412" s="12" t="s">
        <v>1699</v>
      </c>
      <c r="K2412" s="12" t="s">
        <v>1646</v>
      </c>
      <c r="L2412" s="12" t="s">
        <v>1646</v>
      </c>
      <c r="M2412" s="246">
        <f t="shared" si="83"/>
        <v>0.17600000000000002</v>
      </c>
      <c r="N2412" s="247" t="str">
        <f t="shared" si="84"/>
        <v>Tramadol</v>
      </c>
      <c r="O2412" s="10"/>
    </row>
    <row r="2413" spans="1:15" x14ac:dyDescent="0.25">
      <c r="A2413" s="339" t="s">
        <v>1062</v>
      </c>
      <c r="B2413" s="248"/>
      <c r="C2413" s="11"/>
      <c r="D2413" s="323" t="s">
        <v>1063</v>
      </c>
      <c r="E2413" s="325">
        <v>20</v>
      </c>
      <c r="F2413" s="326">
        <v>8.8000000000000009E-2</v>
      </c>
      <c r="G2413" s="327">
        <v>88</v>
      </c>
      <c r="H2413" s="323" t="s">
        <v>865</v>
      </c>
      <c r="I2413" s="7" t="s">
        <v>866</v>
      </c>
      <c r="J2413" s="12" t="s">
        <v>1699</v>
      </c>
      <c r="K2413" s="12" t="s">
        <v>1646</v>
      </c>
      <c r="L2413" s="12" t="s">
        <v>1646</v>
      </c>
      <c r="M2413" s="246">
        <f t="shared" si="83"/>
        <v>8.8000000000000009E-2</v>
      </c>
      <c r="N2413" s="247" t="str">
        <f t="shared" si="84"/>
        <v>Tramadol</v>
      </c>
      <c r="O2413" s="10"/>
    </row>
    <row r="2414" spans="1:15" x14ac:dyDescent="0.25">
      <c r="A2414" s="339" t="s">
        <v>1064</v>
      </c>
      <c r="B2414" s="248"/>
      <c r="C2414" s="11"/>
      <c r="D2414" s="323" t="s">
        <v>1063</v>
      </c>
      <c r="E2414" s="325">
        <v>60</v>
      </c>
      <c r="F2414" s="326">
        <v>8.8000000000000009E-2</v>
      </c>
      <c r="G2414" s="327">
        <v>88</v>
      </c>
      <c r="H2414" s="323" t="s">
        <v>865</v>
      </c>
      <c r="I2414" s="7" t="s">
        <v>866</v>
      </c>
      <c r="J2414" s="12" t="s">
        <v>1699</v>
      </c>
      <c r="K2414" s="12" t="s">
        <v>1646</v>
      </c>
      <c r="L2414" s="12" t="s">
        <v>1646</v>
      </c>
      <c r="M2414" s="246">
        <f t="shared" si="83"/>
        <v>8.8000000000000009E-2</v>
      </c>
      <c r="N2414" s="247" t="str">
        <f t="shared" si="84"/>
        <v>Tramadol</v>
      </c>
      <c r="O2414" s="10"/>
    </row>
    <row r="2415" spans="1:15" x14ac:dyDescent="0.25">
      <c r="A2415" s="339" t="s">
        <v>1065</v>
      </c>
      <c r="B2415" s="248"/>
      <c r="C2415" s="11"/>
      <c r="D2415" s="323" t="s">
        <v>1066</v>
      </c>
      <c r="E2415" s="325">
        <v>20</v>
      </c>
      <c r="F2415" s="326">
        <v>0.13200000000000001</v>
      </c>
      <c r="G2415" s="327">
        <v>88</v>
      </c>
      <c r="H2415" s="323" t="s">
        <v>865</v>
      </c>
      <c r="I2415" s="7" t="s">
        <v>866</v>
      </c>
      <c r="J2415" s="12" t="s">
        <v>1699</v>
      </c>
      <c r="K2415" s="12" t="s">
        <v>1646</v>
      </c>
      <c r="L2415" s="12" t="s">
        <v>1646</v>
      </c>
      <c r="M2415" s="246">
        <f t="shared" si="83"/>
        <v>0.13200000000000001</v>
      </c>
      <c r="N2415" s="247" t="str">
        <f t="shared" si="84"/>
        <v>Tramadol</v>
      </c>
      <c r="O2415" s="10"/>
    </row>
    <row r="2416" spans="1:15" x14ac:dyDescent="0.25">
      <c r="A2416" s="339" t="s">
        <v>1067</v>
      </c>
      <c r="B2416" s="248"/>
      <c r="C2416" s="11"/>
      <c r="D2416" s="323" t="s">
        <v>1066</v>
      </c>
      <c r="E2416" s="325">
        <v>60</v>
      </c>
      <c r="F2416" s="326">
        <v>0.13200000000000001</v>
      </c>
      <c r="G2416" s="327">
        <v>88</v>
      </c>
      <c r="H2416" s="323" t="s">
        <v>865</v>
      </c>
      <c r="I2416" s="7" t="s">
        <v>866</v>
      </c>
      <c r="J2416" s="12" t="s">
        <v>1699</v>
      </c>
      <c r="K2416" s="12" t="s">
        <v>1646</v>
      </c>
      <c r="L2416" s="12" t="s">
        <v>1646</v>
      </c>
      <c r="M2416" s="246">
        <f t="shared" si="83"/>
        <v>0.13200000000000001</v>
      </c>
      <c r="N2416" s="247" t="str">
        <f t="shared" si="84"/>
        <v>Tramadol</v>
      </c>
      <c r="O2416" s="10"/>
    </row>
    <row r="2417" spans="1:15" x14ac:dyDescent="0.25">
      <c r="A2417" s="339" t="s">
        <v>1068</v>
      </c>
      <c r="B2417" s="248"/>
      <c r="C2417" s="11"/>
      <c r="D2417" s="323" t="s">
        <v>1069</v>
      </c>
      <c r="E2417" s="325">
        <v>20</v>
      </c>
      <c r="F2417" s="326">
        <v>0.17600000000000002</v>
      </c>
      <c r="G2417" s="327">
        <v>88</v>
      </c>
      <c r="H2417" s="323" t="s">
        <v>865</v>
      </c>
      <c r="I2417" s="7" t="s">
        <v>866</v>
      </c>
      <c r="J2417" s="12" t="s">
        <v>1699</v>
      </c>
      <c r="K2417" s="12" t="s">
        <v>1646</v>
      </c>
      <c r="L2417" s="12" t="s">
        <v>1646</v>
      </c>
      <c r="M2417" s="246">
        <f t="shared" si="83"/>
        <v>0.17600000000000002</v>
      </c>
      <c r="N2417" s="247" t="str">
        <f t="shared" si="84"/>
        <v>Tramadol</v>
      </c>
      <c r="O2417" s="10"/>
    </row>
    <row r="2418" spans="1:15" x14ac:dyDescent="0.25">
      <c r="A2418" s="339" t="s">
        <v>1070</v>
      </c>
      <c r="B2418" s="248"/>
      <c r="C2418" s="11"/>
      <c r="D2418" s="323" t="s">
        <v>1069</v>
      </c>
      <c r="E2418" s="325">
        <v>60</v>
      </c>
      <c r="F2418" s="326">
        <v>0.17600000000000002</v>
      </c>
      <c r="G2418" s="327">
        <v>88</v>
      </c>
      <c r="H2418" s="323" t="s">
        <v>865</v>
      </c>
      <c r="I2418" s="7" t="s">
        <v>866</v>
      </c>
      <c r="J2418" s="12" t="s">
        <v>1699</v>
      </c>
      <c r="K2418" s="12" t="s">
        <v>1646</v>
      </c>
      <c r="L2418" s="12" t="s">
        <v>1646</v>
      </c>
      <c r="M2418" s="246">
        <f t="shared" si="83"/>
        <v>0.17600000000000002</v>
      </c>
      <c r="N2418" s="247" t="str">
        <f t="shared" si="84"/>
        <v>Tramadol</v>
      </c>
      <c r="O2418" s="10"/>
    </row>
    <row r="2419" spans="1:15" x14ac:dyDescent="0.25">
      <c r="A2419" s="319" t="s">
        <v>7085</v>
      </c>
      <c r="B2419" s="378"/>
      <c r="C2419" s="377"/>
      <c r="D2419" s="300" t="s">
        <v>7086</v>
      </c>
      <c r="E2419" s="409">
        <v>100</v>
      </c>
      <c r="F2419" s="411">
        <v>4.3999999999999997E-2</v>
      </c>
      <c r="G2419" s="409">
        <v>88</v>
      </c>
      <c r="H2419" s="381" t="s">
        <v>865</v>
      </c>
      <c r="I2419" s="381" t="s">
        <v>866</v>
      </c>
      <c r="J2419" s="412" t="s">
        <v>1699</v>
      </c>
      <c r="K2419" s="412" t="s">
        <v>1646</v>
      </c>
      <c r="L2419" s="412" t="s">
        <v>1646</v>
      </c>
      <c r="M2419" s="246">
        <f t="shared" si="83"/>
        <v>4.3999999999999997E-2</v>
      </c>
      <c r="N2419" s="247" t="str">
        <f t="shared" si="84"/>
        <v>Tramadol</v>
      </c>
      <c r="O2419" s="10"/>
    </row>
    <row r="2420" spans="1:15" x14ac:dyDescent="0.25">
      <c r="A2420" s="339" t="s">
        <v>1071</v>
      </c>
      <c r="B2420" s="338"/>
      <c r="C2420" s="339"/>
      <c r="D2420" s="323" t="s">
        <v>1072</v>
      </c>
      <c r="E2420" s="325">
        <v>100</v>
      </c>
      <c r="F2420" s="326">
        <v>8.8000000000000009E-2</v>
      </c>
      <c r="G2420" s="327">
        <v>88</v>
      </c>
      <c r="H2420" s="323" t="s">
        <v>865</v>
      </c>
      <c r="I2420" s="323" t="s">
        <v>866</v>
      </c>
      <c r="J2420" s="12" t="s">
        <v>1699</v>
      </c>
      <c r="K2420" s="12" t="s">
        <v>1646</v>
      </c>
      <c r="L2420" s="12" t="s">
        <v>1646</v>
      </c>
      <c r="M2420" s="246">
        <f t="shared" si="83"/>
        <v>8.8000000000000009E-2</v>
      </c>
      <c r="N2420" s="247" t="str">
        <f t="shared" si="84"/>
        <v>Tramadol</v>
      </c>
      <c r="O2420" s="10"/>
    </row>
    <row r="2421" spans="1:15" x14ac:dyDescent="0.25">
      <c r="A2421" s="339" t="s">
        <v>1073</v>
      </c>
      <c r="B2421" s="338"/>
      <c r="C2421" s="339"/>
      <c r="D2421" s="323" t="s">
        <v>1072</v>
      </c>
      <c r="E2421" s="325">
        <v>10</v>
      </c>
      <c r="F2421" s="326">
        <v>8.8000000000000009E-2</v>
      </c>
      <c r="G2421" s="327">
        <v>88</v>
      </c>
      <c r="H2421" s="323" t="s">
        <v>865</v>
      </c>
      <c r="I2421" s="323" t="s">
        <v>866</v>
      </c>
      <c r="J2421" s="12" t="s">
        <v>1699</v>
      </c>
      <c r="K2421" s="12" t="s">
        <v>1646</v>
      </c>
      <c r="L2421" s="12" t="s">
        <v>1646</v>
      </c>
      <c r="M2421" s="246">
        <f t="shared" si="83"/>
        <v>8.8000000000000009E-2</v>
      </c>
      <c r="N2421" s="247" t="str">
        <f t="shared" si="84"/>
        <v>Tramadol</v>
      </c>
      <c r="O2421" s="10"/>
    </row>
    <row r="2422" spans="1:15" x14ac:dyDescent="0.25">
      <c r="A2422" s="276" t="s">
        <v>4650</v>
      </c>
      <c r="B2422" s="264"/>
      <c r="C2422" s="276" t="s">
        <v>4650</v>
      </c>
      <c r="D2422" s="171" t="s">
        <v>4651</v>
      </c>
      <c r="E2422" s="4">
        <v>20</v>
      </c>
      <c r="F2422" s="253">
        <v>4.3999999999999997E-2</v>
      </c>
      <c r="G2422" s="4">
        <v>88</v>
      </c>
      <c r="H2422" s="7" t="s">
        <v>865</v>
      </c>
      <c r="I2422" s="7" t="s">
        <v>866</v>
      </c>
      <c r="J2422" s="12" t="s">
        <v>1699</v>
      </c>
      <c r="K2422" s="12" t="s">
        <v>1646</v>
      </c>
      <c r="L2422" s="12" t="s">
        <v>1646</v>
      </c>
      <c r="M2422" s="246">
        <f t="shared" si="83"/>
        <v>4.3999999999999997E-2</v>
      </c>
      <c r="N2422" s="247" t="str">
        <f t="shared" si="84"/>
        <v>Tramadol</v>
      </c>
      <c r="O2422" s="10"/>
    </row>
    <row r="2423" spans="1:15" x14ac:dyDescent="0.25">
      <c r="A2423" s="276" t="s">
        <v>4652</v>
      </c>
      <c r="B2423" s="264"/>
      <c r="C2423" s="276" t="s">
        <v>4652</v>
      </c>
      <c r="D2423" s="171" t="s">
        <v>4651</v>
      </c>
      <c r="E2423" s="4">
        <v>10</v>
      </c>
      <c r="F2423" s="253">
        <v>4.3999999999999997E-2</v>
      </c>
      <c r="G2423" s="4">
        <v>88</v>
      </c>
      <c r="H2423" s="7" t="s">
        <v>865</v>
      </c>
      <c r="I2423" s="7" t="s">
        <v>866</v>
      </c>
      <c r="J2423" s="12" t="s">
        <v>1699</v>
      </c>
      <c r="K2423" s="12" t="s">
        <v>1646</v>
      </c>
      <c r="L2423" s="12" t="s">
        <v>1646</v>
      </c>
      <c r="M2423" s="246">
        <f t="shared" si="83"/>
        <v>4.3999999999999997E-2</v>
      </c>
      <c r="N2423" s="247" t="str">
        <f t="shared" si="84"/>
        <v>Tramadol</v>
      </c>
      <c r="O2423" s="10"/>
    </row>
    <row r="2424" spans="1:15" x14ac:dyDescent="0.25">
      <c r="A2424" s="276" t="s">
        <v>4653</v>
      </c>
      <c r="B2424" s="264"/>
      <c r="C2424" s="276" t="s">
        <v>4653</v>
      </c>
      <c r="D2424" s="171" t="s">
        <v>4651</v>
      </c>
      <c r="E2424" s="4">
        <v>100</v>
      </c>
      <c r="F2424" s="253">
        <v>4.3999999999999997E-2</v>
      </c>
      <c r="G2424" s="4">
        <v>88</v>
      </c>
      <c r="H2424" s="7" t="s">
        <v>865</v>
      </c>
      <c r="I2424" s="7" t="s">
        <v>866</v>
      </c>
      <c r="J2424" s="12" t="s">
        <v>1699</v>
      </c>
      <c r="K2424" s="12" t="s">
        <v>1646</v>
      </c>
      <c r="L2424" s="12" t="s">
        <v>1646</v>
      </c>
      <c r="M2424" s="246">
        <f t="shared" si="83"/>
        <v>4.3999999999999997E-2</v>
      </c>
      <c r="N2424" s="247" t="str">
        <f t="shared" si="84"/>
        <v>Tramadol</v>
      </c>
      <c r="O2424" s="10"/>
    </row>
    <row r="2425" spans="1:15" x14ac:dyDescent="0.25">
      <c r="A2425" s="339" t="s">
        <v>1074</v>
      </c>
      <c r="B2425" s="338"/>
      <c r="C2425" s="339"/>
      <c r="D2425" s="323" t="s">
        <v>1075</v>
      </c>
      <c r="E2425" s="325">
        <v>5</v>
      </c>
      <c r="F2425" s="326">
        <v>8.8000000000000009E-2</v>
      </c>
      <c r="G2425" s="327">
        <v>88</v>
      </c>
      <c r="H2425" s="323" t="s">
        <v>865</v>
      </c>
      <c r="I2425" s="323" t="s">
        <v>866</v>
      </c>
      <c r="J2425" s="12" t="s">
        <v>1699</v>
      </c>
      <c r="K2425" s="12" t="s">
        <v>1646</v>
      </c>
      <c r="L2425" s="12" t="s">
        <v>1646</v>
      </c>
      <c r="M2425" s="246">
        <f t="shared" si="83"/>
        <v>8.8000000000000009E-2</v>
      </c>
      <c r="N2425" s="247" t="str">
        <f t="shared" si="84"/>
        <v>Tramadol</v>
      </c>
      <c r="O2425" s="10"/>
    </row>
    <row r="2426" spans="1:15" ht="25.5" x14ac:dyDescent="0.25">
      <c r="A2426" s="249" t="s">
        <v>5714</v>
      </c>
      <c r="B2426" s="308"/>
      <c r="C2426" s="276"/>
      <c r="D2426" s="171" t="s">
        <v>5715</v>
      </c>
      <c r="E2426" s="4">
        <v>10</v>
      </c>
      <c r="F2426" s="8">
        <v>8.7999999999999995E-2</v>
      </c>
      <c r="G2426" s="265">
        <v>88</v>
      </c>
      <c r="H2426" s="278" t="s">
        <v>865</v>
      </c>
      <c r="I2426" s="9" t="s">
        <v>866</v>
      </c>
      <c r="J2426" s="12" t="s">
        <v>1699</v>
      </c>
      <c r="K2426" s="12" t="s">
        <v>1646</v>
      </c>
      <c r="L2426" s="12" t="s">
        <v>1646</v>
      </c>
      <c r="M2426" s="246">
        <f t="shared" si="83"/>
        <v>8.7999999999999995E-2</v>
      </c>
      <c r="N2426" s="247" t="str">
        <f t="shared" si="84"/>
        <v>Tramadol</v>
      </c>
    </row>
    <row r="2427" spans="1:15" x14ac:dyDescent="0.25">
      <c r="A2427" s="339" t="s">
        <v>1076</v>
      </c>
      <c r="B2427" s="338"/>
      <c r="C2427" s="339"/>
      <c r="D2427" s="323" t="s">
        <v>1077</v>
      </c>
      <c r="E2427" s="325">
        <v>60</v>
      </c>
      <c r="F2427" s="326">
        <v>8.8000000000000009E-2</v>
      </c>
      <c r="G2427" s="327">
        <v>88</v>
      </c>
      <c r="H2427" s="323" t="s">
        <v>865</v>
      </c>
      <c r="I2427" s="323" t="s">
        <v>866</v>
      </c>
      <c r="J2427" s="12" t="s">
        <v>1699</v>
      </c>
      <c r="K2427" s="12" t="s">
        <v>1646</v>
      </c>
      <c r="L2427" s="12" t="s">
        <v>1646</v>
      </c>
      <c r="M2427" s="246">
        <f t="shared" si="83"/>
        <v>8.8000000000000009E-2</v>
      </c>
      <c r="N2427" s="247" t="str">
        <f t="shared" si="84"/>
        <v>Tramadol</v>
      </c>
    </row>
    <row r="2428" spans="1:15" x14ac:dyDescent="0.25">
      <c r="A2428" s="339" t="s">
        <v>1078</v>
      </c>
      <c r="B2428" s="338"/>
      <c r="C2428" s="339"/>
      <c r="D2428" s="323" t="s">
        <v>1077</v>
      </c>
      <c r="E2428" s="325">
        <v>10</v>
      </c>
      <c r="F2428" s="326">
        <v>8.8000000000000009E-2</v>
      </c>
      <c r="G2428" s="327">
        <v>88</v>
      </c>
      <c r="H2428" s="323" t="s">
        <v>865</v>
      </c>
      <c r="I2428" s="323" t="s">
        <v>866</v>
      </c>
      <c r="J2428" s="12" t="s">
        <v>1699</v>
      </c>
      <c r="K2428" s="12" t="s">
        <v>1646</v>
      </c>
      <c r="L2428" s="12" t="s">
        <v>1646</v>
      </c>
      <c r="M2428" s="246">
        <f t="shared" si="83"/>
        <v>8.8000000000000009E-2</v>
      </c>
      <c r="N2428" s="247" t="str">
        <f t="shared" si="84"/>
        <v>Tramadol</v>
      </c>
    </row>
    <row r="2429" spans="1:15" x14ac:dyDescent="0.25">
      <c r="A2429" s="339" t="s">
        <v>1079</v>
      </c>
      <c r="B2429" s="338"/>
      <c r="C2429" s="339"/>
      <c r="D2429" s="323" t="s">
        <v>1077</v>
      </c>
      <c r="E2429" s="325">
        <v>30</v>
      </c>
      <c r="F2429" s="326">
        <v>8.8000000000000009E-2</v>
      </c>
      <c r="G2429" s="327">
        <v>88</v>
      </c>
      <c r="H2429" s="323" t="s">
        <v>865</v>
      </c>
      <c r="I2429" s="323" t="s">
        <v>866</v>
      </c>
      <c r="J2429" s="12" t="s">
        <v>1699</v>
      </c>
      <c r="K2429" s="12" t="s">
        <v>1646</v>
      </c>
      <c r="L2429" s="12" t="s">
        <v>1646</v>
      </c>
      <c r="M2429" s="246">
        <f t="shared" si="83"/>
        <v>8.8000000000000009E-2</v>
      </c>
      <c r="N2429" s="247" t="str">
        <f t="shared" si="84"/>
        <v>Tramadol</v>
      </c>
    </row>
    <row r="2430" spans="1:15" x14ac:dyDescent="0.25">
      <c r="A2430" s="339" t="s">
        <v>1080</v>
      </c>
      <c r="B2430" s="338"/>
      <c r="C2430" s="339"/>
      <c r="D2430" s="323" t="s">
        <v>1081</v>
      </c>
      <c r="E2430" s="325">
        <v>60</v>
      </c>
      <c r="F2430" s="326">
        <v>0.13200000000000001</v>
      </c>
      <c r="G2430" s="327">
        <v>88</v>
      </c>
      <c r="H2430" s="323" t="s">
        <v>865</v>
      </c>
      <c r="I2430" s="323" t="s">
        <v>866</v>
      </c>
      <c r="J2430" s="12" t="s">
        <v>1699</v>
      </c>
      <c r="K2430" s="12" t="s">
        <v>1646</v>
      </c>
      <c r="L2430" s="12" t="s">
        <v>1646</v>
      </c>
      <c r="M2430" s="246">
        <f t="shared" si="83"/>
        <v>0.13200000000000001</v>
      </c>
      <c r="N2430" s="247" t="str">
        <f t="shared" si="84"/>
        <v>Tramadol</v>
      </c>
    </row>
    <row r="2431" spans="1:15" x14ac:dyDescent="0.25">
      <c r="A2431" s="339" t="s">
        <v>1082</v>
      </c>
      <c r="B2431" s="338"/>
      <c r="C2431" s="339"/>
      <c r="D2431" s="323" t="s">
        <v>1081</v>
      </c>
      <c r="E2431" s="325">
        <v>30</v>
      </c>
      <c r="F2431" s="326">
        <v>0.13200000000000001</v>
      </c>
      <c r="G2431" s="327">
        <v>88</v>
      </c>
      <c r="H2431" s="323" t="s">
        <v>865</v>
      </c>
      <c r="I2431" s="323" t="s">
        <v>866</v>
      </c>
      <c r="J2431" s="12" t="s">
        <v>1699</v>
      </c>
      <c r="K2431" s="12" t="s">
        <v>1646</v>
      </c>
      <c r="L2431" s="12" t="s">
        <v>1646</v>
      </c>
      <c r="M2431" s="246">
        <f t="shared" si="83"/>
        <v>0.13200000000000001</v>
      </c>
      <c r="N2431" s="247" t="str">
        <f t="shared" si="84"/>
        <v>Tramadol</v>
      </c>
    </row>
    <row r="2432" spans="1:15" x14ac:dyDescent="0.25">
      <c r="A2432" s="339" t="s">
        <v>1083</v>
      </c>
      <c r="B2432" s="338"/>
      <c r="C2432" s="339"/>
      <c r="D2432" s="323" t="s">
        <v>1084</v>
      </c>
      <c r="E2432" s="325">
        <v>60</v>
      </c>
      <c r="F2432" s="326">
        <v>0.17600000000000002</v>
      </c>
      <c r="G2432" s="327">
        <v>88</v>
      </c>
      <c r="H2432" s="323" t="s">
        <v>865</v>
      </c>
      <c r="I2432" s="323" t="s">
        <v>866</v>
      </c>
      <c r="J2432" s="12" t="s">
        <v>1699</v>
      </c>
      <c r="K2432" s="12" t="s">
        <v>1646</v>
      </c>
      <c r="L2432" s="12" t="s">
        <v>1646</v>
      </c>
      <c r="M2432" s="246">
        <f t="shared" si="83"/>
        <v>0.17600000000000002</v>
      </c>
      <c r="N2432" s="247" t="str">
        <f t="shared" si="84"/>
        <v>Tramadol</v>
      </c>
    </row>
    <row r="2433" spans="1:15" x14ac:dyDescent="0.25">
      <c r="A2433" s="255">
        <v>5055144200781</v>
      </c>
      <c r="B2433" s="279"/>
      <c r="C2433" s="257"/>
      <c r="D2433" s="321" t="s">
        <v>5973</v>
      </c>
      <c r="E2433" s="289">
        <v>100</v>
      </c>
      <c r="F2433" s="259">
        <v>4.3999999999999997E-2</v>
      </c>
      <c r="G2433" s="260">
        <v>88</v>
      </c>
      <c r="H2433" s="261" t="s">
        <v>865</v>
      </c>
      <c r="I2433" s="261" t="s">
        <v>866</v>
      </c>
      <c r="J2433" s="324" t="s">
        <v>1699</v>
      </c>
      <c r="K2433" s="324" t="s">
        <v>1646</v>
      </c>
      <c r="L2433" s="324" t="s">
        <v>1646</v>
      </c>
      <c r="M2433" s="246">
        <f t="shared" si="83"/>
        <v>4.3999999999999997E-2</v>
      </c>
      <c r="N2433" s="247" t="str">
        <f t="shared" si="84"/>
        <v>Tramadol</v>
      </c>
      <c r="O2433" s="431"/>
    </row>
    <row r="2434" spans="1:15" ht="25.5" x14ac:dyDescent="0.25">
      <c r="A2434" s="11">
        <v>9088885542342</v>
      </c>
      <c r="B2434" s="7">
        <v>5542349</v>
      </c>
      <c r="C2434" s="278"/>
      <c r="D2434" s="7" t="s">
        <v>6937</v>
      </c>
      <c r="E2434" s="252">
        <v>10</v>
      </c>
      <c r="F2434" s="245">
        <v>4.3999999999999997E-2</v>
      </c>
      <c r="G2434" s="265">
        <v>88</v>
      </c>
      <c r="H2434" s="7" t="s">
        <v>865</v>
      </c>
      <c r="I2434" s="7" t="s">
        <v>866</v>
      </c>
      <c r="J2434" s="12" t="s">
        <v>1699</v>
      </c>
      <c r="K2434" s="12" t="s">
        <v>1646</v>
      </c>
      <c r="L2434" s="12" t="s">
        <v>1646</v>
      </c>
      <c r="M2434" s="246">
        <f t="shared" si="83"/>
        <v>4.3999999999999997E-2</v>
      </c>
      <c r="N2434" s="247" t="s">
        <v>866</v>
      </c>
      <c r="O2434" s="335"/>
    </row>
    <row r="2435" spans="1:15" ht="25.5" x14ac:dyDescent="0.25">
      <c r="A2435" s="249">
        <v>9088885542359</v>
      </c>
      <c r="B2435" s="266">
        <v>5542355</v>
      </c>
      <c r="C2435" s="278"/>
      <c r="D2435" s="7" t="s">
        <v>6938</v>
      </c>
      <c r="E2435" s="252">
        <v>10</v>
      </c>
      <c r="F2435" s="245">
        <v>8.7999999999999995E-2</v>
      </c>
      <c r="G2435" s="265">
        <v>88</v>
      </c>
      <c r="H2435" s="7" t="s">
        <v>865</v>
      </c>
      <c r="I2435" s="7" t="s">
        <v>866</v>
      </c>
      <c r="J2435" s="12" t="s">
        <v>1699</v>
      </c>
      <c r="K2435" s="12" t="s">
        <v>1646</v>
      </c>
      <c r="L2435" s="12" t="s">
        <v>1646</v>
      </c>
      <c r="M2435" s="246">
        <f t="shared" si="83"/>
        <v>8.7999999999999995E-2</v>
      </c>
      <c r="N2435" s="247" t="s">
        <v>866</v>
      </c>
      <c r="O2435" s="335"/>
    </row>
    <row r="2436" spans="1:15" x14ac:dyDescent="0.25">
      <c r="A2436" s="339" t="s">
        <v>1085</v>
      </c>
      <c r="B2436" s="338"/>
      <c r="C2436" s="339"/>
      <c r="D2436" s="323" t="s">
        <v>1086</v>
      </c>
      <c r="E2436" s="325">
        <v>30</v>
      </c>
      <c r="F2436" s="326">
        <v>8.8000000000000009E-2</v>
      </c>
      <c r="G2436" s="327">
        <v>88</v>
      </c>
      <c r="H2436" s="323" t="s">
        <v>865</v>
      </c>
      <c r="I2436" s="323" t="s">
        <v>866</v>
      </c>
      <c r="J2436" s="12" t="s">
        <v>1699</v>
      </c>
      <c r="K2436" s="12" t="s">
        <v>1646</v>
      </c>
      <c r="L2436" s="12" t="s">
        <v>1646</v>
      </c>
      <c r="M2436" s="246">
        <f t="shared" si="83"/>
        <v>8.8000000000000009E-2</v>
      </c>
      <c r="N2436" s="247" t="str">
        <f t="shared" ref="N2436:N2467" si="85">I2436</f>
        <v>Tramadol</v>
      </c>
    </row>
    <row r="2437" spans="1:15" x14ac:dyDescent="0.25">
      <c r="A2437" s="305" t="s">
        <v>1087</v>
      </c>
      <c r="B2437" s="248"/>
      <c r="C2437" s="11"/>
      <c r="D2437" s="171" t="s">
        <v>1088</v>
      </c>
      <c r="E2437" s="182">
        <v>30</v>
      </c>
      <c r="F2437" s="326">
        <v>8.7999999999999995E-2</v>
      </c>
      <c r="G2437" s="182">
        <v>88</v>
      </c>
      <c r="H2437" s="323" t="s">
        <v>865</v>
      </c>
      <c r="I2437" s="7" t="s">
        <v>866</v>
      </c>
      <c r="J2437" s="12" t="s">
        <v>1699</v>
      </c>
      <c r="K2437" s="12" t="s">
        <v>1646</v>
      </c>
      <c r="L2437" s="12" t="s">
        <v>1646</v>
      </c>
      <c r="M2437" s="246">
        <f t="shared" si="83"/>
        <v>8.7999999999999995E-2</v>
      </c>
      <c r="N2437" s="247" t="str">
        <f t="shared" si="85"/>
        <v>Tramadol</v>
      </c>
    </row>
    <row r="2438" spans="1:15" x14ac:dyDescent="0.25">
      <c r="A2438" s="305" t="s">
        <v>1089</v>
      </c>
      <c r="B2438" s="248"/>
      <c r="C2438" s="11"/>
      <c r="D2438" s="171" t="s">
        <v>1090</v>
      </c>
      <c r="E2438" s="182">
        <v>30</v>
      </c>
      <c r="F2438" s="326">
        <v>8.7999999999999995E-2</v>
      </c>
      <c r="G2438" s="182">
        <v>88</v>
      </c>
      <c r="H2438" s="323" t="s">
        <v>865</v>
      </c>
      <c r="I2438" s="7" t="s">
        <v>866</v>
      </c>
      <c r="J2438" s="12" t="s">
        <v>1699</v>
      </c>
      <c r="K2438" s="12" t="s">
        <v>1646</v>
      </c>
      <c r="L2438" s="12" t="s">
        <v>1646</v>
      </c>
      <c r="M2438" s="246">
        <f t="shared" si="83"/>
        <v>8.7999999999999995E-2</v>
      </c>
      <c r="N2438" s="247" t="str">
        <f t="shared" si="85"/>
        <v>Tramadol</v>
      </c>
    </row>
    <row r="2439" spans="1:15" x14ac:dyDescent="0.25">
      <c r="A2439" s="305" t="s">
        <v>1091</v>
      </c>
      <c r="B2439" s="248"/>
      <c r="C2439" s="11"/>
      <c r="D2439" s="171" t="s">
        <v>1092</v>
      </c>
      <c r="E2439" s="182">
        <v>30</v>
      </c>
      <c r="F2439" s="326">
        <v>8.7999999999999995E-2</v>
      </c>
      <c r="G2439" s="182">
        <v>88</v>
      </c>
      <c r="H2439" s="323" t="s">
        <v>865</v>
      </c>
      <c r="I2439" s="7" t="s">
        <v>866</v>
      </c>
      <c r="J2439" s="12" t="s">
        <v>1699</v>
      </c>
      <c r="K2439" s="12" t="s">
        <v>1646</v>
      </c>
      <c r="L2439" s="12" t="s">
        <v>1646</v>
      </c>
      <c r="M2439" s="246">
        <f t="shared" si="83"/>
        <v>8.7999999999999995E-2</v>
      </c>
      <c r="N2439" s="247" t="str">
        <f t="shared" si="85"/>
        <v>Tramadol</v>
      </c>
    </row>
    <row r="2440" spans="1:15" x14ac:dyDescent="0.25">
      <c r="A2440" s="339" t="s">
        <v>1093</v>
      </c>
      <c r="B2440" s="338"/>
      <c r="C2440" s="339"/>
      <c r="D2440" s="323" t="s">
        <v>1094</v>
      </c>
      <c r="E2440" s="325">
        <v>30</v>
      </c>
      <c r="F2440" s="326">
        <v>0.13200000000000001</v>
      </c>
      <c r="G2440" s="327">
        <v>88</v>
      </c>
      <c r="H2440" s="323" t="s">
        <v>865</v>
      </c>
      <c r="I2440" s="323" t="s">
        <v>866</v>
      </c>
      <c r="J2440" s="12" t="s">
        <v>1699</v>
      </c>
      <c r="K2440" s="12" t="s">
        <v>1646</v>
      </c>
      <c r="L2440" s="12" t="s">
        <v>1646</v>
      </c>
      <c r="M2440" s="246">
        <f t="shared" si="83"/>
        <v>0.13200000000000001</v>
      </c>
      <c r="N2440" s="247" t="str">
        <f t="shared" si="85"/>
        <v>Tramadol</v>
      </c>
    </row>
    <row r="2441" spans="1:15" x14ac:dyDescent="0.25">
      <c r="A2441" s="305" t="s">
        <v>1095</v>
      </c>
      <c r="B2441" s="248"/>
      <c r="C2441" s="11"/>
      <c r="D2441" s="171" t="s">
        <v>1096</v>
      </c>
      <c r="E2441" s="182">
        <v>30</v>
      </c>
      <c r="F2441" s="326">
        <v>0.13200000000000001</v>
      </c>
      <c r="G2441" s="182">
        <v>88</v>
      </c>
      <c r="H2441" s="323" t="s">
        <v>865</v>
      </c>
      <c r="I2441" s="7" t="s">
        <v>866</v>
      </c>
      <c r="J2441" s="12" t="s">
        <v>1699</v>
      </c>
      <c r="K2441" s="12" t="s">
        <v>1646</v>
      </c>
      <c r="L2441" s="12" t="s">
        <v>1646</v>
      </c>
      <c r="M2441" s="246">
        <f t="shared" si="83"/>
        <v>0.13200000000000001</v>
      </c>
      <c r="N2441" s="247" t="str">
        <f t="shared" si="85"/>
        <v>Tramadol</v>
      </c>
    </row>
    <row r="2442" spans="1:15" x14ac:dyDescent="0.25">
      <c r="A2442" s="251" t="s">
        <v>1213</v>
      </c>
      <c r="B2442" s="264"/>
      <c r="C2442" s="278"/>
      <c r="D2442" s="171" t="s">
        <v>1214</v>
      </c>
      <c r="E2442" s="252">
        <v>30</v>
      </c>
      <c r="F2442" s="253">
        <v>0.13200000000000001</v>
      </c>
      <c r="G2442" s="244">
        <v>88</v>
      </c>
      <c r="H2442" s="7" t="s">
        <v>865</v>
      </c>
      <c r="I2442" s="7" t="s">
        <v>866</v>
      </c>
      <c r="J2442" s="12" t="s">
        <v>1699</v>
      </c>
      <c r="K2442" s="12" t="s">
        <v>1646</v>
      </c>
      <c r="L2442" s="12" t="s">
        <v>1646</v>
      </c>
      <c r="M2442" s="246">
        <f t="shared" si="83"/>
        <v>0.13200000000000001</v>
      </c>
      <c r="N2442" s="247" t="str">
        <f t="shared" si="85"/>
        <v>Tramadol</v>
      </c>
    </row>
    <row r="2443" spans="1:15" x14ac:dyDescent="0.25">
      <c r="A2443" s="305" t="s">
        <v>1097</v>
      </c>
      <c r="B2443" s="248"/>
      <c r="C2443" s="11"/>
      <c r="D2443" s="171" t="s">
        <v>1098</v>
      </c>
      <c r="E2443" s="182">
        <v>30</v>
      </c>
      <c r="F2443" s="326">
        <v>0.13200000000000001</v>
      </c>
      <c r="G2443" s="182">
        <v>88</v>
      </c>
      <c r="H2443" s="323" t="s">
        <v>865</v>
      </c>
      <c r="I2443" s="7" t="s">
        <v>866</v>
      </c>
      <c r="J2443" s="12" t="s">
        <v>1699</v>
      </c>
      <c r="K2443" s="12" t="s">
        <v>1646</v>
      </c>
      <c r="L2443" s="12" t="s">
        <v>1646</v>
      </c>
      <c r="M2443" s="246">
        <f t="shared" si="83"/>
        <v>0.13200000000000001</v>
      </c>
      <c r="N2443" s="247" t="str">
        <f t="shared" si="85"/>
        <v>Tramadol</v>
      </c>
    </row>
    <row r="2444" spans="1:15" x14ac:dyDescent="0.25">
      <c r="A2444" s="339" t="s">
        <v>1099</v>
      </c>
      <c r="B2444" s="338"/>
      <c r="C2444" s="339"/>
      <c r="D2444" s="323" t="s">
        <v>1100</v>
      </c>
      <c r="E2444" s="325">
        <v>30</v>
      </c>
      <c r="F2444" s="326">
        <v>0.17600000000000002</v>
      </c>
      <c r="G2444" s="327">
        <v>88</v>
      </c>
      <c r="H2444" s="323" t="s">
        <v>865</v>
      </c>
      <c r="I2444" s="323" t="s">
        <v>866</v>
      </c>
      <c r="J2444" s="12" t="s">
        <v>1699</v>
      </c>
      <c r="K2444" s="12" t="s">
        <v>1646</v>
      </c>
      <c r="L2444" s="12" t="s">
        <v>1646</v>
      </c>
      <c r="M2444" s="246">
        <f t="shared" si="83"/>
        <v>0.17600000000000002</v>
      </c>
      <c r="N2444" s="247" t="str">
        <f t="shared" si="85"/>
        <v>Tramadol</v>
      </c>
    </row>
    <row r="2445" spans="1:15" x14ac:dyDescent="0.25">
      <c r="A2445" s="305" t="s">
        <v>1101</v>
      </c>
      <c r="B2445" s="248"/>
      <c r="C2445" s="11"/>
      <c r="D2445" s="171" t="s">
        <v>1102</v>
      </c>
      <c r="E2445" s="182">
        <v>30</v>
      </c>
      <c r="F2445" s="326">
        <v>0.17599999999999999</v>
      </c>
      <c r="G2445" s="182">
        <v>88</v>
      </c>
      <c r="H2445" s="323" t="s">
        <v>865</v>
      </c>
      <c r="I2445" s="7" t="s">
        <v>866</v>
      </c>
      <c r="J2445" s="12" t="s">
        <v>1699</v>
      </c>
      <c r="K2445" s="12" t="s">
        <v>1646</v>
      </c>
      <c r="L2445" s="12" t="s">
        <v>1646</v>
      </c>
      <c r="M2445" s="246">
        <f t="shared" si="83"/>
        <v>0.17599999999999999</v>
      </c>
      <c r="N2445" s="247" t="str">
        <f t="shared" si="85"/>
        <v>Tramadol</v>
      </c>
    </row>
    <row r="2446" spans="1:15" x14ac:dyDescent="0.25">
      <c r="A2446" s="305" t="s">
        <v>1103</v>
      </c>
      <c r="B2446" s="248"/>
      <c r="C2446" s="11"/>
      <c r="D2446" s="171" t="s">
        <v>1104</v>
      </c>
      <c r="E2446" s="182">
        <v>30</v>
      </c>
      <c r="F2446" s="326">
        <v>0.17599999999999999</v>
      </c>
      <c r="G2446" s="182">
        <v>88</v>
      </c>
      <c r="H2446" s="323" t="s">
        <v>865</v>
      </c>
      <c r="I2446" s="7" t="s">
        <v>866</v>
      </c>
      <c r="J2446" s="12" t="s">
        <v>1699</v>
      </c>
      <c r="K2446" s="12" t="s">
        <v>1646</v>
      </c>
      <c r="L2446" s="12" t="s">
        <v>1646</v>
      </c>
      <c r="M2446" s="246">
        <f t="shared" si="83"/>
        <v>0.17599999999999999</v>
      </c>
      <c r="N2446" s="247" t="str">
        <f t="shared" si="85"/>
        <v>Tramadol</v>
      </c>
    </row>
    <row r="2447" spans="1:15" x14ac:dyDescent="0.25">
      <c r="A2447" s="305" t="s">
        <v>1105</v>
      </c>
      <c r="B2447" s="248"/>
      <c r="C2447" s="11"/>
      <c r="D2447" s="171" t="s">
        <v>1106</v>
      </c>
      <c r="E2447" s="182">
        <v>30</v>
      </c>
      <c r="F2447" s="326">
        <v>0.17599999999999999</v>
      </c>
      <c r="G2447" s="182">
        <v>88</v>
      </c>
      <c r="H2447" s="323" t="s">
        <v>865</v>
      </c>
      <c r="I2447" s="7" t="s">
        <v>866</v>
      </c>
      <c r="J2447" s="12" t="s">
        <v>1699</v>
      </c>
      <c r="K2447" s="12" t="s">
        <v>1646</v>
      </c>
      <c r="L2447" s="12" t="s">
        <v>1646</v>
      </c>
      <c r="M2447" s="246">
        <f t="shared" si="83"/>
        <v>0.17599999999999999</v>
      </c>
      <c r="N2447" s="247" t="str">
        <f t="shared" si="85"/>
        <v>Tramadol</v>
      </c>
    </row>
    <row r="2448" spans="1:15" x14ac:dyDescent="0.25">
      <c r="A2448" s="339" t="s">
        <v>1107</v>
      </c>
      <c r="B2448" s="338"/>
      <c r="C2448" s="339"/>
      <c r="D2448" s="323" t="s">
        <v>1108</v>
      </c>
      <c r="E2448" s="325">
        <v>60</v>
      </c>
      <c r="F2448" s="326">
        <v>8.8000000000000009E-2</v>
      </c>
      <c r="G2448" s="327">
        <v>88</v>
      </c>
      <c r="H2448" s="323" t="s">
        <v>865</v>
      </c>
      <c r="I2448" s="323" t="s">
        <v>866</v>
      </c>
      <c r="J2448" s="12" t="s">
        <v>1699</v>
      </c>
      <c r="K2448" s="12" t="s">
        <v>1646</v>
      </c>
      <c r="L2448" s="12" t="s">
        <v>1646</v>
      </c>
      <c r="M2448" s="246">
        <f t="shared" si="83"/>
        <v>8.8000000000000009E-2</v>
      </c>
      <c r="N2448" s="247" t="str">
        <f t="shared" si="85"/>
        <v>Tramadol</v>
      </c>
    </row>
    <row r="2449" spans="1:14" x14ac:dyDescent="0.25">
      <c r="A2449" s="339" t="s">
        <v>1109</v>
      </c>
      <c r="B2449" s="338"/>
      <c r="C2449" s="339"/>
      <c r="D2449" s="323" t="s">
        <v>1108</v>
      </c>
      <c r="E2449" s="325">
        <v>20</v>
      </c>
      <c r="F2449" s="326">
        <v>8.8000000000000009E-2</v>
      </c>
      <c r="G2449" s="327">
        <v>88</v>
      </c>
      <c r="H2449" s="323" t="s">
        <v>865</v>
      </c>
      <c r="I2449" s="323" t="s">
        <v>866</v>
      </c>
      <c r="J2449" s="12" t="s">
        <v>1699</v>
      </c>
      <c r="K2449" s="12" t="s">
        <v>1646</v>
      </c>
      <c r="L2449" s="12" t="s">
        <v>1646</v>
      </c>
      <c r="M2449" s="246">
        <f t="shared" si="83"/>
        <v>8.8000000000000009E-2</v>
      </c>
      <c r="N2449" s="247" t="str">
        <f t="shared" si="85"/>
        <v>Tramadol</v>
      </c>
    </row>
    <row r="2450" spans="1:14" x14ac:dyDescent="0.25">
      <c r="A2450" s="339" t="s">
        <v>1110</v>
      </c>
      <c r="B2450" s="338"/>
      <c r="C2450" s="339"/>
      <c r="D2450" s="323" t="s">
        <v>1111</v>
      </c>
      <c r="E2450" s="325">
        <v>60</v>
      </c>
      <c r="F2450" s="326">
        <v>0.13200000000000001</v>
      </c>
      <c r="G2450" s="327">
        <v>88</v>
      </c>
      <c r="H2450" s="323" t="s">
        <v>865</v>
      </c>
      <c r="I2450" s="323" t="s">
        <v>866</v>
      </c>
      <c r="J2450" s="12" t="s">
        <v>1699</v>
      </c>
      <c r="K2450" s="12" t="s">
        <v>1646</v>
      </c>
      <c r="L2450" s="12" t="s">
        <v>1646</v>
      </c>
      <c r="M2450" s="246">
        <f t="shared" si="83"/>
        <v>0.13200000000000001</v>
      </c>
      <c r="N2450" s="247" t="str">
        <f t="shared" si="85"/>
        <v>Tramadol</v>
      </c>
    </row>
    <row r="2451" spans="1:14" x14ac:dyDescent="0.25">
      <c r="A2451" s="339" t="s">
        <v>1112</v>
      </c>
      <c r="B2451" s="338"/>
      <c r="C2451" s="339"/>
      <c r="D2451" s="323" t="s">
        <v>1111</v>
      </c>
      <c r="E2451" s="325">
        <v>20</v>
      </c>
      <c r="F2451" s="326">
        <v>0.13200000000000001</v>
      </c>
      <c r="G2451" s="327">
        <v>88</v>
      </c>
      <c r="H2451" s="323" t="s">
        <v>865</v>
      </c>
      <c r="I2451" s="323" t="s">
        <v>866</v>
      </c>
      <c r="J2451" s="12" t="s">
        <v>1699</v>
      </c>
      <c r="K2451" s="12" t="s">
        <v>1646</v>
      </c>
      <c r="L2451" s="12" t="s">
        <v>1646</v>
      </c>
      <c r="M2451" s="246">
        <f t="shared" si="83"/>
        <v>0.13200000000000001</v>
      </c>
      <c r="N2451" s="247" t="str">
        <f t="shared" si="85"/>
        <v>Tramadol</v>
      </c>
    </row>
    <row r="2452" spans="1:14" x14ac:dyDescent="0.25">
      <c r="A2452" s="339" t="s">
        <v>1113</v>
      </c>
      <c r="B2452" s="338"/>
      <c r="C2452" s="339"/>
      <c r="D2452" s="323" t="s">
        <v>1114</v>
      </c>
      <c r="E2452" s="325">
        <v>60</v>
      </c>
      <c r="F2452" s="326">
        <v>0.17600000000000002</v>
      </c>
      <c r="G2452" s="327">
        <v>88</v>
      </c>
      <c r="H2452" s="323" t="s">
        <v>865</v>
      </c>
      <c r="I2452" s="323" t="s">
        <v>866</v>
      </c>
      <c r="J2452" s="12" t="s">
        <v>1699</v>
      </c>
      <c r="K2452" s="12" t="s">
        <v>1646</v>
      </c>
      <c r="L2452" s="12" t="s">
        <v>1646</v>
      </c>
      <c r="M2452" s="246">
        <f t="shared" si="83"/>
        <v>0.17600000000000002</v>
      </c>
      <c r="N2452" s="247" t="str">
        <f t="shared" si="85"/>
        <v>Tramadol</v>
      </c>
    </row>
    <row r="2453" spans="1:14" x14ac:dyDescent="0.25">
      <c r="A2453" s="339" t="s">
        <v>1115</v>
      </c>
      <c r="B2453" s="338"/>
      <c r="C2453" s="339"/>
      <c r="D2453" s="323" t="s">
        <v>1114</v>
      </c>
      <c r="E2453" s="325">
        <v>20</v>
      </c>
      <c r="F2453" s="326">
        <v>0.17600000000000002</v>
      </c>
      <c r="G2453" s="327">
        <v>88</v>
      </c>
      <c r="H2453" s="323" t="s">
        <v>865</v>
      </c>
      <c r="I2453" s="323" t="s">
        <v>866</v>
      </c>
      <c r="J2453" s="12" t="s">
        <v>1699</v>
      </c>
      <c r="K2453" s="12" t="s">
        <v>1646</v>
      </c>
      <c r="L2453" s="12" t="s">
        <v>1646</v>
      </c>
      <c r="M2453" s="246">
        <f t="shared" si="83"/>
        <v>0.17600000000000002</v>
      </c>
      <c r="N2453" s="247" t="str">
        <f t="shared" si="85"/>
        <v>Tramadol</v>
      </c>
    </row>
    <row r="2454" spans="1:14" x14ac:dyDescent="0.25">
      <c r="A2454" s="339" t="s">
        <v>1116</v>
      </c>
      <c r="B2454" s="338"/>
      <c r="C2454" s="339"/>
      <c r="D2454" s="323" t="s">
        <v>1117</v>
      </c>
      <c r="E2454" s="325">
        <v>10</v>
      </c>
      <c r="F2454" s="326">
        <v>8.8000000000000009E-2</v>
      </c>
      <c r="G2454" s="327">
        <v>88</v>
      </c>
      <c r="H2454" s="323" t="s">
        <v>865</v>
      </c>
      <c r="I2454" s="323" t="s">
        <v>866</v>
      </c>
      <c r="J2454" s="12" t="s">
        <v>1699</v>
      </c>
      <c r="K2454" s="12" t="s">
        <v>1646</v>
      </c>
      <c r="L2454" s="12" t="s">
        <v>1646</v>
      </c>
      <c r="M2454" s="246">
        <f t="shared" si="83"/>
        <v>8.8000000000000009E-2</v>
      </c>
      <c r="N2454" s="247" t="str">
        <f t="shared" si="85"/>
        <v>Tramadol</v>
      </c>
    </row>
    <row r="2455" spans="1:14" x14ac:dyDescent="0.25">
      <c r="A2455" s="339" t="s">
        <v>1118</v>
      </c>
      <c r="B2455" s="338"/>
      <c r="C2455" s="339"/>
      <c r="D2455" s="323" t="s">
        <v>1119</v>
      </c>
      <c r="E2455" s="325">
        <v>10</v>
      </c>
      <c r="F2455" s="326">
        <v>8.8000000000000009E-2</v>
      </c>
      <c r="G2455" s="327">
        <v>88</v>
      </c>
      <c r="H2455" s="323" t="s">
        <v>865</v>
      </c>
      <c r="I2455" s="323" t="s">
        <v>866</v>
      </c>
      <c r="J2455" s="12" t="s">
        <v>1699</v>
      </c>
      <c r="K2455" s="12" t="s">
        <v>1646</v>
      </c>
      <c r="L2455" s="12" t="s">
        <v>1646</v>
      </c>
      <c r="M2455" s="246">
        <f t="shared" ref="M2455:M2518" si="86">F2455</f>
        <v>8.8000000000000009E-2</v>
      </c>
      <c r="N2455" s="247" t="str">
        <f t="shared" si="85"/>
        <v>Tramadol</v>
      </c>
    </row>
    <row r="2456" spans="1:14" x14ac:dyDescent="0.25">
      <c r="A2456" s="339" t="s">
        <v>1120</v>
      </c>
      <c r="B2456" s="248"/>
      <c r="C2456" s="11"/>
      <c r="D2456" s="323" t="s">
        <v>1121</v>
      </c>
      <c r="E2456" s="325">
        <v>1000</v>
      </c>
      <c r="F2456" s="326">
        <v>8.8000000000000009E-2</v>
      </c>
      <c r="G2456" s="327">
        <v>88</v>
      </c>
      <c r="H2456" s="323" t="s">
        <v>865</v>
      </c>
      <c r="I2456" s="7" t="s">
        <v>866</v>
      </c>
      <c r="J2456" s="12" t="s">
        <v>1699</v>
      </c>
      <c r="K2456" s="12" t="s">
        <v>1646</v>
      </c>
      <c r="L2456" s="12" t="s">
        <v>1646</v>
      </c>
      <c r="M2456" s="246">
        <f t="shared" si="86"/>
        <v>8.8000000000000009E-2</v>
      </c>
      <c r="N2456" s="247" t="str">
        <f t="shared" si="85"/>
        <v>Tramadol</v>
      </c>
    </row>
    <row r="2457" spans="1:14" x14ac:dyDescent="0.25">
      <c r="A2457" s="251" t="s">
        <v>1221</v>
      </c>
      <c r="B2457" s="264"/>
      <c r="C2457" s="278"/>
      <c r="D2457" s="171" t="s">
        <v>1222</v>
      </c>
      <c r="E2457" s="252">
        <v>1</v>
      </c>
      <c r="F2457" s="253">
        <v>8.7999999999999995E-2</v>
      </c>
      <c r="G2457" s="244">
        <v>88</v>
      </c>
      <c r="H2457" s="7" t="s">
        <v>865</v>
      </c>
      <c r="I2457" s="7" t="s">
        <v>866</v>
      </c>
      <c r="J2457" s="12" t="s">
        <v>1699</v>
      </c>
      <c r="K2457" s="12" t="s">
        <v>1646</v>
      </c>
      <c r="L2457" s="12" t="s">
        <v>1646</v>
      </c>
      <c r="M2457" s="246">
        <f t="shared" si="86"/>
        <v>8.7999999999999995E-2</v>
      </c>
      <c r="N2457" s="247" t="str">
        <f t="shared" si="85"/>
        <v>Tramadol</v>
      </c>
    </row>
    <row r="2458" spans="1:14" x14ac:dyDescent="0.25">
      <c r="A2458" s="339" t="s">
        <v>1122</v>
      </c>
      <c r="B2458" s="338"/>
      <c r="C2458" s="339"/>
      <c r="D2458" s="323" t="s">
        <v>1123</v>
      </c>
      <c r="E2458" s="325">
        <v>10</v>
      </c>
      <c r="F2458" s="326">
        <v>0.13200000000000001</v>
      </c>
      <c r="G2458" s="327">
        <v>88</v>
      </c>
      <c r="H2458" s="323" t="s">
        <v>865</v>
      </c>
      <c r="I2458" s="323" t="s">
        <v>866</v>
      </c>
      <c r="J2458" s="12" t="s">
        <v>1699</v>
      </c>
      <c r="K2458" s="12" t="s">
        <v>1646</v>
      </c>
      <c r="L2458" s="12" t="s">
        <v>1646</v>
      </c>
      <c r="M2458" s="246">
        <f t="shared" si="86"/>
        <v>0.13200000000000001</v>
      </c>
      <c r="N2458" s="247" t="str">
        <f t="shared" si="85"/>
        <v>Tramadol</v>
      </c>
    </row>
    <row r="2459" spans="1:14" x14ac:dyDescent="0.25">
      <c r="A2459" s="339" t="s">
        <v>1124</v>
      </c>
      <c r="B2459" s="338"/>
      <c r="C2459" s="339"/>
      <c r="D2459" s="323" t="s">
        <v>1125</v>
      </c>
      <c r="E2459" s="325">
        <v>10</v>
      </c>
      <c r="F2459" s="326">
        <v>0.13200000000000001</v>
      </c>
      <c r="G2459" s="327">
        <v>88</v>
      </c>
      <c r="H2459" s="323" t="s">
        <v>865</v>
      </c>
      <c r="I2459" s="323" t="s">
        <v>866</v>
      </c>
      <c r="J2459" s="12" t="s">
        <v>1699</v>
      </c>
      <c r="K2459" s="12" t="s">
        <v>1646</v>
      </c>
      <c r="L2459" s="12" t="s">
        <v>1646</v>
      </c>
      <c r="M2459" s="246">
        <f t="shared" si="86"/>
        <v>0.13200000000000001</v>
      </c>
      <c r="N2459" s="247" t="str">
        <f t="shared" si="85"/>
        <v>Tramadol</v>
      </c>
    </row>
    <row r="2460" spans="1:14" x14ac:dyDescent="0.25">
      <c r="A2460" s="339" t="s">
        <v>1126</v>
      </c>
      <c r="B2460" s="248"/>
      <c r="C2460" s="11"/>
      <c r="D2460" s="323" t="s">
        <v>1127</v>
      </c>
      <c r="E2460" s="325">
        <v>1000</v>
      </c>
      <c r="F2460" s="326">
        <v>0.13200000000000001</v>
      </c>
      <c r="G2460" s="327">
        <v>88</v>
      </c>
      <c r="H2460" s="323" t="s">
        <v>865</v>
      </c>
      <c r="I2460" s="7" t="s">
        <v>866</v>
      </c>
      <c r="J2460" s="12" t="s">
        <v>1699</v>
      </c>
      <c r="K2460" s="12" t="s">
        <v>1646</v>
      </c>
      <c r="L2460" s="12" t="s">
        <v>1646</v>
      </c>
      <c r="M2460" s="246">
        <f t="shared" si="86"/>
        <v>0.13200000000000001</v>
      </c>
      <c r="N2460" s="247" t="str">
        <f t="shared" si="85"/>
        <v>Tramadol</v>
      </c>
    </row>
    <row r="2461" spans="1:14" x14ac:dyDescent="0.25">
      <c r="A2461" s="267" t="s">
        <v>1128</v>
      </c>
      <c r="B2461" s="248"/>
      <c r="C2461" s="11"/>
      <c r="D2461" s="7" t="s">
        <v>1129</v>
      </c>
      <c r="E2461" s="244">
        <v>1</v>
      </c>
      <c r="F2461" s="245">
        <v>0.13200000000000001</v>
      </c>
      <c r="G2461" s="327">
        <v>88</v>
      </c>
      <c r="H2461" s="323" t="s">
        <v>865</v>
      </c>
      <c r="I2461" s="7" t="s">
        <v>866</v>
      </c>
      <c r="J2461" s="12" t="s">
        <v>1699</v>
      </c>
      <c r="K2461" s="12" t="s">
        <v>1646</v>
      </c>
      <c r="L2461" s="12" t="s">
        <v>1646</v>
      </c>
      <c r="M2461" s="246">
        <f t="shared" si="86"/>
        <v>0.13200000000000001</v>
      </c>
      <c r="N2461" s="247" t="str">
        <f t="shared" si="85"/>
        <v>Tramadol</v>
      </c>
    </row>
    <row r="2462" spans="1:14" x14ac:dyDescent="0.25">
      <c r="A2462" s="339" t="s">
        <v>1130</v>
      </c>
      <c r="B2462" s="338"/>
      <c r="C2462" s="339"/>
      <c r="D2462" s="323" t="s">
        <v>1131</v>
      </c>
      <c r="E2462" s="325">
        <v>10</v>
      </c>
      <c r="F2462" s="326">
        <v>0.17600000000000002</v>
      </c>
      <c r="G2462" s="327">
        <v>88</v>
      </c>
      <c r="H2462" s="323" t="s">
        <v>865</v>
      </c>
      <c r="I2462" s="323" t="s">
        <v>866</v>
      </c>
      <c r="J2462" s="12" t="s">
        <v>1699</v>
      </c>
      <c r="K2462" s="12" t="s">
        <v>1646</v>
      </c>
      <c r="L2462" s="12" t="s">
        <v>1646</v>
      </c>
      <c r="M2462" s="246">
        <f t="shared" si="86"/>
        <v>0.17600000000000002</v>
      </c>
      <c r="N2462" s="247" t="str">
        <f t="shared" si="85"/>
        <v>Tramadol</v>
      </c>
    </row>
    <row r="2463" spans="1:14" x14ac:dyDescent="0.25">
      <c r="A2463" s="339" t="s">
        <v>1132</v>
      </c>
      <c r="B2463" s="338"/>
      <c r="C2463" s="339"/>
      <c r="D2463" s="323" t="s">
        <v>1133</v>
      </c>
      <c r="E2463" s="325">
        <v>10</v>
      </c>
      <c r="F2463" s="326">
        <v>0.17600000000000002</v>
      </c>
      <c r="G2463" s="327">
        <v>88</v>
      </c>
      <c r="H2463" s="323" t="s">
        <v>865</v>
      </c>
      <c r="I2463" s="323" t="s">
        <v>866</v>
      </c>
      <c r="J2463" s="12" t="s">
        <v>1699</v>
      </c>
      <c r="K2463" s="12" t="s">
        <v>1646</v>
      </c>
      <c r="L2463" s="12" t="s">
        <v>1646</v>
      </c>
      <c r="M2463" s="246">
        <f t="shared" si="86"/>
        <v>0.17600000000000002</v>
      </c>
      <c r="N2463" s="247" t="str">
        <f t="shared" si="85"/>
        <v>Tramadol</v>
      </c>
    </row>
    <row r="2464" spans="1:14" x14ac:dyDescent="0.25">
      <c r="A2464" s="249" t="s">
        <v>5696</v>
      </c>
      <c r="B2464" s="264"/>
      <c r="C2464" s="171" t="s">
        <v>5696</v>
      </c>
      <c r="D2464" s="171" t="s">
        <v>5697</v>
      </c>
      <c r="E2464" s="182">
        <v>60</v>
      </c>
      <c r="F2464" s="337">
        <v>8.7999999999999995E-2</v>
      </c>
      <c r="G2464" s="182">
        <v>88</v>
      </c>
      <c r="H2464" s="278" t="s">
        <v>865</v>
      </c>
      <c r="I2464" s="323" t="s">
        <v>866</v>
      </c>
      <c r="J2464" s="12" t="s">
        <v>1699</v>
      </c>
      <c r="K2464" s="12" t="s">
        <v>1646</v>
      </c>
      <c r="L2464" s="12" t="s">
        <v>1646</v>
      </c>
      <c r="M2464" s="246">
        <f t="shared" si="86"/>
        <v>8.7999999999999995E-2</v>
      </c>
      <c r="N2464" s="247" t="str">
        <f t="shared" si="85"/>
        <v>Tramadol</v>
      </c>
    </row>
    <row r="2465" spans="1:14" x14ac:dyDescent="0.25">
      <c r="A2465" s="249" t="s">
        <v>5698</v>
      </c>
      <c r="B2465" s="264"/>
      <c r="C2465" s="171" t="s">
        <v>5698</v>
      </c>
      <c r="D2465" s="171" t="s">
        <v>5697</v>
      </c>
      <c r="E2465" s="182">
        <v>10</v>
      </c>
      <c r="F2465" s="337">
        <v>8.7999999999999995E-2</v>
      </c>
      <c r="G2465" s="182">
        <v>88</v>
      </c>
      <c r="H2465" s="278" t="s">
        <v>865</v>
      </c>
      <c r="I2465" s="323" t="s">
        <v>866</v>
      </c>
      <c r="J2465" s="12" t="s">
        <v>1699</v>
      </c>
      <c r="K2465" s="12" t="s">
        <v>1646</v>
      </c>
      <c r="L2465" s="12" t="s">
        <v>1646</v>
      </c>
      <c r="M2465" s="246">
        <f t="shared" si="86"/>
        <v>8.7999999999999995E-2</v>
      </c>
      <c r="N2465" s="247" t="str">
        <f t="shared" si="85"/>
        <v>Tramadol</v>
      </c>
    </row>
    <row r="2466" spans="1:14" x14ac:dyDescent="0.25">
      <c r="A2466" s="249" t="s">
        <v>5699</v>
      </c>
      <c r="B2466" s="264"/>
      <c r="C2466" s="171" t="s">
        <v>5699</v>
      </c>
      <c r="D2466" s="171" t="s">
        <v>5697</v>
      </c>
      <c r="E2466" s="182">
        <v>30</v>
      </c>
      <c r="F2466" s="337">
        <v>8.7999999999999995E-2</v>
      </c>
      <c r="G2466" s="182">
        <v>88</v>
      </c>
      <c r="H2466" s="278" t="s">
        <v>865</v>
      </c>
      <c r="I2466" s="323" t="s">
        <v>866</v>
      </c>
      <c r="J2466" s="12" t="s">
        <v>1699</v>
      </c>
      <c r="K2466" s="12" t="s">
        <v>1646</v>
      </c>
      <c r="L2466" s="12" t="s">
        <v>1646</v>
      </c>
      <c r="M2466" s="246">
        <f t="shared" si="86"/>
        <v>8.7999999999999995E-2</v>
      </c>
      <c r="N2466" s="247" t="str">
        <f t="shared" si="85"/>
        <v>Tramadol</v>
      </c>
    </row>
    <row r="2467" spans="1:14" x14ac:dyDescent="0.25">
      <c r="A2467" s="249" t="s">
        <v>5700</v>
      </c>
      <c r="B2467" s="264"/>
      <c r="C2467" s="171" t="s">
        <v>5700</v>
      </c>
      <c r="D2467" s="171" t="s">
        <v>5701</v>
      </c>
      <c r="E2467" s="182">
        <v>60</v>
      </c>
      <c r="F2467" s="337">
        <v>0.13200000000000001</v>
      </c>
      <c r="G2467" s="182">
        <v>88</v>
      </c>
      <c r="H2467" s="278" t="s">
        <v>865</v>
      </c>
      <c r="I2467" s="323" t="s">
        <v>866</v>
      </c>
      <c r="J2467" s="12" t="s">
        <v>1699</v>
      </c>
      <c r="K2467" s="12" t="s">
        <v>1646</v>
      </c>
      <c r="L2467" s="12" t="s">
        <v>1646</v>
      </c>
      <c r="M2467" s="246">
        <f t="shared" si="86"/>
        <v>0.13200000000000001</v>
      </c>
      <c r="N2467" s="247" t="str">
        <f t="shared" si="85"/>
        <v>Tramadol</v>
      </c>
    </row>
    <row r="2468" spans="1:14" x14ac:dyDescent="0.25">
      <c r="A2468" s="249" t="s">
        <v>5702</v>
      </c>
      <c r="B2468" s="264"/>
      <c r="C2468" s="171" t="s">
        <v>5702</v>
      </c>
      <c r="D2468" s="171" t="s">
        <v>5703</v>
      </c>
      <c r="E2468" s="182">
        <v>60</v>
      </c>
      <c r="F2468" s="337">
        <v>0.17599999999999999</v>
      </c>
      <c r="G2468" s="182">
        <v>88</v>
      </c>
      <c r="H2468" s="278" t="s">
        <v>865</v>
      </c>
      <c r="I2468" s="323" t="s">
        <v>866</v>
      </c>
      <c r="J2468" s="12" t="s">
        <v>1699</v>
      </c>
      <c r="K2468" s="12" t="s">
        <v>1646</v>
      </c>
      <c r="L2468" s="12" t="s">
        <v>1646</v>
      </c>
      <c r="M2468" s="246">
        <f t="shared" si="86"/>
        <v>0.17599999999999999</v>
      </c>
      <c r="N2468" s="247" t="str">
        <f t="shared" ref="N2468:N2499" si="87">I2468</f>
        <v>Tramadol</v>
      </c>
    </row>
    <row r="2469" spans="1:14" x14ac:dyDescent="0.25">
      <c r="A2469" s="339" t="s">
        <v>1134</v>
      </c>
      <c r="B2469" s="338"/>
      <c r="C2469" s="339"/>
      <c r="D2469" s="323" t="s">
        <v>1135</v>
      </c>
      <c r="E2469" s="325">
        <v>10</v>
      </c>
      <c r="F2469" s="326">
        <v>8.8000000000000009E-2</v>
      </c>
      <c r="G2469" s="327">
        <v>88</v>
      </c>
      <c r="H2469" s="323" t="s">
        <v>865</v>
      </c>
      <c r="I2469" s="323" t="s">
        <v>866</v>
      </c>
      <c r="J2469" s="12" t="s">
        <v>1699</v>
      </c>
      <c r="K2469" s="12" t="s">
        <v>1646</v>
      </c>
      <c r="L2469" s="12" t="s">
        <v>1646</v>
      </c>
      <c r="M2469" s="246">
        <f t="shared" si="86"/>
        <v>8.8000000000000009E-2</v>
      </c>
      <c r="N2469" s="247" t="str">
        <f t="shared" si="87"/>
        <v>Tramadol</v>
      </c>
    </row>
    <row r="2470" spans="1:14" x14ac:dyDescent="0.25">
      <c r="A2470" s="339" t="s">
        <v>1136</v>
      </c>
      <c r="B2470" s="338"/>
      <c r="C2470" s="339"/>
      <c r="D2470" s="323" t="s">
        <v>1137</v>
      </c>
      <c r="E2470" s="355">
        <v>10</v>
      </c>
      <c r="F2470" s="326">
        <v>8.8000000000000009E-2</v>
      </c>
      <c r="G2470" s="327">
        <v>88</v>
      </c>
      <c r="H2470" s="323" t="s">
        <v>865</v>
      </c>
      <c r="I2470" s="323" t="s">
        <v>866</v>
      </c>
      <c r="J2470" s="12" t="s">
        <v>1699</v>
      </c>
      <c r="K2470" s="12" t="s">
        <v>1646</v>
      </c>
      <c r="L2470" s="12" t="s">
        <v>1646</v>
      </c>
      <c r="M2470" s="246">
        <f t="shared" si="86"/>
        <v>8.8000000000000009E-2</v>
      </c>
      <c r="N2470" s="247" t="str">
        <f t="shared" si="87"/>
        <v>Tramadol</v>
      </c>
    </row>
    <row r="2471" spans="1:14" x14ac:dyDescent="0.25">
      <c r="A2471" s="339" t="s">
        <v>1138</v>
      </c>
      <c r="B2471" s="338"/>
      <c r="C2471" s="339"/>
      <c r="D2471" s="323" t="s">
        <v>1137</v>
      </c>
      <c r="E2471" s="325">
        <v>20</v>
      </c>
      <c r="F2471" s="326">
        <v>8.8000000000000009E-2</v>
      </c>
      <c r="G2471" s="327">
        <v>88</v>
      </c>
      <c r="H2471" s="323" t="s">
        <v>865</v>
      </c>
      <c r="I2471" s="323" t="s">
        <v>866</v>
      </c>
      <c r="J2471" s="12" t="s">
        <v>1699</v>
      </c>
      <c r="K2471" s="12" t="s">
        <v>1646</v>
      </c>
      <c r="L2471" s="12" t="s">
        <v>1646</v>
      </c>
      <c r="M2471" s="246">
        <f t="shared" si="86"/>
        <v>8.8000000000000009E-2</v>
      </c>
      <c r="N2471" s="247" t="str">
        <f t="shared" si="87"/>
        <v>Tramadol</v>
      </c>
    </row>
    <row r="2472" spans="1:14" x14ac:dyDescent="0.25">
      <c r="A2472" s="339" t="s">
        <v>1139</v>
      </c>
      <c r="B2472" s="338"/>
      <c r="C2472" s="339"/>
      <c r="D2472" s="323" t="s">
        <v>1137</v>
      </c>
      <c r="E2472" s="325">
        <v>50</v>
      </c>
      <c r="F2472" s="326">
        <v>8.8000000000000009E-2</v>
      </c>
      <c r="G2472" s="327">
        <v>88</v>
      </c>
      <c r="H2472" s="323" t="s">
        <v>865</v>
      </c>
      <c r="I2472" s="323" t="s">
        <v>866</v>
      </c>
      <c r="J2472" s="12" t="s">
        <v>1699</v>
      </c>
      <c r="K2472" s="12" t="s">
        <v>1646</v>
      </c>
      <c r="L2472" s="12" t="s">
        <v>1646</v>
      </c>
      <c r="M2472" s="246">
        <f t="shared" si="86"/>
        <v>8.8000000000000009E-2</v>
      </c>
      <c r="N2472" s="247" t="str">
        <f t="shared" si="87"/>
        <v>Tramadol</v>
      </c>
    </row>
    <row r="2473" spans="1:14" x14ac:dyDescent="0.25">
      <c r="A2473" s="339" t="s">
        <v>1140</v>
      </c>
      <c r="B2473" s="338"/>
      <c r="C2473" s="339"/>
      <c r="D2473" s="323" t="s">
        <v>1137</v>
      </c>
      <c r="E2473" s="325">
        <v>100</v>
      </c>
      <c r="F2473" s="326">
        <v>8.8000000000000009E-2</v>
      </c>
      <c r="G2473" s="327">
        <v>88</v>
      </c>
      <c r="H2473" s="323" t="s">
        <v>865</v>
      </c>
      <c r="I2473" s="323" t="s">
        <v>866</v>
      </c>
      <c r="J2473" s="12" t="s">
        <v>1699</v>
      </c>
      <c r="K2473" s="12" t="s">
        <v>1646</v>
      </c>
      <c r="L2473" s="12" t="s">
        <v>1646</v>
      </c>
      <c r="M2473" s="246">
        <f t="shared" si="86"/>
        <v>8.8000000000000009E-2</v>
      </c>
      <c r="N2473" s="247" t="str">
        <f t="shared" si="87"/>
        <v>Tramadol</v>
      </c>
    </row>
    <row r="2474" spans="1:14" x14ac:dyDescent="0.25">
      <c r="A2474" s="339" t="s">
        <v>1141</v>
      </c>
      <c r="B2474" s="338"/>
      <c r="C2474" s="339"/>
      <c r="D2474" s="323" t="s">
        <v>1142</v>
      </c>
      <c r="E2474" s="325">
        <v>10</v>
      </c>
      <c r="F2474" s="326">
        <v>0.13200000000000001</v>
      </c>
      <c r="G2474" s="327">
        <v>88</v>
      </c>
      <c r="H2474" s="323" t="s">
        <v>865</v>
      </c>
      <c r="I2474" s="323" t="s">
        <v>866</v>
      </c>
      <c r="J2474" s="12" t="s">
        <v>1699</v>
      </c>
      <c r="K2474" s="12" t="s">
        <v>1646</v>
      </c>
      <c r="L2474" s="12" t="s">
        <v>1646</v>
      </c>
      <c r="M2474" s="246">
        <f t="shared" si="86"/>
        <v>0.13200000000000001</v>
      </c>
      <c r="N2474" s="247" t="str">
        <f t="shared" si="87"/>
        <v>Tramadol</v>
      </c>
    </row>
    <row r="2475" spans="1:14" x14ac:dyDescent="0.25">
      <c r="A2475" s="339" t="s">
        <v>1143</v>
      </c>
      <c r="B2475" s="338"/>
      <c r="C2475" s="339"/>
      <c r="D2475" s="323" t="s">
        <v>1144</v>
      </c>
      <c r="E2475" s="325">
        <v>20</v>
      </c>
      <c r="F2475" s="326">
        <v>0.13200000000000001</v>
      </c>
      <c r="G2475" s="327">
        <v>88</v>
      </c>
      <c r="H2475" s="323" t="s">
        <v>865</v>
      </c>
      <c r="I2475" s="323" t="s">
        <v>866</v>
      </c>
      <c r="J2475" s="12" t="s">
        <v>1699</v>
      </c>
      <c r="K2475" s="12" t="s">
        <v>1646</v>
      </c>
      <c r="L2475" s="12" t="s">
        <v>1646</v>
      </c>
      <c r="M2475" s="246">
        <f t="shared" si="86"/>
        <v>0.13200000000000001</v>
      </c>
      <c r="N2475" s="247" t="str">
        <f t="shared" si="87"/>
        <v>Tramadol</v>
      </c>
    </row>
    <row r="2476" spans="1:14" x14ac:dyDescent="0.25">
      <c r="A2476" s="339" t="s">
        <v>1145</v>
      </c>
      <c r="B2476" s="338"/>
      <c r="C2476" s="339"/>
      <c r="D2476" s="323" t="s">
        <v>1144</v>
      </c>
      <c r="E2476" s="325">
        <v>50</v>
      </c>
      <c r="F2476" s="326">
        <v>0.13200000000000001</v>
      </c>
      <c r="G2476" s="327">
        <v>88</v>
      </c>
      <c r="H2476" s="323" t="s">
        <v>865</v>
      </c>
      <c r="I2476" s="323" t="s">
        <v>866</v>
      </c>
      <c r="J2476" s="12" t="s">
        <v>1699</v>
      </c>
      <c r="K2476" s="12" t="s">
        <v>1646</v>
      </c>
      <c r="L2476" s="12" t="s">
        <v>1646</v>
      </c>
      <c r="M2476" s="246">
        <f t="shared" si="86"/>
        <v>0.13200000000000001</v>
      </c>
      <c r="N2476" s="247" t="str">
        <f t="shared" si="87"/>
        <v>Tramadol</v>
      </c>
    </row>
    <row r="2477" spans="1:14" x14ac:dyDescent="0.25">
      <c r="A2477" s="339" t="s">
        <v>1146</v>
      </c>
      <c r="B2477" s="338"/>
      <c r="C2477" s="339"/>
      <c r="D2477" s="323" t="s">
        <v>1144</v>
      </c>
      <c r="E2477" s="325">
        <v>100</v>
      </c>
      <c r="F2477" s="326">
        <v>0.13200000000000001</v>
      </c>
      <c r="G2477" s="327">
        <v>88</v>
      </c>
      <c r="H2477" s="323" t="s">
        <v>865</v>
      </c>
      <c r="I2477" s="323" t="s">
        <v>866</v>
      </c>
      <c r="J2477" s="12" t="s">
        <v>1699</v>
      </c>
      <c r="K2477" s="12" t="s">
        <v>1646</v>
      </c>
      <c r="L2477" s="12" t="s">
        <v>1646</v>
      </c>
      <c r="M2477" s="246">
        <f t="shared" si="86"/>
        <v>0.13200000000000001</v>
      </c>
      <c r="N2477" s="247" t="str">
        <f t="shared" si="87"/>
        <v>Tramadol</v>
      </c>
    </row>
    <row r="2478" spans="1:14" x14ac:dyDescent="0.25">
      <c r="A2478" s="339" t="s">
        <v>1147</v>
      </c>
      <c r="B2478" s="338"/>
      <c r="C2478" s="339"/>
      <c r="D2478" s="323" t="s">
        <v>1148</v>
      </c>
      <c r="E2478" s="325">
        <v>10</v>
      </c>
      <c r="F2478" s="326">
        <v>0.17600000000000002</v>
      </c>
      <c r="G2478" s="327">
        <v>88</v>
      </c>
      <c r="H2478" s="323" t="s">
        <v>865</v>
      </c>
      <c r="I2478" s="323" t="s">
        <v>866</v>
      </c>
      <c r="J2478" s="12" t="s">
        <v>1699</v>
      </c>
      <c r="K2478" s="12" t="s">
        <v>1646</v>
      </c>
      <c r="L2478" s="12" t="s">
        <v>1646</v>
      </c>
      <c r="M2478" s="246">
        <f t="shared" si="86"/>
        <v>0.17600000000000002</v>
      </c>
      <c r="N2478" s="247" t="str">
        <f t="shared" si="87"/>
        <v>Tramadol</v>
      </c>
    </row>
    <row r="2479" spans="1:14" x14ac:dyDescent="0.25">
      <c r="A2479" s="339" t="s">
        <v>1149</v>
      </c>
      <c r="B2479" s="338"/>
      <c r="C2479" s="339"/>
      <c r="D2479" s="323" t="s">
        <v>1150</v>
      </c>
      <c r="E2479" s="325">
        <v>20</v>
      </c>
      <c r="F2479" s="326">
        <v>0.17600000000000002</v>
      </c>
      <c r="G2479" s="327">
        <v>88</v>
      </c>
      <c r="H2479" s="323" t="s">
        <v>865</v>
      </c>
      <c r="I2479" s="323" t="s">
        <v>866</v>
      </c>
      <c r="J2479" s="12" t="s">
        <v>1699</v>
      </c>
      <c r="K2479" s="12" t="s">
        <v>1646</v>
      </c>
      <c r="L2479" s="12" t="s">
        <v>1646</v>
      </c>
      <c r="M2479" s="246">
        <f t="shared" si="86"/>
        <v>0.17600000000000002</v>
      </c>
      <c r="N2479" s="247" t="str">
        <f t="shared" si="87"/>
        <v>Tramadol</v>
      </c>
    </row>
    <row r="2480" spans="1:14" x14ac:dyDescent="0.25">
      <c r="A2480" s="339" t="s">
        <v>1151</v>
      </c>
      <c r="B2480" s="338"/>
      <c r="C2480" s="339"/>
      <c r="D2480" s="323" t="s">
        <v>1150</v>
      </c>
      <c r="E2480" s="325">
        <v>50</v>
      </c>
      <c r="F2480" s="326">
        <v>0.17600000000000002</v>
      </c>
      <c r="G2480" s="327">
        <v>88</v>
      </c>
      <c r="H2480" s="323" t="s">
        <v>865</v>
      </c>
      <c r="I2480" s="323" t="s">
        <v>866</v>
      </c>
      <c r="J2480" s="12" t="s">
        <v>1699</v>
      </c>
      <c r="K2480" s="12" t="s">
        <v>1646</v>
      </c>
      <c r="L2480" s="12" t="s">
        <v>1646</v>
      </c>
      <c r="M2480" s="246">
        <f t="shared" si="86"/>
        <v>0.17600000000000002</v>
      </c>
      <c r="N2480" s="247" t="str">
        <f t="shared" si="87"/>
        <v>Tramadol</v>
      </c>
    </row>
    <row r="2481" spans="1:14" x14ac:dyDescent="0.25">
      <c r="A2481" s="339" t="s">
        <v>1152</v>
      </c>
      <c r="B2481" s="338"/>
      <c r="C2481" s="339"/>
      <c r="D2481" s="323" t="s">
        <v>1150</v>
      </c>
      <c r="E2481" s="325">
        <v>100</v>
      </c>
      <c r="F2481" s="326">
        <v>0.17600000000000002</v>
      </c>
      <c r="G2481" s="327">
        <v>88</v>
      </c>
      <c r="H2481" s="323" t="s">
        <v>865</v>
      </c>
      <c r="I2481" s="323" t="s">
        <v>866</v>
      </c>
      <c r="J2481" s="12" t="s">
        <v>1699</v>
      </c>
      <c r="K2481" s="12" t="s">
        <v>1646</v>
      </c>
      <c r="L2481" s="12" t="s">
        <v>1646</v>
      </c>
      <c r="M2481" s="246">
        <f t="shared" si="86"/>
        <v>0.17600000000000002</v>
      </c>
      <c r="N2481" s="247" t="str">
        <f t="shared" si="87"/>
        <v>Tramadol</v>
      </c>
    </row>
    <row r="2482" spans="1:14" x14ac:dyDescent="0.25">
      <c r="A2482" s="339" t="s">
        <v>1153</v>
      </c>
      <c r="B2482" s="338"/>
      <c r="C2482" s="339"/>
      <c r="D2482" s="323" t="s">
        <v>1154</v>
      </c>
      <c r="E2482" s="325">
        <v>5</v>
      </c>
      <c r="F2482" s="326">
        <v>8.8000000000000009E-2</v>
      </c>
      <c r="G2482" s="327">
        <v>88</v>
      </c>
      <c r="H2482" s="323" t="s">
        <v>865</v>
      </c>
      <c r="I2482" s="323" t="s">
        <v>866</v>
      </c>
      <c r="J2482" s="12" t="s">
        <v>1699</v>
      </c>
      <c r="K2482" s="12" t="s">
        <v>1646</v>
      </c>
      <c r="L2482" s="12" t="s">
        <v>1646</v>
      </c>
      <c r="M2482" s="246">
        <f t="shared" si="86"/>
        <v>8.8000000000000009E-2</v>
      </c>
      <c r="N2482" s="247" t="str">
        <f t="shared" si="87"/>
        <v>Tramadol</v>
      </c>
    </row>
    <row r="2483" spans="1:14" x14ac:dyDescent="0.25">
      <c r="A2483" s="339" t="s">
        <v>1155</v>
      </c>
      <c r="B2483" s="338"/>
      <c r="C2483" s="339"/>
      <c r="D2483" s="323" t="s">
        <v>1156</v>
      </c>
      <c r="E2483" s="325">
        <v>5</v>
      </c>
      <c r="F2483" s="326">
        <v>8.8000000000000009E-2</v>
      </c>
      <c r="G2483" s="327">
        <v>88</v>
      </c>
      <c r="H2483" s="323" t="s">
        <v>865</v>
      </c>
      <c r="I2483" s="323" t="s">
        <v>866</v>
      </c>
      <c r="J2483" s="12" t="s">
        <v>1699</v>
      </c>
      <c r="K2483" s="12" t="s">
        <v>1646</v>
      </c>
      <c r="L2483" s="12" t="s">
        <v>1646</v>
      </c>
      <c r="M2483" s="246">
        <f t="shared" si="86"/>
        <v>8.8000000000000009E-2</v>
      </c>
      <c r="N2483" s="247" t="str">
        <f t="shared" si="87"/>
        <v>Tramadol</v>
      </c>
    </row>
    <row r="2484" spans="1:14" x14ac:dyDescent="0.25">
      <c r="A2484" s="339" t="s">
        <v>1157</v>
      </c>
      <c r="B2484" s="248"/>
      <c r="C2484" s="11"/>
      <c r="D2484" s="323" t="s">
        <v>1158</v>
      </c>
      <c r="E2484" s="325">
        <v>20</v>
      </c>
      <c r="F2484" s="326">
        <v>8.8000000000000009E-2</v>
      </c>
      <c r="G2484" s="327">
        <v>88</v>
      </c>
      <c r="H2484" s="323" t="s">
        <v>865</v>
      </c>
      <c r="I2484" s="7" t="s">
        <v>866</v>
      </c>
      <c r="J2484" s="12" t="s">
        <v>1699</v>
      </c>
      <c r="K2484" s="12" t="s">
        <v>1646</v>
      </c>
      <c r="L2484" s="12" t="s">
        <v>1646</v>
      </c>
      <c r="M2484" s="246">
        <f t="shared" si="86"/>
        <v>8.8000000000000009E-2</v>
      </c>
      <c r="N2484" s="247" t="str">
        <f t="shared" si="87"/>
        <v>Tramadol</v>
      </c>
    </row>
    <row r="2485" spans="1:14" x14ac:dyDescent="0.25">
      <c r="A2485" s="339" t="s">
        <v>1159</v>
      </c>
      <c r="B2485" s="248"/>
      <c r="C2485" s="11"/>
      <c r="D2485" s="323" t="s">
        <v>1158</v>
      </c>
      <c r="E2485" s="325">
        <v>60</v>
      </c>
      <c r="F2485" s="326">
        <v>8.8000000000000009E-2</v>
      </c>
      <c r="G2485" s="327">
        <v>88</v>
      </c>
      <c r="H2485" s="323" t="s">
        <v>865</v>
      </c>
      <c r="I2485" s="7" t="s">
        <v>866</v>
      </c>
      <c r="J2485" s="12" t="s">
        <v>1699</v>
      </c>
      <c r="K2485" s="12" t="s">
        <v>1646</v>
      </c>
      <c r="L2485" s="12" t="s">
        <v>1646</v>
      </c>
      <c r="M2485" s="246">
        <f t="shared" si="86"/>
        <v>8.8000000000000009E-2</v>
      </c>
      <c r="N2485" s="247" t="str">
        <f t="shared" si="87"/>
        <v>Tramadol</v>
      </c>
    </row>
    <row r="2486" spans="1:14" x14ac:dyDescent="0.25">
      <c r="A2486" s="339" t="s">
        <v>1160</v>
      </c>
      <c r="B2486" s="248"/>
      <c r="C2486" s="11"/>
      <c r="D2486" s="323" t="s">
        <v>1161</v>
      </c>
      <c r="E2486" s="325">
        <v>20</v>
      </c>
      <c r="F2486" s="326">
        <v>0.13200000000000001</v>
      </c>
      <c r="G2486" s="327">
        <v>88</v>
      </c>
      <c r="H2486" s="323" t="s">
        <v>865</v>
      </c>
      <c r="I2486" s="7" t="s">
        <v>866</v>
      </c>
      <c r="J2486" s="12" t="s">
        <v>1699</v>
      </c>
      <c r="K2486" s="12" t="s">
        <v>1646</v>
      </c>
      <c r="L2486" s="12" t="s">
        <v>1646</v>
      </c>
      <c r="M2486" s="246">
        <f t="shared" si="86"/>
        <v>0.13200000000000001</v>
      </c>
      <c r="N2486" s="247" t="str">
        <f t="shared" si="87"/>
        <v>Tramadol</v>
      </c>
    </row>
    <row r="2487" spans="1:14" x14ac:dyDescent="0.25">
      <c r="A2487" s="339" t="s">
        <v>1162</v>
      </c>
      <c r="B2487" s="248"/>
      <c r="C2487" s="11"/>
      <c r="D2487" s="323" t="s">
        <v>1161</v>
      </c>
      <c r="E2487" s="325">
        <v>60</v>
      </c>
      <c r="F2487" s="326">
        <v>0.13200000000000001</v>
      </c>
      <c r="G2487" s="327">
        <v>88</v>
      </c>
      <c r="H2487" s="323" t="s">
        <v>865</v>
      </c>
      <c r="I2487" s="7" t="s">
        <v>866</v>
      </c>
      <c r="J2487" s="12" t="s">
        <v>1699</v>
      </c>
      <c r="K2487" s="12" t="s">
        <v>1646</v>
      </c>
      <c r="L2487" s="12" t="s">
        <v>1646</v>
      </c>
      <c r="M2487" s="246">
        <f t="shared" si="86"/>
        <v>0.13200000000000001</v>
      </c>
      <c r="N2487" s="247" t="str">
        <f t="shared" si="87"/>
        <v>Tramadol</v>
      </c>
    </row>
    <row r="2488" spans="1:14" x14ac:dyDescent="0.25">
      <c r="A2488" s="339" t="s">
        <v>1163</v>
      </c>
      <c r="B2488" s="248"/>
      <c r="C2488" s="11"/>
      <c r="D2488" s="323" t="s">
        <v>1164</v>
      </c>
      <c r="E2488" s="325">
        <v>20</v>
      </c>
      <c r="F2488" s="326">
        <v>0.17600000000000002</v>
      </c>
      <c r="G2488" s="327">
        <v>88</v>
      </c>
      <c r="H2488" s="323" t="s">
        <v>865</v>
      </c>
      <c r="I2488" s="7" t="s">
        <v>866</v>
      </c>
      <c r="J2488" s="12" t="s">
        <v>1699</v>
      </c>
      <c r="K2488" s="12" t="s">
        <v>1646</v>
      </c>
      <c r="L2488" s="12" t="s">
        <v>1646</v>
      </c>
      <c r="M2488" s="246">
        <f t="shared" si="86"/>
        <v>0.17600000000000002</v>
      </c>
      <c r="N2488" s="247" t="str">
        <f t="shared" si="87"/>
        <v>Tramadol</v>
      </c>
    </row>
    <row r="2489" spans="1:14" x14ac:dyDescent="0.25">
      <c r="A2489" s="339" t="s">
        <v>1165</v>
      </c>
      <c r="B2489" s="248"/>
      <c r="C2489" s="11"/>
      <c r="D2489" s="323" t="s">
        <v>1164</v>
      </c>
      <c r="E2489" s="325">
        <v>60</v>
      </c>
      <c r="F2489" s="326">
        <v>0.17600000000000002</v>
      </c>
      <c r="G2489" s="327">
        <v>88</v>
      </c>
      <c r="H2489" s="323" t="s">
        <v>865</v>
      </c>
      <c r="I2489" s="7" t="s">
        <v>866</v>
      </c>
      <c r="J2489" s="12" t="s">
        <v>1699</v>
      </c>
      <c r="K2489" s="12" t="s">
        <v>1646</v>
      </c>
      <c r="L2489" s="12" t="s">
        <v>1646</v>
      </c>
      <c r="M2489" s="246">
        <f t="shared" si="86"/>
        <v>0.17600000000000002</v>
      </c>
      <c r="N2489" s="247" t="str">
        <f t="shared" si="87"/>
        <v>Tramadol</v>
      </c>
    </row>
    <row r="2490" spans="1:14" x14ac:dyDescent="0.25">
      <c r="A2490" s="249">
        <v>9088883512255</v>
      </c>
      <c r="B2490" s="248">
        <v>3512255</v>
      </c>
      <c r="C2490" s="11"/>
      <c r="D2490" s="7" t="s">
        <v>1166</v>
      </c>
      <c r="E2490" s="244">
        <v>10</v>
      </c>
      <c r="F2490" s="245">
        <v>8.7999999999999995E-2</v>
      </c>
      <c r="G2490" s="244">
        <v>88</v>
      </c>
      <c r="H2490" s="7" t="s">
        <v>865</v>
      </c>
      <c r="I2490" s="7" t="s">
        <v>866</v>
      </c>
      <c r="J2490" s="12" t="s">
        <v>1699</v>
      </c>
      <c r="K2490" s="12" t="s">
        <v>1646</v>
      </c>
      <c r="L2490" s="12" t="s">
        <v>1646</v>
      </c>
      <c r="M2490" s="246">
        <f t="shared" si="86"/>
        <v>8.7999999999999995E-2</v>
      </c>
      <c r="N2490" s="247" t="str">
        <f t="shared" si="87"/>
        <v>Tramadol</v>
      </c>
    </row>
    <row r="2491" spans="1:14" x14ac:dyDescent="0.25">
      <c r="A2491" s="249">
        <v>9088883512262</v>
      </c>
      <c r="B2491" s="248">
        <v>3512261</v>
      </c>
      <c r="C2491" s="11"/>
      <c r="D2491" s="7" t="s">
        <v>1166</v>
      </c>
      <c r="E2491" s="244">
        <v>30</v>
      </c>
      <c r="F2491" s="245">
        <v>8.8000000000000009E-2</v>
      </c>
      <c r="G2491" s="244">
        <v>88</v>
      </c>
      <c r="H2491" s="7" t="s">
        <v>865</v>
      </c>
      <c r="I2491" s="7" t="s">
        <v>866</v>
      </c>
      <c r="J2491" s="12" t="s">
        <v>1699</v>
      </c>
      <c r="K2491" s="12" t="s">
        <v>1646</v>
      </c>
      <c r="L2491" s="12" t="s">
        <v>1646</v>
      </c>
      <c r="M2491" s="246">
        <f t="shared" si="86"/>
        <v>8.8000000000000009E-2</v>
      </c>
      <c r="N2491" s="247" t="str">
        <f t="shared" si="87"/>
        <v>Tramadol</v>
      </c>
    </row>
    <row r="2492" spans="1:14" x14ac:dyDescent="0.25">
      <c r="A2492" s="249">
        <v>9088883512279</v>
      </c>
      <c r="B2492" s="248">
        <v>3512278</v>
      </c>
      <c r="C2492" s="11"/>
      <c r="D2492" s="7" t="s">
        <v>1166</v>
      </c>
      <c r="E2492" s="244">
        <v>60</v>
      </c>
      <c r="F2492" s="245">
        <v>8.8000000000000009E-2</v>
      </c>
      <c r="G2492" s="244">
        <v>88</v>
      </c>
      <c r="H2492" s="7" t="s">
        <v>865</v>
      </c>
      <c r="I2492" s="7" t="s">
        <v>866</v>
      </c>
      <c r="J2492" s="12" t="s">
        <v>1699</v>
      </c>
      <c r="K2492" s="12" t="s">
        <v>1646</v>
      </c>
      <c r="L2492" s="12" t="s">
        <v>1646</v>
      </c>
      <c r="M2492" s="246">
        <f t="shared" si="86"/>
        <v>8.8000000000000009E-2</v>
      </c>
      <c r="N2492" s="247" t="str">
        <f t="shared" si="87"/>
        <v>Tramadol</v>
      </c>
    </row>
    <row r="2493" spans="1:14" x14ac:dyDescent="0.25">
      <c r="A2493" s="249">
        <v>9088883512286</v>
      </c>
      <c r="B2493" s="248">
        <v>3512284</v>
      </c>
      <c r="C2493" s="11"/>
      <c r="D2493" s="7" t="s">
        <v>1167</v>
      </c>
      <c r="E2493" s="244">
        <v>10</v>
      </c>
      <c r="F2493" s="245">
        <v>0.13200000000000001</v>
      </c>
      <c r="G2493" s="244">
        <v>88</v>
      </c>
      <c r="H2493" s="7" t="s">
        <v>865</v>
      </c>
      <c r="I2493" s="7" t="s">
        <v>866</v>
      </c>
      <c r="J2493" s="12" t="s">
        <v>1699</v>
      </c>
      <c r="K2493" s="12" t="s">
        <v>1646</v>
      </c>
      <c r="L2493" s="12" t="s">
        <v>1646</v>
      </c>
      <c r="M2493" s="246">
        <f t="shared" si="86"/>
        <v>0.13200000000000001</v>
      </c>
      <c r="N2493" s="247" t="str">
        <f t="shared" si="87"/>
        <v>Tramadol</v>
      </c>
    </row>
    <row r="2494" spans="1:14" x14ac:dyDescent="0.25">
      <c r="A2494" s="249">
        <v>9088883512293</v>
      </c>
      <c r="B2494" s="248">
        <v>3512290</v>
      </c>
      <c r="C2494" s="11"/>
      <c r="D2494" s="7" t="s">
        <v>1167</v>
      </c>
      <c r="E2494" s="244">
        <v>30</v>
      </c>
      <c r="F2494" s="245">
        <v>0.13200000000000001</v>
      </c>
      <c r="G2494" s="244">
        <v>88</v>
      </c>
      <c r="H2494" s="7" t="s">
        <v>865</v>
      </c>
      <c r="I2494" s="7" t="s">
        <v>866</v>
      </c>
      <c r="J2494" s="12" t="s">
        <v>1699</v>
      </c>
      <c r="K2494" s="12" t="s">
        <v>1646</v>
      </c>
      <c r="L2494" s="12" t="s">
        <v>1646</v>
      </c>
      <c r="M2494" s="246">
        <f t="shared" si="86"/>
        <v>0.13200000000000001</v>
      </c>
      <c r="N2494" s="247" t="str">
        <f t="shared" si="87"/>
        <v>Tramadol</v>
      </c>
    </row>
    <row r="2495" spans="1:14" x14ac:dyDescent="0.25">
      <c r="A2495" s="249">
        <v>9088883512309</v>
      </c>
      <c r="B2495" s="248">
        <v>3512309</v>
      </c>
      <c r="C2495" s="11"/>
      <c r="D2495" s="7" t="s">
        <v>1167</v>
      </c>
      <c r="E2495" s="244">
        <v>60</v>
      </c>
      <c r="F2495" s="245">
        <v>0.13200000000000001</v>
      </c>
      <c r="G2495" s="244">
        <v>88</v>
      </c>
      <c r="H2495" s="7" t="s">
        <v>865</v>
      </c>
      <c r="I2495" s="7" t="s">
        <v>866</v>
      </c>
      <c r="J2495" s="12" t="s">
        <v>1699</v>
      </c>
      <c r="K2495" s="12" t="s">
        <v>1646</v>
      </c>
      <c r="L2495" s="12" t="s">
        <v>1646</v>
      </c>
      <c r="M2495" s="246">
        <f t="shared" si="86"/>
        <v>0.13200000000000001</v>
      </c>
      <c r="N2495" s="247" t="str">
        <f t="shared" si="87"/>
        <v>Tramadol</v>
      </c>
    </row>
    <row r="2496" spans="1:14" x14ac:dyDescent="0.25">
      <c r="A2496" s="249">
        <v>9088883512316</v>
      </c>
      <c r="B2496" s="248">
        <v>3512315</v>
      </c>
      <c r="C2496" s="11"/>
      <c r="D2496" s="7" t="s">
        <v>1168</v>
      </c>
      <c r="E2496" s="244">
        <v>10</v>
      </c>
      <c r="F2496" s="245">
        <v>0.17599999999999999</v>
      </c>
      <c r="G2496" s="244">
        <v>88</v>
      </c>
      <c r="H2496" s="7" t="s">
        <v>865</v>
      </c>
      <c r="I2496" s="7" t="s">
        <v>866</v>
      </c>
      <c r="J2496" s="12" t="s">
        <v>1699</v>
      </c>
      <c r="K2496" s="12" t="s">
        <v>1646</v>
      </c>
      <c r="L2496" s="12" t="s">
        <v>1646</v>
      </c>
      <c r="M2496" s="246">
        <f t="shared" si="86"/>
        <v>0.17599999999999999</v>
      </c>
      <c r="N2496" s="247" t="str">
        <f t="shared" si="87"/>
        <v>Tramadol</v>
      </c>
    </row>
    <row r="2497" spans="1:14" x14ac:dyDescent="0.25">
      <c r="A2497" s="249">
        <v>9088883512323</v>
      </c>
      <c r="B2497" s="248">
        <v>3512321</v>
      </c>
      <c r="C2497" s="11"/>
      <c r="D2497" s="7" t="s">
        <v>1168</v>
      </c>
      <c r="E2497" s="244">
        <v>30</v>
      </c>
      <c r="F2497" s="245">
        <v>0.17600000000000002</v>
      </c>
      <c r="G2497" s="244">
        <v>88</v>
      </c>
      <c r="H2497" s="7" t="s">
        <v>865</v>
      </c>
      <c r="I2497" s="7" t="s">
        <v>866</v>
      </c>
      <c r="J2497" s="12" t="s">
        <v>1699</v>
      </c>
      <c r="K2497" s="12" t="s">
        <v>1646</v>
      </c>
      <c r="L2497" s="12" t="s">
        <v>1646</v>
      </c>
      <c r="M2497" s="246">
        <f t="shared" si="86"/>
        <v>0.17600000000000002</v>
      </c>
      <c r="N2497" s="247" t="str">
        <f t="shared" si="87"/>
        <v>Tramadol</v>
      </c>
    </row>
    <row r="2498" spans="1:14" x14ac:dyDescent="0.25">
      <c r="A2498" s="249">
        <v>9088883512330</v>
      </c>
      <c r="B2498" s="248">
        <v>3512338</v>
      </c>
      <c r="C2498" s="11"/>
      <c r="D2498" s="7" t="s">
        <v>1168</v>
      </c>
      <c r="E2498" s="244">
        <v>60</v>
      </c>
      <c r="F2498" s="245">
        <v>0.17600000000000002</v>
      </c>
      <c r="G2498" s="244">
        <v>88</v>
      </c>
      <c r="H2498" s="7" t="s">
        <v>865</v>
      </c>
      <c r="I2498" s="7" t="s">
        <v>866</v>
      </c>
      <c r="J2498" s="12" t="s">
        <v>1699</v>
      </c>
      <c r="K2498" s="12" t="s">
        <v>1646</v>
      </c>
      <c r="L2498" s="12" t="s">
        <v>1646</v>
      </c>
      <c r="M2498" s="246">
        <f t="shared" si="86"/>
        <v>0.17600000000000002</v>
      </c>
      <c r="N2498" s="247" t="str">
        <f t="shared" si="87"/>
        <v>Tramadol</v>
      </c>
    </row>
    <row r="2499" spans="1:14" x14ac:dyDescent="0.25">
      <c r="A2499" s="249">
        <v>9088881349679</v>
      </c>
      <c r="B2499" s="248">
        <v>1349673</v>
      </c>
      <c r="C2499" s="11"/>
      <c r="D2499" s="7" t="s">
        <v>1169</v>
      </c>
      <c r="E2499" s="244">
        <v>5</v>
      </c>
      <c r="F2499" s="245">
        <v>8.7999999999999995E-2</v>
      </c>
      <c r="G2499" s="244">
        <v>88</v>
      </c>
      <c r="H2499" s="7" t="s">
        <v>865</v>
      </c>
      <c r="I2499" s="7" t="s">
        <v>866</v>
      </c>
      <c r="J2499" s="12" t="s">
        <v>1699</v>
      </c>
      <c r="K2499" s="12" t="s">
        <v>1646</v>
      </c>
      <c r="L2499" s="12" t="s">
        <v>1646</v>
      </c>
      <c r="M2499" s="246">
        <f t="shared" si="86"/>
        <v>8.7999999999999995E-2</v>
      </c>
      <c r="N2499" s="247" t="str">
        <f t="shared" si="87"/>
        <v>Tramadol</v>
      </c>
    </row>
    <row r="2500" spans="1:14" x14ac:dyDescent="0.25">
      <c r="A2500" s="249">
        <v>9088881349655</v>
      </c>
      <c r="B2500" s="248">
        <v>1349650</v>
      </c>
      <c r="C2500" s="11"/>
      <c r="D2500" s="7" t="s">
        <v>1170</v>
      </c>
      <c r="E2500" s="273">
        <v>1</v>
      </c>
      <c r="F2500" s="245">
        <v>0.88</v>
      </c>
      <c r="G2500" s="244">
        <v>88</v>
      </c>
      <c r="H2500" s="7" t="s">
        <v>865</v>
      </c>
      <c r="I2500" s="7" t="s">
        <v>866</v>
      </c>
      <c r="J2500" s="12" t="s">
        <v>1699</v>
      </c>
      <c r="K2500" s="12" t="s">
        <v>1646</v>
      </c>
      <c r="L2500" s="12" t="s">
        <v>1646</v>
      </c>
      <c r="M2500" s="246">
        <f t="shared" si="86"/>
        <v>0.88</v>
      </c>
      <c r="N2500" s="247" t="str">
        <f t="shared" ref="N2500:N2531" si="88">I2500</f>
        <v>Tramadol</v>
      </c>
    </row>
    <row r="2501" spans="1:14" x14ac:dyDescent="0.25">
      <c r="A2501" s="249">
        <v>9088881349662</v>
      </c>
      <c r="B2501" s="248">
        <v>1349667</v>
      </c>
      <c r="C2501" s="11"/>
      <c r="D2501" s="7" t="s">
        <v>1171</v>
      </c>
      <c r="E2501" s="273">
        <v>1</v>
      </c>
      <c r="F2501" s="245">
        <v>2.64</v>
      </c>
      <c r="G2501" s="244">
        <v>88</v>
      </c>
      <c r="H2501" s="7" t="s">
        <v>865</v>
      </c>
      <c r="I2501" s="7" t="s">
        <v>866</v>
      </c>
      <c r="J2501" s="12" t="s">
        <v>1699</v>
      </c>
      <c r="K2501" s="12" t="s">
        <v>1646</v>
      </c>
      <c r="L2501" s="12" t="s">
        <v>1646</v>
      </c>
      <c r="M2501" s="246">
        <f t="shared" si="86"/>
        <v>2.64</v>
      </c>
      <c r="N2501" s="247" t="str">
        <f t="shared" si="88"/>
        <v>Tramadol</v>
      </c>
    </row>
    <row r="2502" spans="1:14" x14ac:dyDescent="0.25">
      <c r="A2502" s="249">
        <v>9088881349716</v>
      </c>
      <c r="B2502" s="248">
        <v>1349710</v>
      </c>
      <c r="C2502" s="11"/>
      <c r="D2502" s="7" t="s">
        <v>1172</v>
      </c>
      <c r="E2502" s="244">
        <v>10</v>
      </c>
      <c r="F2502" s="245">
        <v>4.3999999999999997E-2</v>
      </c>
      <c r="G2502" s="244">
        <v>88</v>
      </c>
      <c r="H2502" s="7" t="s">
        <v>865</v>
      </c>
      <c r="I2502" s="7" t="s">
        <v>866</v>
      </c>
      <c r="J2502" s="12" t="s">
        <v>1699</v>
      </c>
      <c r="K2502" s="12" t="s">
        <v>1646</v>
      </c>
      <c r="L2502" s="12" t="s">
        <v>1646</v>
      </c>
      <c r="M2502" s="246">
        <f t="shared" si="86"/>
        <v>4.3999999999999997E-2</v>
      </c>
      <c r="N2502" s="247" t="str">
        <f t="shared" si="88"/>
        <v>Tramadol</v>
      </c>
    </row>
    <row r="2503" spans="1:14" x14ac:dyDescent="0.25">
      <c r="A2503" s="249">
        <v>9088881349723</v>
      </c>
      <c r="B2503" s="248">
        <v>1349727</v>
      </c>
      <c r="C2503" s="11"/>
      <c r="D2503" s="7" t="s">
        <v>1172</v>
      </c>
      <c r="E2503" s="244">
        <v>30</v>
      </c>
      <c r="F2503" s="245">
        <v>4.4000000000000004E-2</v>
      </c>
      <c r="G2503" s="244">
        <v>88</v>
      </c>
      <c r="H2503" s="7" t="s">
        <v>865</v>
      </c>
      <c r="I2503" s="7" t="s">
        <v>866</v>
      </c>
      <c r="J2503" s="12" t="s">
        <v>1699</v>
      </c>
      <c r="K2503" s="12" t="s">
        <v>1646</v>
      </c>
      <c r="L2503" s="12" t="s">
        <v>1646</v>
      </c>
      <c r="M2503" s="246">
        <f t="shared" si="86"/>
        <v>4.4000000000000004E-2</v>
      </c>
      <c r="N2503" s="247" t="str">
        <f t="shared" si="88"/>
        <v>Tramadol</v>
      </c>
    </row>
    <row r="2504" spans="1:14" x14ac:dyDescent="0.25">
      <c r="A2504" s="11">
        <v>9088882421848</v>
      </c>
      <c r="B2504" s="248">
        <v>2421846</v>
      </c>
      <c r="C2504" s="11"/>
      <c r="D2504" s="7" t="s">
        <v>1173</v>
      </c>
      <c r="E2504" s="244">
        <v>10</v>
      </c>
      <c r="F2504" s="245">
        <v>8.7999999999999995E-2</v>
      </c>
      <c r="G2504" s="244">
        <v>88</v>
      </c>
      <c r="H2504" s="7" t="s">
        <v>865</v>
      </c>
      <c r="I2504" s="7" t="s">
        <v>866</v>
      </c>
      <c r="J2504" s="12" t="s">
        <v>1699</v>
      </c>
      <c r="K2504" s="12" t="s">
        <v>1646</v>
      </c>
      <c r="L2504" s="12" t="s">
        <v>1646</v>
      </c>
      <c r="M2504" s="246">
        <f t="shared" si="86"/>
        <v>8.7999999999999995E-2</v>
      </c>
      <c r="N2504" s="247" t="str">
        <f t="shared" si="88"/>
        <v>Tramadol</v>
      </c>
    </row>
    <row r="2505" spans="1:14" x14ac:dyDescent="0.25">
      <c r="A2505" s="11">
        <v>9088882421855</v>
      </c>
      <c r="B2505" s="248">
        <v>2421852</v>
      </c>
      <c r="C2505" s="11"/>
      <c r="D2505" s="7" t="s">
        <v>1173</v>
      </c>
      <c r="E2505" s="244">
        <v>30</v>
      </c>
      <c r="F2505" s="245">
        <v>8.8000000000000009E-2</v>
      </c>
      <c r="G2505" s="244">
        <v>88</v>
      </c>
      <c r="H2505" s="7" t="s">
        <v>865</v>
      </c>
      <c r="I2505" s="7" t="s">
        <v>866</v>
      </c>
      <c r="J2505" s="12" t="s">
        <v>1699</v>
      </c>
      <c r="K2505" s="12" t="s">
        <v>1646</v>
      </c>
      <c r="L2505" s="12" t="s">
        <v>1646</v>
      </c>
      <c r="M2505" s="246">
        <f t="shared" si="86"/>
        <v>8.8000000000000009E-2</v>
      </c>
      <c r="N2505" s="247" t="str">
        <f t="shared" si="88"/>
        <v>Tramadol</v>
      </c>
    </row>
    <row r="2506" spans="1:14" x14ac:dyDescent="0.25">
      <c r="A2506" s="11">
        <v>9088882434138</v>
      </c>
      <c r="B2506" s="248">
        <v>2434139</v>
      </c>
      <c r="C2506" s="11"/>
      <c r="D2506" s="7" t="s">
        <v>1173</v>
      </c>
      <c r="E2506" s="244">
        <v>60</v>
      </c>
      <c r="F2506" s="245">
        <v>8.8000000000000009E-2</v>
      </c>
      <c r="G2506" s="244">
        <v>88</v>
      </c>
      <c r="H2506" s="7" t="s">
        <v>865</v>
      </c>
      <c r="I2506" s="7" t="s">
        <v>866</v>
      </c>
      <c r="J2506" s="12" t="s">
        <v>1699</v>
      </c>
      <c r="K2506" s="12" t="s">
        <v>1646</v>
      </c>
      <c r="L2506" s="12" t="s">
        <v>1646</v>
      </c>
      <c r="M2506" s="246">
        <f t="shared" si="86"/>
        <v>8.8000000000000009E-2</v>
      </c>
      <c r="N2506" s="247" t="str">
        <f t="shared" si="88"/>
        <v>Tramadol</v>
      </c>
    </row>
    <row r="2507" spans="1:14" x14ac:dyDescent="0.25">
      <c r="A2507" s="11">
        <v>9088882421879</v>
      </c>
      <c r="B2507" s="248">
        <v>2421875</v>
      </c>
      <c r="C2507" s="11"/>
      <c r="D2507" s="7" t="s">
        <v>1174</v>
      </c>
      <c r="E2507" s="244">
        <v>10</v>
      </c>
      <c r="F2507" s="245">
        <v>0.13200000000000001</v>
      </c>
      <c r="G2507" s="244">
        <v>88</v>
      </c>
      <c r="H2507" s="7" t="s">
        <v>865</v>
      </c>
      <c r="I2507" s="7" t="s">
        <v>866</v>
      </c>
      <c r="J2507" s="12" t="s">
        <v>1699</v>
      </c>
      <c r="K2507" s="12" t="s">
        <v>1646</v>
      </c>
      <c r="L2507" s="12" t="s">
        <v>1646</v>
      </c>
      <c r="M2507" s="246">
        <f t="shared" si="86"/>
        <v>0.13200000000000001</v>
      </c>
      <c r="N2507" s="247" t="str">
        <f t="shared" si="88"/>
        <v>Tramadol</v>
      </c>
    </row>
    <row r="2508" spans="1:14" x14ac:dyDescent="0.25">
      <c r="A2508" s="11">
        <v>9088882421886</v>
      </c>
      <c r="B2508" s="248">
        <v>2421881</v>
      </c>
      <c r="C2508" s="11"/>
      <c r="D2508" s="7" t="s">
        <v>1174</v>
      </c>
      <c r="E2508" s="244">
        <v>30</v>
      </c>
      <c r="F2508" s="245">
        <v>0.13200000000000001</v>
      </c>
      <c r="G2508" s="244">
        <v>88</v>
      </c>
      <c r="H2508" s="7" t="s">
        <v>865</v>
      </c>
      <c r="I2508" s="7" t="s">
        <v>866</v>
      </c>
      <c r="J2508" s="12" t="s">
        <v>1699</v>
      </c>
      <c r="K2508" s="12" t="s">
        <v>1646</v>
      </c>
      <c r="L2508" s="12" t="s">
        <v>1646</v>
      </c>
      <c r="M2508" s="246">
        <f t="shared" si="86"/>
        <v>0.13200000000000001</v>
      </c>
      <c r="N2508" s="247" t="str">
        <f t="shared" si="88"/>
        <v>Tramadol</v>
      </c>
    </row>
    <row r="2509" spans="1:14" x14ac:dyDescent="0.25">
      <c r="A2509" s="11">
        <v>9088882434145</v>
      </c>
      <c r="B2509" s="248">
        <v>2434145</v>
      </c>
      <c r="C2509" s="11"/>
      <c r="D2509" s="7" t="s">
        <v>1174</v>
      </c>
      <c r="E2509" s="244">
        <v>60</v>
      </c>
      <c r="F2509" s="245">
        <v>0.13200000000000001</v>
      </c>
      <c r="G2509" s="244">
        <v>88</v>
      </c>
      <c r="H2509" s="7" t="s">
        <v>865</v>
      </c>
      <c r="I2509" s="7" t="s">
        <v>866</v>
      </c>
      <c r="J2509" s="12" t="s">
        <v>1699</v>
      </c>
      <c r="K2509" s="12" t="s">
        <v>1646</v>
      </c>
      <c r="L2509" s="12" t="s">
        <v>1646</v>
      </c>
      <c r="M2509" s="246">
        <f t="shared" si="86"/>
        <v>0.13200000000000001</v>
      </c>
      <c r="N2509" s="247" t="str">
        <f t="shared" si="88"/>
        <v>Tramadol</v>
      </c>
    </row>
    <row r="2510" spans="1:14" x14ac:dyDescent="0.25">
      <c r="A2510" s="11">
        <v>9088882421909</v>
      </c>
      <c r="B2510" s="248">
        <v>2421906</v>
      </c>
      <c r="C2510" s="11"/>
      <c r="D2510" s="7" t="s">
        <v>1175</v>
      </c>
      <c r="E2510" s="244">
        <v>10</v>
      </c>
      <c r="F2510" s="245">
        <v>0.17599999999999999</v>
      </c>
      <c r="G2510" s="244">
        <v>88</v>
      </c>
      <c r="H2510" s="7" t="s">
        <v>865</v>
      </c>
      <c r="I2510" s="7" t="s">
        <v>866</v>
      </c>
      <c r="J2510" s="12" t="s">
        <v>1699</v>
      </c>
      <c r="K2510" s="12" t="s">
        <v>1646</v>
      </c>
      <c r="L2510" s="12" t="s">
        <v>1646</v>
      </c>
      <c r="M2510" s="246">
        <f t="shared" si="86"/>
        <v>0.17599999999999999</v>
      </c>
      <c r="N2510" s="247" t="str">
        <f t="shared" si="88"/>
        <v>Tramadol</v>
      </c>
    </row>
    <row r="2511" spans="1:14" x14ac:dyDescent="0.25">
      <c r="A2511" s="11">
        <v>9088882421916</v>
      </c>
      <c r="B2511" s="248">
        <v>2421912</v>
      </c>
      <c r="C2511" s="11"/>
      <c r="D2511" s="7" t="s">
        <v>1175</v>
      </c>
      <c r="E2511" s="244">
        <v>30</v>
      </c>
      <c r="F2511" s="245">
        <v>0.17600000000000002</v>
      </c>
      <c r="G2511" s="244">
        <v>88</v>
      </c>
      <c r="H2511" s="7" t="s">
        <v>865</v>
      </c>
      <c r="I2511" s="7" t="s">
        <v>866</v>
      </c>
      <c r="J2511" s="12" t="s">
        <v>1699</v>
      </c>
      <c r="K2511" s="12" t="s">
        <v>1646</v>
      </c>
      <c r="L2511" s="12" t="s">
        <v>1646</v>
      </c>
      <c r="M2511" s="246">
        <f t="shared" si="86"/>
        <v>0.17600000000000002</v>
      </c>
      <c r="N2511" s="247" t="str">
        <f t="shared" si="88"/>
        <v>Tramadol</v>
      </c>
    </row>
    <row r="2512" spans="1:14" x14ac:dyDescent="0.25">
      <c r="A2512" s="11">
        <v>9088882434152</v>
      </c>
      <c r="B2512" s="248">
        <v>2434151</v>
      </c>
      <c r="C2512" s="11"/>
      <c r="D2512" s="7" t="s">
        <v>1175</v>
      </c>
      <c r="E2512" s="244">
        <v>60</v>
      </c>
      <c r="F2512" s="245">
        <v>0.17600000000000002</v>
      </c>
      <c r="G2512" s="244">
        <v>88</v>
      </c>
      <c r="H2512" s="7" t="s">
        <v>865</v>
      </c>
      <c r="I2512" s="7" t="s">
        <v>866</v>
      </c>
      <c r="J2512" s="12" t="s">
        <v>1699</v>
      </c>
      <c r="K2512" s="12" t="s">
        <v>1646</v>
      </c>
      <c r="L2512" s="12" t="s">
        <v>1646</v>
      </c>
      <c r="M2512" s="246">
        <f t="shared" si="86"/>
        <v>0.17600000000000002</v>
      </c>
      <c r="N2512" s="247" t="str">
        <f t="shared" si="88"/>
        <v>Tramadol</v>
      </c>
    </row>
    <row r="2513" spans="1:14" x14ac:dyDescent="0.25">
      <c r="A2513" s="11">
        <v>9088880787212</v>
      </c>
      <c r="B2513" s="248">
        <v>787218</v>
      </c>
      <c r="C2513" s="11"/>
      <c r="D2513" s="7" t="s">
        <v>1179</v>
      </c>
      <c r="E2513" s="244">
        <v>5</v>
      </c>
      <c r="F2513" s="245">
        <v>8.7999999999999995E-2</v>
      </c>
      <c r="G2513" s="244">
        <v>88</v>
      </c>
      <c r="H2513" s="7" t="s">
        <v>865</v>
      </c>
      <c r="I2513" s="7" t="s">
        <v>866</v>
      </c>
      <c r="J2513" s="12" t="s">
        <v>1699</v>
      </c>
      <c r="K2513" s="12" t="s">
        <v>1646</v>
      </c>
      <c r="L2513" s="12" t="s">
        <v>1646</v>
      </c>
      <c r="M2513" s="246">
        <f t="shared" si="86"/>
        <v>8.7999999999999995E-2</v>
      </c>
      <c r="N2513" s="247" t="str">
        <f t="shared" si="88"/>
        <v>Tramadol</v>
      </c>
    </row>
    <row r="2514" spans="1:14" x14ac:dyDescent="0.25">
      <c r="A2514" s="11">
        <v>9088880518229</v>
      </c>
      <c r="B2514" s="248">
        <v>518228</v>
      </c>
      <c r="C2514" s="11"/>
      <c r="D2514" s="7" t="s">
        <v>1180</v>
      </c>
      <c r="E2514" s="244">
        <v>5</v>
      </c>
      <c r="F2514" s="245">
        <v>4.3999999999999997E-2</v>
      </c>
      <c r="G2514" s="244">
        <v>88</v>
      </c>
      <c r="H2514" s="7" t="s">
        <v>865</v>
      </c>
      <c r="I2514" s="7" t="s">
        <v>866</v>
      </c>
      <c r="J2514" s="12" t="s">
        <v>1699</v>
      </c>
      <c r="K2514" s="12" t="s">
        <v>1646</v>
      </c>
      <c r="L2514" s="12" t="s">
        <v>1646</v>
      </c>
      <c r="M2514" s="246">
        <f t="shared" si="86"/>
        <v>4.3999999999999997E-2</v>
      </c>
      <c r="N2514" s="247" t="str">
        <f t="shared" si="88"/>
        <v>Tramadol</v>
      </c>
    </row>
    <row r="2515" spans="1:14" x14ac:dyDescent="0.25">
      <c r="A2515" s="11">
        <v>9088880715475</v>
      </c>
      <c r="B2515" s="248">
        <v>715472</v>
      </c>
      <c r="C2515" s="11"/>
      <c r="D2515" s="7" t="s">
        <v>1181</v>
      </c>
      <c r="E2515" s="244">
        <v>10</v>
      </c>
      <c r="F2515" s="245">
        <v>4.3999999999999997E-2</v>
      </c>
      <c r="G2515" s="244">
        <v>88</v>
      </c>
      <c r="H2515" s="7" t="s">
        <v>865</v>
      </c>
      <c r="I2515" s="7" t="s">
        <v>866</v>
      </c>
      <c r="J2515" s="12" t="s">
        <v>1699</v>
      </c>
      <c r="K2515" s="12" t="s">
        <v>1646</v>
      </c>
      <c r="L2515" s="12" t="s">
        <v>1646</v>
      </c>
      <c r="M2515" s="246">
        <f t="shared" si="86"/>
        <v>4.3999999999999997E-2</v>
      </c>
      <c r="N2515" s="247" t="str">
        <f t="shared" si="88"/>
        <v>Tramadol</v>
      </c>
    </row>
    <row r="2516" spans="1:14" x14ac:dyDescent="0.25">
      <c r="A2516" s="11">
        <v>9088881289197</v>
      </c>
      <c r="B2516" s="248">
        <v>1289190</v>
      </c>
      <c r="C2516" s="11"/>
      <c r="D2516" s="7" t="s">
        <v>1181</v>
      </c>
      <c r="E2516" s="244">
        <v>30</v>
      </c>
      <c r="F2516" s="245">
        <v>4.4000000000000004E-2</v>
      </c>
      <c r="G2516" s="244">
        <v>88</v>
      </c>
      <c r="H2516" s="7" t="s">
        <v>865</v>
      </c>
      <c r="I2516" s="7" t="s">
        <v>866</v>
      </c>
      <c r="J2516" s="12" t="s">
        <v>1699</v>
      </c>
      <c r="K2516" s="12" t="s">
        <v>1646</v>
      </c>
      <c r="L2516" s="12" t="s">
        <v>1646</v>
      </c>
      <c r="M2516" s="246">
        <f t="shared" si="86"/>
        <v>4.4000000000000004E-2</v>
      </c>
      <c r="N2516" s="247" t="str">
        <f t="shared" si="88"/>
        <v>Tramadol</v>
      </c>
    </row>
    <row r="2517" spans="1:14" x14ac:dyDescent="0.25">
      <c r="A2517" s="249">
        <v>698383</v>
      </c>
      <c r="B2517" s="264"/>
      <c r="C2517" s="249" t="s">
        <v>4727</v>
      </c>
      <c r="D2517" s="323" t="s">
        <v>4728</v>
      </c>
      <c r="E2517" s="272">
        <v>100</v>
      </c>
      <c r="F2517" s="245">
        <v>4.3999999999999997E-2</v>
      </c>
      <c r="G2517" s="244">
        <v>88</v>
      </c>
      <c r="H2517" s="7" t="s">
        <v>865</v>
      </c>
      <c r="I2517" s="7" t="s">
        <v>866</v>
      </c>
      <c r="J2517" s="12" t="s">
        <v>1699</v>
      </c>
      <c r="K2517" s="12" t="s">
        <v>1646</v>
      </c>
      <c r="L2517" s="12" t="s">
        <v>1646</v>
      </c>
      <c r="M2517" s="246">
        <f t="shared" si="86"/>
        <v>4.3999999999999997E-2</v>
      </c>
      <c r="N2517" s="247" t="str">
        <f t="shared" si="88"/>
        <v>Tramadol</v>
      </c>
    </row>
    <row r="2518" spans="1:14" x14ac:dyDescent="0.25">
      <c r="A2518" s="249">
        <v>698377</v>
      </c>
      <c r="B2518" s="264"/>
      <c r="C2518" s="171" t="s">
        <v>5704</v>
      </c>
      <c r="D2518" s="171" t="s">
        <v>4728</v>
      </c>
      <c r="E2518" s="182">
        <v>50</v>
      </c>
      <c r="F2518" s="337">
        <v>4.3999999999999997E-2</v>
      </c>
      <c r="G2518" s="182">
        <v>88</v>
      </c>
      <c r="H2518" s="278" t="s">
        <v>865</v>
      </c>
      <c r="I2518" s="323" t="s">
        <v>866</v>
      </c>
      <c r="J2518" s="12" t="s">
        <v>1699</v>
      </c>
      <c r="K2518" s="12" t="s">
        <v>1646</v>
      </c>
      <c r="L2518" s="12" t="s">
        <v>1646</v>
      </c>
      <c r="M2518" s="246">
        <f t="shared" si="86"/>
        <v>4.3999999999999997E-2</v>
      </c>
      <c r="N2518" s="247" t="str">
        <f t="shared" si="88"/>
        <v>Tramadol</v>
      </c>
    </row>
    <row r="2519" spans="1:14" x14ac:dyDescent="0.25">
      <c r="A2519" s="11">
        <v>9088881295518</v>
      </c>
      <c r="B2519" s="248">
        <v>1295517</v>
      </c>
      <c r="C2519" s="11"/>
      <c r="D2519" s="7" t="s">
        <v>1182</v>
      </c>
      <c r="E2519" s="244">
        <v>10</v>
      </c>
      <c r="F2519" s="245">
        <v>8.7999999999999995E-2</v>
      </c>
      <c r="G2519" s="244">
        <v>88</v>
      </c>
      <c r="H2519" s="7" t="s">
        <v>865</v>
      </c>
      <c r="I2519" s="7" t="s">
        <v>866</v>
      </c>
      <c r="J2519" s="12" t="s">
        <v>1699</v>
      </c>
      <c r="K2519" s="12" t="s">
        <v>1646</v>
      </c>
      <c r="L2519" s="12" t="s">
        <v>1646</v>
      </c>
      <c r="M2519" s="246">
        <f t="shared" ref="M2519:M2575" si="89">F2519</f>
        <v>8.7999999999999995E-2</v>
      </c>
      <c r="N2519" s="247" t="str">
        <f t="shared" si="88"/>
        <v>Tramadol</v>
      </c>
    </row>
    <row r="2520" spans="1:14" x14ac:dyDescent="0.25">
      <c r="A2520" s="11">
        <v>9088881295525</v>
      </c>
      <c r="B2520" s="248">
        <v>1295523</v>
      </c>
      <c r="C2520" s="11" t="s">
        <v>5199</v>
      </c>
      <c r="D2520" s="7" t="s">
        <v>1182</v>
      </c>
      <c r="E2520" s="244">
        <v>30</v>
      </c>
      <c r="F2520" s="245">
        <v>8.8000000000000009E-2</v>
      </c>
      <c r="G2520" s="244">
        <v>88</v>
      </c>
      <c r="H2520" s="7" t="s">
        <v>865</v>
      </c>
      <c r="I2520" s="7" t="s">
        <v>866</v>
      </c>
      <c r="J2520" s="12" t="s">
        <v>1699</v>
      </c>
      <c r="K2520" s="12" t="s">
        <v>1646</v>
      </c>
      <c r="L2520" s="12" t="s">
        <v>1646</v>
      </c>
      <c r="M2520" s="246">
        <f t="shared" si="89"/>
        <v>8.8000000000000009E-2</v>
      </c>
      <c r="N2520" s="247" t="str">
        <f t="shared" si="88"/>
        <v>Tramadol</v>
      </c>
    </row>
    <row r="2521" spans="1:14" x14ac:dyDescent="0.25">
      <c r="A2521" s="11">
        <v>9088881329985</v>
      </c>
      <c r="B2521" s="248">
        <v>1329989</v>
      </c>
      <c r="C2521" s="11" t="s">
        <v>5200</v>
      </c>
      <c r="D2521" s="7" t="s">
        <v>1182</v>
      </c>
      <c r="E2521" s="244">
        <v>60</v>
      </c>
      <c r="F2521" s="245">
        <v>8.8000000000000009E-2</v>
      </c>
      <c r="G2521" s="244">
        <v>88</v>
      </c>
      <c r="H2521" s="7" t="s">
        <v>865</v>
      </c>
      <c r="I2521" s="7" t="s">
        <v>866</v>
      </c>
      <c r="J2521" s="12" t="s">
        <v>1699</v>
      </c>
      <c r="K2521" s="12" t="s">
        <v>1646</v>
      </c>
      <c r="L2521" s="12" t="s">
        <v>1646</v>
      </c>
      <c r="M2521" s="246">
        <f t="shared" si="89"/>
        <v>8.8000000000000009E-2</v>
      </c>
      <c r="N2521" s="247" t="str">
        <f t="shared" si="88"/>
        <v>Tramadol</v>
      </c>
    </row>
    <row r="2522" spans="1:14" x14ac:dyDescent="0.25">
      <c r="A2522" s="11">
        <v>9088881295549</v>
      </c>
      <c r="B2522" s="248">
        <v>1295546</v>
      </c>
      <c r="C2522" s="11"/>
      <c r="D2522" s="7" t="s">
        <v>1183</v>
      </c>
      <c r="E2522" s="244">
        <v>10</v>
      </c>
      <c r="F2522" s="245">
        <v>0.13200000000000001</v>
      </c>
      <c r="G2522" s="244">
        <v>88</v>
      </c>
      <c r="H2522" s="7" t="s">
        <v>865</v>
      </c>
      <c r="I2522" s="7" t="s">
        <v>866</v>
      </c>
      <c r="J2522" s="12" t="s">
        <v>1699</v>
      </c>
      <c r="K2522" s="12" t="s">
        <v>1646</v>
      </c>
      <c r="L2522" s="12" t="s">
        <v>1646</v>
      </c>
      <c r="M2522" s="246">
        <f t="shared" si="89"/>
        <v>0.13200000000000001</v>
      </c>
      <c r="N2522" s="247" t="str">
        <f t="shared" si="88"/>
        <v>Tramadol</v>
      </c>
    </row>
    <row r="2523" spans="1:14" x14ac:dyDescent="0.25">
      <c r="A2523" s="11">
        <v>9088881295556</v>
      </c>
      <c r="B2523" s="248">
        <v>1295552</v>
      </c>
      <c r="C2523" s="11" t="s">
        <v>5201</v>
      </c>
      <c r="D2523" s="7" t="s">
        <v>1183</v>
      </c>
      <c r="E2523" s="244">
        <v>30</v>
      </c>
      <c r="F2523" s="245">
        <v>0.13200000000000001</v>
      </c>
      <c r="G2523" s="244">
        <v>88</v>
      </c>
      <c r="H2523" s="7" t="s">
        <v>865</v>
      </c>
      <c r="I2523" s="7" t="s">
        <v>866</v>
      </c>
      <c r="J2523" s="12" t="s">
        <v>1699</v>
      </c>
      <c r="K2523" s="12" t="s">
        <v>1646</v>
      </c>
      <c r="L2523" s="12" t="s">
        <v>1646</v>
      </c>
      <c r="M2523" s="246">
        <f t="shared" si="89"/>
        <v>0.13200000000000001</v>
      </c>
      <c r="N2523" s="247" t="str">
        <f t="shared" si="88"/>
        <v>Tramadol</v>
      </c>
    </row>
    <row r="2524" spans="1:14" x14ac:dyDescent="0.25">
      <c r="A2524" s="11">
        <v>9088881329992</v>
      </c>
      <c r="B2524" s="248">
        <v>1329995</v>
      </c>
      <c r="C2524" s="11" t="s">
        <v>5202</v>
      </c>
      <c r="D2524" s="7" t="s">
        <v>1183</v>
      </c>
      <c r="E2524" s="244">
        <v>60</v>
      </c>
      <c r="F2524" s="245">
        <v>0.13200000000000001</v>
      </c>
      <c r="G2524" s="244">
        <v>88</v>
      </c>
      <c r="H2524" s="7" t="s">
        <v>865</v>
      </c>
      <c r="I2524" s="7" t="s">
        <v>866</v>
      </c>
      <c r="J2524" s="12" t="s">
        <v>1699</v>
      </c>
      <c r="K2524" s="12" t="s">
        <v>1646</v>
      </c>
      <c r="L2524" s="12" t="s">
        <v>1646</v>
      </c>
      <c r="M2524" s="246">
        <f t="shared" si="89"/>
        <v>0.13200000000000001</v>
      </c>
      <c r="N2524" s="247" t="str">
        <f t="shared" si="88"/>
        <v>Tramadol</v>
      </c>
    </row>
    <row r="2525" spans="1:14" x14ac:dyDescent="0.25">
      <c r="A2525" s="11">
        <v>9088881295563</v>
      </c>
      <c r="B2525" s="248">
        <v>1295569</v>
      </c>
      <c r="C2525" s="11"/>
      <c r="D2525" s="7" t="s">
        <v>1184</v>
      </c>
      <c r="E2525" s="244">
        <v>10</v>
      </c>
      <c r="F2525" s="245">
        <v>0.17599999999999999</v>
      </c>
      <c r="G2525" s="244">
        <v>88</v>
      </c>
      <c r="H2525" s="7" t="s">
        <v>865</v>
      </c>
      <c r="I2525" s="7" t="s">
        <v>866</v>
      </c>
      <c r="J2525" s="12" t="s">
        <v>1699</v>
      </c>
      <c r="K2525" s="12" t="s">
        <v>1646</v>
      </c>
      <c r="L2525" s="12" t="s">
        <v>1646</v>
      </c>
      <c r="M2525" s="246">
        <f t="shared" si="89"/>
        <v>0.17599999999999999</v>
      </c>
      <c r="N2525" s="247" t="str">
        <f t="shared" si="88"/>
        <v>Tramadol</v>
      </c>
    </row>
    <row r="2526" spans="1:14" x14ac:dyDescent="0.25">
      <c r="A2526" s="11">
        <v>9088881295570</v>
      </c>
      <c r="B2526" s="248">
        <v>1295575</v>
      </c>
      <c r="C2526" s="11" t="s">
        <v>5203</v>
      </c>
      <c r="D2526" s="7" t="s">
        <v>1184</v>
      </c>
      <c r="E2526" s="244">
        <v>30</v>
      </c>
      <c r="F2526" s="245">
        <v>0.17600000000000002</v>
      </c>
      <c r="G2526" s="244">
        <v>88</v>
      </c>
      <c r="H2526" s="7" t="s">
        <v>865</v>
      </c>
      <c r="I2526" s="7" t="s">
        <v>866</v>
      </c>
      <c r="J2526" s="12" t="s">
        <v>1699</v>
      </c>
      <c r="K2526" s="12" t="s">
        <v>1646</v>
      </c>
      <c r="L2526" s="12" t="s">
        <v>1646</v>
      </c>
      <c r="M2526" s="246">
        <f t="shared" si="89"/>
        <v>0.17600000000000002</v>
      </c>
      <c r="N2526" s="247" t="str">
        <f t="shared" si="88"/>
        <v>Tramadol</v>
      </c>
    </row>
    <row r="2527" spans="1:14" x14ac:dyDescent="0.25">
      <c r="A2527" s="11">
        <v>9088881330004</v>
      </c>
      <c r="B2527" s="248">
        <v>1330001</v>
      </c>
      <c r="C2527" s="11" t="s">
        <v>5204</v>
      </c>
      <c r="D2527" s="7" t="s">
        <v>1184</v>
      </c>
      <c r="E2527" s="244">
        <v>60</v>
      </c>
      <c r="F2527" s="245">
        <v>0.17600000000000002</v>
      </c>
      <c r="G2527" s="244">
        <v>88</v>
      </c>
      <c r="H2527" s="7" t="s">
        <v>865</v>
      </c>
      <c r="I2527" s="7" t="s">
        <v>866</v>
      </c>
      <c r="J2527" s="12" t="s">
        <v>1699</v>
      </c>
      <c r="K2527" s="12" t="s">
        <v>1646</v>
      </c>
      <c r="L2527" s="12" t="s">
        <v>1646</v>
      </c>
      <c r="M2527" s="246">
        <f t="shared" si="89"/>
        <v>0.17600000000000002</v>
      </c>
      <c r="N2527" s="247" t="str">
        <f t="shared" si="88"/>
        <v>Tramadol</v>
      </c>
    </row>
    <row r="2528" spans="1:14" x14ac:dyDescent="0.25">
      <c r="A2528" s="11">
        <v>9088880715482</v>
      </c>
      <c r="B2528" s="248">
        <v>715489</v>
      </c>
      <c r="C2528" s="11"/>
      <c r="D2528" s="171" t="s">
        <v>1176</v>
      </c>
      <c r="E2528" s="244">
        <v>1</v>
      </c>
      <c r="F2528" s="245">
        <v>0.88</v>
      </c>
      <c r="G2528" s="244">
        <v>88</v>
      </c>
      <c r="H2528" s="7" t="s">
        <v>865</v>
      </c>
      <c r="I2528" s="7" t="s">
        <v>866</v>
      </c>
      <c r="J2528" s="12" t="s">
        <v>1699</v>
      </c>
      <c r="K2528" s="12" t="s">
        <v>1646</v>
      </c>
      <c r="L2528" s="12" t="s">
        <v>1646</v>
      </c>
      <c r="M2528" s="246">
        <f t="shared" si="89"/>
        <v>0.88</v>
      </c>
      <c r="N2528" s="247" t="str">
        <f t="shared" si="88"/>
        <v>Tramadol</v>
      </c>
    </row>
    <row r="2529" spans="1:14" x14ac:dyDescent="0.25">
      <c r="A2529" s="11">
        <v>9088881315131</v>
      </c>
      <c r="B2529" s="248">
        <v>1315131</v>
      </c>
      <c r="C2529" s="11"/>
      <c r="D2529" s="171" t="s">
        <v>1177</v>
      </c>
      <c r="E2529" s="244">
        <v>1</v>
      </c>
      <c r="F2529" s="245">
        <v>2.64</v>
      </c>
      <c r="G2529" s="244">
        <v>88</v>
      </c>
      <c r="H2529" s="7" t="s">
        <v>865</v>
      </c>
      <c r="I2529" s="7" t="s">
        <v>866</v>
      </c>
      <c r="J2529" s="12" t="s">
        <v>1699</v>
      </c>
      <c r="K2529" s="12" t="s">
        <v>1646</v>
      </c>
      <c r="L2529" s="12" t="s">
        <v>1646</v>
      </c>
      <c r="M2529" s="246">
        <f t="shared" si="89"/>
        <v>2.64</v>
      </c>
      <c r="N2529" s="247" t="str">
        <f t="shared" si="88"/>
        <v>Tramadol</v>
      </c>
    </row>
    <row r="2530" spans="1:14" x14ac:dyDescent="0.25">
      <c r="A2530" s="11">
        <v>9088881283409</v>
      </c>
      <c r="B2530" s="248">
        <v>1283402</v>
      </c>
      <c r="C2530" s="11"/>
      <c r="D2530" s="171" t="s">
        <v>1178</v>
      </c>
      <c r="E2530" s="244">
        <v>1</v>
      </c>
      <c r="F2530" s="245">
        <v>8.4480000000000004</v>
      </c>
      <c r="G2530" s="244">
        <v>88</v>
      </c>
      <c r="H2530" s="7" t="s">
        <v>865</v>
      </c>
      <c r="I2530" s="7" t="s">
        <v>866</v>
      </c>
      <c r="J2530" s="12" t="s">
        <v>1699</v>
      </c>
      <c r="K2530" s="12" t="s">
        <v>1646</v>
      </c>
      <c r="L2530" s="12" t="s">
        <v>1646</v>
      </c>
      <c r="M2530" s="246">
        <f t="shared" si="89"/>
        <v>8.4480000000000004</v>
      </c>
      <c r="N2530" s="247" t="str">
        <f t="shared" si="88"/>
        <v>Tramadol</v>
      </c>
    </row>
    <row r="2531" spans="1:14" x14ac:dyDescent="0.25">
      <c r="A2531" s="11" t="s">
        <v>1185</v>
      </c>
      <c r="B2531" s="338"/>
      <c r="C2531" s="339"/>
      <c r="D2531" s="323" t="s">
        <v>5205</v>
      </c>
      <c r="E2531" s="325">
        <v>20</v>
      </c>
      <c r="F2531" s="326">
        <v>8.8000000000000009E-2</v>
      </c>
      <c r="G2531" s="327">
        <v>88</v>
      </c>
      <c r="H2531" s="323" t="s">
        <v>865</v>
      </c>
      <c r="I2531" s="323" t="s">
        <v>866</v>
      </c>
      <c r="J2531" s="12" t="s">
        <v>1699</v>
      </c>
      <c r="K2531" s="12" t="s">
        <v>1646</v>
      </c>
      <c r="L2531" s="12" t="s">
        <v>1646</v>
      </c>
      <c r="M2531" s="246">
        <f t="shared" si="89"/>
        <v>8.8000000000000009E-2</v>
      </c>
      <c r="N2531" s="247" t="str">
        <f t="shared" si="88"/>
        <v>Tramadol</v>
      </c>
    </row>
    <row r="2532" spans="1:14" x14ac:dyDescent="0.25">
      <c r="A2532" s="13" t="s">
        <v>5206</v>
      </c>
      <c r="B2532" s="275"/>
      <c r="C2532" s="13" t="s">
        <v>5206</v>
      </c>
      <c r="D2532" s="13" t="s">
        <v>5207</v>
      </c>
      <c r="E2532" s="145">
        <v>30</v>
      </c>
      <c r="F2532" s="277">
        <v>0.17599999999999999</v>
      </c>
      <c r="G2532" s="272">
        <v>88</v>
      </c>
      <c r="H2532" s="7" t="s">
        <v>865</v>
      </c>
      <c r="I2532" s="7" t="s">
        <v>866</v>
      </c>
      <c r="J2532" s="12" t="s">
        <v>1699</v>
      </c>
      <c r="K2532" s="12" t="s">
        <v>1646</v>
      </c>
      <c r="L2532" s="12" t="s">
        <v>1646</v>
      </c>
      <c r="M2532" s="246">
        <f t="shared" si="89"/>
        <v>0.17599999999999999</v>
      </c>
      <c r="N2532" s="247" t="str">
        <f t="shared" ref="N2532:N2563" si="90">I2532</f>
        <v>Tramadol</v>
      </c>
    </row>
    <row r="2533" spans="1:14" x14ac:dyDescent="0.25">
      <c r="A2533" s="11">
        <v>9088881342663</v>
      </c>
      <c r="B2533" s="248">
        <v>1342665</v>
      </c>
      <c r="C2533" s="11"/>
      <c r="D2533" s="7" t="s">
        <v>1186</v>
      </c>
      <c r="E2533" s="244">
        <v>5</v>
      </c>
      <c r="F2533" s="245">
        <v>8.7999999999999995E-2</v>
      </c>
      <c r="G2533" s="244">
        <v>88</v>
      </c>
      <c r="H2533" s="7" t="s">
        <v>865</v>
      </c>
      <c r="I2533" s="7" t="s">
        <v>866</v>
      </c>
      <c r="J2533" s="12" t="s">
        <v>1699</v>
      </c>
      <c r="K2533" s="12" t="s">
        <v>1646</v>
      </c>
      <c r="L2533" s="12" t="s">
        <v>1646</v>
      </c>
      <c r="M2533" s="246">
        <f t="shared" si="89"/>
        <v>8.7999999999999995E-2</v>
      </c>
      <c r="N2533" s="247" t="str">
        <f t="shared" si="90"/>
        <v>Tramadol</v>
      </c>
    </row>
    <row r="2534" spans="1:14" x14ac:dyDescent="0.25">
      <c r="A2534" s="11">
        <v>9088881342670</v>
      </c>
      <c r="B2534" s="248">
        <v>1342671</v>
      </c>
      <c r="C2534" s="11"/>
      <c r="D2534" s="7" t="s">
        <v>1187</v>
      </c>
      <c r="E2534" s="273">
        <v>1</v>
      </c>
      <c r="F2534" s="245">
        <v>0.88</v>
      </c>
      <c r="G2534" s="244">
        <v>88</v>
      </c>
      <c r="H2534" s="7" t="s">
        <v>865</v>
      </c>
      <c r="I2534" s="7" t="s">
        <v>866</v>
      </c>
      <c r="J2534" s="12" t="s">
        <v>1699</v>
      </c>
      <c r="K2534" s="12" t="s">
        <v>1646</v>
      </c>
      <c r="L2534" s="12" t="s">
        <v>1646</v>
      </c>
      <c r="M2534" s="246">
        <f t="shared" si="89"/>
        <v>0.88</v>
      </c>
      <c r="N2534" s="247" t="str">
        <f t="shared" si="90"/>
        <v>Tramadol</v>
      </c>
    </row>
    <row r="2535" spans="1:14" x14ac:dyDescent="0.25">
      <c r="A2535" s="11">
        <v>9088881342687</v>
      </c>
      <c r="B2535" s="248">
        <v>1342688</v>
      </c>
      <c r="C2535" s="11"/>
      <c r="D2535" s="7" t="s">
        <v>1188</v>
      </c>
      <c r="E2535" s="273">
        <v>1</v>
      </c>
      <c r="F2535" s="245">
        <v>2.64</v>
      </c>
      <c r="G2535" s="244">
        <v>88</v>
      </c>
      <c r="H2535" s="7" t="s">
        <v>865</v>
      </c>
      <c r="I2535" s="7" t="s">
        <v>866</v>
      </c>
      <c r="J2535" s="12" t="s">
        <v>1699</v>
      </c>
      <c r="K2535" s="12" t="s">
        <v>1646</v>
      </c>
      <c r="L2535" s="12" t="s">
        <v>1646</v>
      </c>
      <c r="M2535" s="246">
        <f t="shared" si="89"/>
        <v>2.64</v>
      </c>
      <c r="N2535" s="247" t="str">
        <f t="shared" si="90"/>
        <v>Tramadol</v>
      </c>
    </row>
    <row r="2536" spans="1:14" x14ac:dyDescent="0.25">
      <c r="A2536" s="11">
        <v>9088881342694</v>
      </c>
      <c r="B2536" s="248">
        <v>1342694</v>
      </c>
      <c r="C2536" s="11"/>
      <c r="D2536" s="7" t="s">
        <v>1189</v>
      </c>
      <c r="E2536" s="273">
        <v>1</v>
      </c>
      <c r="F2536" s="245">
        <v>4.4000000000000004</v>
      </c>
      <c r="G2536" s="244">
        <v>88</v>
      </c>
      <c r="H2536" s="7" t="s">
        <v>865</v>
      </c>
      <c r="I2536" s="7" t="s">
        <v>866</v>
      </c>
      <c r="J2536" s="12" t="s">
        <v>1699</v>
      </c>
      <c r="K2536" s="12" t="s">
        <v>1646</v>
      </c>
      <c r="L2536" s="12" t="s">
        <v>1646</v>
      </c>
      <c r="M2536" s="246">
        <f t="shared" si="89"/>
        <v>4.4000000000000004</v>
      </c>
      <c r="N2536" s="247" t="str">
        <f t="shared" si="90"/>
        <v>Tramadol</v>
      </c>
    </row>
    <row r="2537" spans="1:14" x14ac:dyDescent="0.25">
      <c r="A2537" s="11">
        <v>9088881342700</v>
      </c>
      <c r="B2537" s="248">
        <v>1342702</v>
      </c>
      <c r="C2537" s="11"/>
      <c r="D2537" s="7" t="s">
        <v>1190</v>
      </c>
      <c r="E2537" s="244">
        <v>10</v>
      </c>
      <c r="F2537" s="245">
        <v>4.3999999999999997E-2</v>
      </c>
      <c r="G2537" s="244">
        <v>88</v>
      </c>
      <c r="H2537" s="7" t="s">
        <v>865</v>
      </c>
      <c r="I2537" s="7" t="s">
        <v>866</v>
      </c>
      <c r="J2537" s="12" t="s">
        <v>1699</v>
      </c>
      <c r="K2537" s="12" t="s">
        <v>1646</v>
      </c>
      <c r="L2537" s="12" t="s">
        <v>1646</v>
      </c>
      <c r="M2537" s="246">
        <f t="shared" si="89"/>
        <v>4.3999999999999997E-2</v>
      </c>
      <c r="N2537" s="247" t="str">
        <f t="shared" si="90"/>
        <v>Tramadol</v>
      </c>
    </row>
    <row r="2538" spans="1:14" x14ac:dyDescent="0.25">
      <c r="A2538" s="11">
        <v>9088881342717</v>
      </c>
      <c r="B2538" s="248">
        <v>1342719</v>
      </c>
      <c r="C2538" s="11"/>
      <c r="D2538" s="7" t="s">
        <v>1190</v>
      </c>
      <c r="E2538" s="244">
        <v>30</v>
      </c>
      <c r="F2538" s="245">
        <v>4.4000000000000004E-2</v>
      </c>
      <c r="G2538" s="244">
        <v>88</v>
      </c>
      <c r="H2538" s="7" t="s">
        <v>865</v>
      </c>
      <c r="I2538" s="7" t="s">
        <v>866</v>
      </c>
      <c r="J2538" s="12" t="s">
        <v>1699</v>
      </c>
      <c r="K2538" s="12" t="s">
        <v>1646</v>
      </c>
      <c r="L2538" s="12" t="s">
        <v>1646</v>
      </c>
      <c r="M2538" s="246">
        <f t="shared" si="89"/>
        <v>4.4000000000000004E-2</v>
      </c>
      <c r="N2538" s="247" t="str">
        <f t="shared" si="90"/>
        <v>Tramadol</v>
      </c>
    </row>
    <row r="2539" spans="1:14" x14ac:dyDescent="0.25">
      <c r="A2539" s="339" t="s">
        <v>1191</v>
      </c>
      <c r="B2539" s="338"/>
      <c r="C2539" s="339"/>
      <c r="D2539" s="323" t="s">
        <v>1192</v>
      </c>
      <c r="E2539" s="325">
        <v>20</v>
      </c>
      <c r="F2539" s="326">
        <v>8.8000000000000009E-2</v>
      </c>
      <c r="G2539" s="327">
        <v>88</v>
      </c>
      <c r="H2539" s="323" t="s">
        <v>865</v>
      </c>
      <c r="I2539" s="323" t="s">
        <v>866</v>
      </c>
      <c r="J2539" s="12" t="s">
        <v>1699</v>
      </c>
      <c r="K2539" s="12" t="s">
        <v>1646</v>
      </c>
      <c r="L2539" s="12" t="s">
        <v>1646</v>
      </c>
      <c r="M2539" s="246">
        <f t="shared" si="89"/>
        <v>8.8000000000000009E-2</v>
      </c>
      <c r="N2539" s="247" t="str">
        <f t="shared" si="90"/>
        <v>Tramadol</v>
      </c>
    </row>
    <row r="2540" spans="1:14" x14ac:dyDescent="0.25">
      <c r="A2540" s="339" t="s">
        <v>1193</v>
      </c>
      <c r="B2540" s="338"/>
      <c r="C2540" s="339"/>
      <c r="D2540" s="323" t="s">
        <v>1192</v>
      </c>
      <c r="E2540" s="325">
        <v>100</v>
      </c>
      <c r="F2540" s="326">
        <v>8.8000000000000009E-2</v>
      </c>
      <c r="G2540" s="327">
        <v>88</v>
      </c>
      <c r="H2540" s="323" t="s">
        <v>865</v>
      </c>
      <c r="I2540" s="323" t="s">
        <v>866</v>
      </c>
      <c r="J2540" s="12" t="s">
        <v>1699</v>
      </c>
      <c r="K2540" s="12" t="s">
        <v>1646</v>
      </c>
      <c r="L2540" s="12" t="s">
        <v>1646</v>
      </c>
      <c r="M2540" s="246">
        <f t="shared" si="89"/>
        <v>8.8000000000000009E-2</v>
      </c>
      <c r="N2540" s="247" t="str">
        <f t="shared" si="90"/>
        <v>Tramadol</v>
      </c>
    </row>
    <row r="2541" spans="1:14" x14ac:dyDescent="0.25">
      <c r="A2541" s="339" t="s">
        <v>1194</v>
      </c>
      <c r="B2541" s="338"/>
      <c r="C2541" s="339"/>
      <c r="D2541" s="323" t="s">
        <v>1195</v>
      </c>
      <c r="E2541" s="325">
        <v>100</v>
      </c>
      <c r="F2541" s="326">
        <v>0.13200000000000001</v>
      </c>
      <c r="G2541" s="327">
        <v>88</v>
      </c>
      <c r="H2541" s="323" t="s">
        <v>865</v>
      </c>
      <c r="I2541" s="323" t="s">
        <v>866</v>
      </c>
      <c r="J2541" s="12" t="s">
        <v>1699</v>
      </c>
      <c r="K2541" s="12" t="s">
        <v>1646</v>
      </c>
      <c r="L2541" s="12" t="s">
        <v>1646</v>
      </c>
      <c r="M2541" s="246">
        <f t="shared" si="89"/>
        <v>0.13200000000000001</v>
      </c>
      <c r="N2541" s="247" t="str">
        <f t="shared" si="90"/>
        <v>Tramadol</v>
      </c>
    </row>
    <row r="2542" spans="1:14" x14ac:dyDescent="0.25">
      <c r="A2542" s="339" t="s">
        <v>1196</v>
      </c>
      <c r="B2542" s="338"/>
      <c r="C2542" s="339"/>
      <c r="D2542" s="323" t="s">
        <v>1197</v>
      </c>
      <c r="E2542" s="325">
        <v>100</v>
      </c>
      <c r="F2542" s="326">
        <v>0.17600000000000002</v>
      </c>
      <c r="G2542" s="327">
        <v>88</v>
      </c>
      <c r="H2542" s="323" t="s">
        <v>865</v>
      </c>
      <c r="I2542" s="323" t="s">
        <v>866</v>
      </c>
      <c r="J2542" s="12" t="s">
        <v>1699</v>
      </c>
      <c r="K2542" s="12" t="s">
        <v>1646</v>
      </c>
      <c r="L2542" s="12" t="s">
        <v>1646</v>
      </c>
      <c r="M2542" s="246">
        <f t="shared" si="89"/>
        <v>0.17600000000000002</v>
      </c>
      <c r="N2542" s="247" t="str">
        <f t="shared" si="90"/>
        <v>Tramadol</v>
      </c>
    </row>
    <row r="2543" spans="1:14" x14ac:dyDescent="0.25">
      <c r="A2543" s="267">
        <v>9088881319030</v>
      </c>
      <c r="B2543" s="264">
        <v>1319034</v>
      </c>
      <c r="C2543" s="11"/>
      <c r="D2543" s="7" t="s">
        <v>1198</v>
      </c>
      <c r="E2543" s="273">
        <v>1</v>
      </c>
      <c r="F2543" s="245">
        <v>8.8000000000000007</v>
      </c>
      <c r="G2543" s="244">
        <v>88</v>
      </c>
      <c r="H2543" s="7" t="s">
        <v>865</v>
      </c>
      <c r="I2543" s="7" t="s">
        <v>866</v>
      </c>
      <c r="J2543" s="12" t="s">
        <v>1699</v>
      </c>
      <c r="K2543" s="12" t="s">
        <v>1646</v>
      </c>
      <c r="L2543" s="12" t="s">
        <v>1646</v>
      </c>
      <c r="M2543" s="246">
        <f t="shared" si="89"/>
        <v>8.8000000000000007</v>
      </c>
      <c r="N2543" s="247" t="str">
        <f t="shared" si="90"/>
        <v>Tramadol</v>
      </c>
    </row>
    <row r="2544" spans="1:14" x14ac:dyDescent="0.25">
      <c r="A2544" s="267">
        <v>9088881319016</v>
      </c>
      <c r="B2544" s="264">
        <v>1319011</v>
      </c>
      <c r="C2544" s="11"/>
      <c r="D2544" s="7" t="s">
        <v>1199</v>
      </c>
      <c r="E2544" s="273">
        <v>1</v>
      </c>
      <c r="F2544" s="245">
        <v>0.88</v>
      </c>
      <c r="G2544" s="244">
        <v>88</v>
      </c>
      <c r="H2544" s="7" t="s">
        <v>865</v>
      </c>
      <c r="I2544" s="7" t="s">
        <v>866</v>
      </c>
      <c r="J2544" s="12" t="s">
        <v>1699</v>
      </c>
      <c r="K2544" s="12" t="s">
        <v>1646</v>
      </c>
      <c r="L2544" s="12" t="s">
        <v>1646</v>
      </c>
      <c r="M2544" s="246">
        <f t="shared" si="89"/>
        <v>0.88</v>
      </c>
      <c r="N2544" s="247" t="str">
        <f t="shared" si="90"/>
        <v>Tramadol</v>
      </c>
    </row>
    <row r="2545" spans="1:14" x14ac:dyDescent="0.25">
      <c r="A2545" s="267">
        <v>9088881319023</v>
      </c>
      <c r="B2545" s="264">
        <v>1319028</v>
      </c>
      <c r="C2545" s="11"/>
      <c r="D2545" s="7" t="s">
        <v>1200</v>
      </c>
      <c r="E2545" s="273">
        <v>1</v>
      </c>
      <c r="F2545" s="245">
        <v>2.64</v>
      </c>
      <c r="G2545" s="244">
        <v>88</v>
      </c>
      <c r="H2545" s="7" t="s">
        <v>865</v>
      </c>
      <c r="I2545" s="7" t="s">
        <v>866</v>
      </c>
      <c r="J2545" s="12" t="s">
        <v>1699</v>
      </c>
      <c r="K2545" s="12" t="s">
        <v>1646</v>
      </c>
      <c r="L2545" s="12" t="s">
        <v>1646</v>
      </c>
      <c r="M2545" s="246">
        <f t="shared" si="89"/>
        <v>2.64</v>
      </c>
      <c r="N2545" s="247" t="str">
        <f t="shared" si="90"/>
        <v>Tramadol</v>
      </c>
    </row>
    <row r="2546" spans="1:14" x14ac:dyDescent="0.25">
      <c r="A2546" s="267">
        <v>9088881334392</v>
      </c>
      <c r="B2546" s="264">
        <v>1334393</v>
      </c>
      <c r="C2546" s="11"/>
      <c r="D2546" s="7" t="s">
        <v>1201</v>
      </c>
      <c r="E2546" s="273">
        <v>1</v>
      </c>
      <c r="F2546" s="245">
        <v>4.4000000000000004</v>
      </c>
      <c r="G2546" s="244">
        <v>88</v>
      </c>
      <c r="H2546" s="7" t="s">
        <v>865</v>
      </c>
      <c r="I2546" s="7" t="s">
        <v>866</v>
      </c>
      <c r="J2546" s="12" t="s">
        <v>1699</v>
      </c>
      <c r="K2546" s="12" t="s">
        <v>1646</v>
      </c>
      <c r="L2546" s="12" t="s">
        <v>1646</v>
      </c>
      <c r="M2546" s="246">
        <f t="shared" si="89"/>
        <v>4.4000000000000004</v>
      </c>
      <c r="N2546" s="247" t="str">
        <f t="shared" si="90"/>
        <v>Tramadol</v>
      </c>
    </row>
    <row r="2547" spans="1:14" x14ac:dyDescent="0.25">
      <c r="A2547" s="267">
        <v>9088882450084</v>
      </c>
      <c r="B2547" s="264">
        <v>2450084</v>
      </c>
      <c r="C2547" s="11"/>
      <c r="D2547" s="7" t="s">
        <v>1202</v>
      </c>
      <c r="E2547" s="244">
        <v>10</v>
      </c>
      <c r="F2547" s="245">
        <v>4.3999999999999997E-2</v>
      </c>
      <c r="G2547" s="244">
        <v>88</v>
      </c>
      <c r="H2547" s="7" t="s">
        <v>865</v>
      </c>
      <c r="I2547" s="7" t="s">
        <v>866</v>
      </c>
      <c r="J2547" s="12" t="s">
        <v>1699</v>
      </c>
      <c r="K2547" s="12" t="s">
        <v>1646</v>
      </c>
      <c r="L2547" s="12" t="s">
        <v>1646</v>
      </c>
      <c r="M2547" s="246">
        <f t="shared" si="89"/>
        <v>4.3999999999999997E-2</v>
      </c>
      <c r="N2547" s="247" t="str">
        <f t="shared" si="90"/>
        <v>Tramadol</v>
      </c>
    </row>
    <row r="2548" spans="1:14" x14ac:dyDescent="0.25">
      <c r="A2548" s="267">
        <v>9088882450091</v>
      </c>
      <c r="B2548" s="264">
        <v>2450090</v>
      </c>
      <c r="C2548" s="11"/>
      <c r="D2548" s="7" t="s">
        <v>1202</v>
      </c>
      <c r="E2548" s="244">
        <v>30</v>
      </c>
      <c r="F2548" s="245">
        <v>4.4000000000000004E-2</v>
      </c>
      <c r="G2548" s="244">
        <v>88</v>
      </c>
      <c r="H2548" s="7" t="s">
        <v>865</v>
      </c>
      <c r="I2548" s="7" t="s">
        <v>866</v>
      </c>
      <c r="J2548" s="12" t="s">
        <v>1699</v>
      </c>
      <c r="K2548" s="12" t="s">
        <v>1646</v>
      </c>
      <c r="L2548" s="12" t="s">
        <v>1646</v>
      </c>
      <c r="M2548" s="246">
        <f t="shared" si="89"/>
        <v>4.4000000000000004E-2</v>
      </c>
      <c r="N2548" s="247" t="str">
        <f t="shared" si="90"/>
        <v>Tramadol</v>
      </c>
    </row>
    <row r="2549" spans="1:14" x14ac:dyDescent="0.25">
      <c r="A2549" s="267">
        <v>9088881318958</v>
      </c>
      <c r="B2549" s="264">
        <v>1318951</v>
      </c>
      <c r="C2549" s="11"/>
      <c r="D2549" s="7" t="s">
        <v>1203</v>
      </c>
      <c r="E2549" s="244">
        <v>10</v>
      </c>
      <c r="F2549" s="245">
        <v>8.7999999999999995E-2</v>
      </c>
      <c r="G2549" s="244">
        <v>88</v>
      </c>
      <c r="H2549" s="7" t="s">
        <v>865</v>
      </c>
      <c r="I2549" s="7" t="s">
        <v>866</v>
      </c>
      <c r="J2549" s="12" t="s">
        <v>1699</v>
      </c>
      <c r="K2549" s="12" t="s">
        <v>1646</v>
      </c>
      <c r="L2549" s="12" t="s">
        <v>1646</v>
      </c>
      <c r="M2549" s="246">
        <f t="shared" si="89"/>
        <v>8.7999999999999995E-2</v>
      </c>
      <c r="N2549" s="247" t="str">
        <f t="shared" si="90"/>
        <v>Tramadol</v>
      </c>
    </row>
    <row r="2550" spans="1:14" x14ac:dyDescent="0.25">
      <c r="A2550" s="267">
        <v>9088881318965</v>
      </c>
      <c r="B2550" s="264">
        <v>1318968</v>
      </c>
      <c r="C2550" s="11"/>
      <c r="D2550" s="7" t="s">
        <v>1203</v>
      </c>
      <c r="E2550" s="244">
        <v>30</v>
      </c>
      <c r="F2550" s="245">
        <v>8.8000000000000009E-2</v>
      </c>
      <c r="G2550" s="244">
        <v>88</v>
      </c>
      <c r="H2550" s="7" t="s">
        <v>865</v>
      </c>
      <c r="I2550" s="7" t="s">
        <v>866</v>
      </c>
      <c r="J2550" s="12" t="s">
        <v>1699</v>
      </c>
      <c r="K2550" s="12" t="s">
        <v>1646</v>
      </c>
      <c r="L2550" s="12" t="s">
        <v>1646</v>
      </c>
      <c r="M2550" s="246">
        <f t="shared" si="89"/>
        <v>8.8000000000000009E-2</v>
      </c>
      <c r="N2550" s="247" t="str">
        <f t="shared" si="90"/>
        <v>Tramadol</v>
      </c>
    </row>
    <row r="2551" spans="1:14" x14ac:dyDescent="0.25">
      <c r="A2551" s="267">
        <v>9088881318972</v>
      </c>
      <c r="B2551" s="264">
        <v>1318974</v>
      </c>
      <c r="C2551" s="11"/>
      <c r="D2551" s="7" t="s">
        <v>1204</v>
      </c>
      <c r="E2551" s="244">
        <v>10</v>
      </c>
      <c r="F2551" s="245">
        <v>0.13200000000000001</v>
      </c>
      <c r="G2551" s="244">
        <v>88</v>
      </c>
      <c r="H2551" s="7" t="s">
        <v>865</v>
      </c>
      <c r="I2551" s="7" t="s">
        <v>866</v>
      </c>
      <c r="J2551" s="12" t="s">
        <v>1699</v>
      </c>
      <c r="K2551" s="12" t="s">
        <v>1646</v>
      </c>
      <c r="L2551" s="12" t="s">
        <v>1646</v>
      </c>
      <c r="M2551" s="246">
        <f t="shared" si="89"/>
        <v>0.13200000000000001</v>
      </c>
      <c r="N2551" s="247" t="str">
        <f t="shared" si="90"/>
        <v>Tramadol</v>
      </c>
    </row>
    <row r="2552" spans="1:14" x14ac:dyDescent="0.25">
      <c r="A2552" s="267">
        <v>9088881318989</v>
      </c>
      <c r="B2552" s="264">
        <v>1318980</v>
      </c>
      <c r="C2552" s="11"/>
      <c r="D2552" s="7" t="s">
        <v>1204</v>
      </c>
      <c r="E2552" s="244">
        <v>30</v>
      </c>
      <c r="F2552" s="245">
        <v>0.13200000000000001</v>
      </c>
      <c r="G2552" s="244">
        <v>88</v>
      </c>
      <c r="H2552" s="7" t="s">
        <v>865</v>
      </c>
      <c r="I2552" s="7" t="s">
        <v>866</v>
      </c>
      <c r="J2552" s="12" t="s">
        <v>1699</v>
      </c>
      <c r="K2552" s="12" t="s">
        <v>1646</v>
      </c>
      <c r="L2552" s="12" t="s">
        <v>1646</v>
      </c>
      <c r="M2552" s="246">
        <f t="shared" si="89"/>
        <v>0.13200000000000001</v>
      </c>
      <c r="N2552" s="247" t="str">
        <f t="shared" si="90"/>
        <v>Tramadol</v>
      </c>
    </row>
    <row r="2553" spans="1:14" x14ac:dyDescent="0.25">
      <c r="A2553" s="267">
        <v>9088881318996</v>
      </c>
      <c r="B2553" s="264">
        <v>1318997</v>
      </c>
      <c r="C2553" s="11"/>
      <c r="D2553" s="7" t="s">
        <v>1205</v>
      </c>
      <c r="E2553" s="244">
        <v>10</v>
      </c>
      <c r="F2553" s="245">
        <v>0.17599999999999999</v>
      </c>
      <c r="G2553" s="244">
        <v>88</v>
      </c>
      <c r="H2553" s="7" t="s">
        <v>865</v>
      </c>
      <c r="I2553" s="7" t="s">
        <v>866</v>
      </c>
      <c r="J2553" s="12" t="s">
        <v>1699</v>
      </c>
      <c r="K2553" s="12" t="s">
        <v>1646</v>
      </c>
      <c r="L2553" s="12" t="s">
        <v>1646</v>
      </c>
      <c r="M2553" s="246">
        <f t="shared" si="89"/>
        <v>0.17599999999999999</v>
      </c>
      <c r="N2553" s="247" t="str">
        <f t="shared" si="90"/>
        <v>Tramadol</v>
      </c>
    </row>
    <row r="2554" spans="1:14" x14ac:dyDescent="0.25">
      <c r="A2554" s="267">
        <v>9088881319009</v>
      </c>
      <c r="B2554" s="264">
        <v>1319005</v>
      </c>
      <c r="C2554" s="11"/>
      <c r="D2554" s="7" t="s">
        <v>1205</v>
      </c>
      <c r="E2554" s="244">
        <v>30</v>
      </c>
      <c r="F2554" s="245">
        <v>0.17600000000000002</v>
      </c>
      <c r="G2554" s="244">
        <v>88</v>
      </c>
      <c r="H2554" s="7" t="s">
        <v>865</v>
      </c>
      <c r="I2554" s="7" t="s">
        <v>866</v>
      </c>
      <c r="J2554" s="12" t="s">
        <v>1699</v>
      </c>
      <c r="K2554" s="12" t="s">
        <v>1646</v>
      </c>
      <c r="L2554" s="12" t="s">
        <v>1646</v>
      </c>
      <c r="M2554" s="246">
        <f t="shared" si="89"/>
        <v>0.17600000000000002</v>
      </c>
      <c r="N2554" s="247" t="str">
        <f t="shared" si="90"/>
        <v>Tramadol</v>
      </c>
    </row>
    <row r="2555" spans="1:14" x14ac:dyDescent="0.25">
      <c r="A2555" s="278" t="s">
        <v>4584</v>
      </c>
      <c r="B2555" s="264"/>
      <c r="C2555" s="278"/>
      <c r="D2555" s="7" t="s">
        <v>4585</v>
      </c>
      <c r="E2555" s="252">
        <v>20</v>
      </c>
      <c r="F2555" s="253">
        <v>8.8000000000000009E-2</v>
      </c>
      <c r="G2555" s="252">
        <v>88</v>
      </c>
      <c r="H2555" s="323" t="s">
        <v>865</v>
      </c>
      <c r="I2555" s="323" t="s">
        <v>866</v>
      </c>
      <c r="J2555" s="12" t="s">
        <v>1699</v>
      </c>
      <c r="K2555" s="12" t="s">
        <v>1646</v>
      </c>
      <c r="L2555" s="12" t="s">
        <v>1646</v>
      </c>
      <c r="M2555" s="246">
        <f t="shared" si="89"/>
        <v>8.8000000000000009E-2</v>
      </c>
      <c r="N2555" s="247" t="str">
        <f t="shared" si="90"/>
        <v>Tramadol</v>
      </c>
    </row>
    <row r="2556" spans="1:14" x14ac:dyDescent="0.25">
      <c r="A2556" s="278" t="s">
        <v>4586</v>
      </c>
      <c r="B2556" s="264"/>
      <c r="C2556" s="278"/>
      <c r="D2556" s="7" t="s">
        <v>4585</v>
      </c>
      <c r="E2556" s="252">
        <v>50</v>
      </c>
      <c r="F2556" s="253">
        <v>8.8000000000000009E-2</v>
      </c>
      <c r="G2556" s="252">
        <v>88</v>
      </c>
      <c r="H2556" s="323" t="s">
        <v>865</v>
      </c>
      <c r="I2556" s="323" t="s">
        <v>866</v>
      </c>
      <c r="J2556" s="12" t="s">
        <v>1699</v>
      </c>
      <c r="K2556" s="12" t="s">
        <v>1646</v>
      </c>
      <c r="L2556" s="12" t="s">
        <v>1646</v>
      </c>
      <c r="M2556" s="246">
        <f t="shared" si="89"/>
        <v>8.8000000000000009E-2</v>
      </c>
      <c r="N2556" s="247" t="str">
        <f t="shared" si="90"/>
        <v>Tramadol</v>
      </c>
    </row>
    <row r="2557" spans="1:14" x14ac:dyDescent="0.25">
      <c r="A2557" s="339" t="s">
        <v>1206</v>
      </c>
      <c r="B2557" s="338"/>
      <c r="C2557" s="339"/>
      <c r="D2557" s="323" t="s">
        <v>1207</v>
      </c>
      <c r="E2557" s="325">
        <v>60</v>
      </c>
      <c r="F2557" s="326">
        <v>8.8000000000000009E-2</v>
      </c>
      <c r="G2557" s="327">
        <v>88</v>
      </c>
      <c r="H2557" s="323" t="s">
        <v>865</v>
      </c>
      <c r="I2557" s="323" t="s">
        <v>866</v>
      </c>
      <c r="J2557" s="12" t="s">
        <v>1699</v>
      </c>
      <c r="K2557" s="12" t="s">
        <v>1646</v>
      </c>
      <c r="L2557" s="12" t="s">
        <v>1646</v>
      </c>
      <c r="M2557" s="246">
        <f t="shared" si="89"/>
        <v>8.8000000000000009E-2</v>
      </c>
      <c r="N2557" s="247" t="str">
        <f t="shared" si="90"/>
        <v>Tramadol</v>
      </c>
    </row>
    <row r="2558" spans="1:14" x14ac:dyDescent="0.25">
      <c r="A2558" s="267">
        <v>9088883507190</v>
      </c>
      <c r="B2558" s="264">
        <v>3507194</v>
      </c>
      <c r="C2558" s="11"/>
      <c r="D2558" s="7" t="s">
        <v>1208</v>
      </c>
      <c r="E2558" s="244">
        <v>20</v>
      </c>
      <c r="F2558" s="245">
        <v>3.3000000000000002E-2</v>
      </c>
      <c r="G2558" s="244">
        <v>88</v>
      </c>
      <c r="H2558" s="7" t="s">
        <v>865</v>
      </c>
      <c r="I2558" s="7" t="s">
        <v>866</v>
      </c>
      <c r="J2558" s="12" t="s">
        <v>1699</v>
      </c>
      <c r="K2558" s="12" t="s">
        <v>1646</v>
      </c>
      <c r="L2558" s="12" t="s">
        <v>1646</v>
      </c>
      <c r="M2558" s="246">
        <f t="shared" si="89"/>
        <v>3.3000000000000002E-2</v>
      </c>
      <c r="N2558" s="247" t="str">
        <f t="shared" si="90"/>
        <v>Tramadol</v>
      </c>
    </row>
    <row r="2559" spans="1:14" x14ac:dyDescent="0.25">
      <c r="A2559" s="267">
        <v>9088882438563</v>
      </c>
      <c r="B2559" s="264">
        <v>2438568</v>
      </c>
      <c r="C2559" s="263"/>
      <c r="D2559" s="7" t="s">
        <v>1209</v>
      </c>
      <c r="E2559" s="244">
        <v>30</v>
      </c>
      <c r="F2559" s="245">
        <v>3.3000000000000002E-2</v>
      </c>
      <c r="G2559" s="244">
        <v>88</v>
      </c>
      <c r="H2559" s="278" t="s">
        <v>865</v>
      </c>
      <c r="I2559" s="278" t="s">
        <v>866</v>
      </c>
      <c r="J2559" s="12" t="s">
        <v>1699</v>
      </c>
      <c r="K2559" s="12" t="s">
        <v>1646</v>
      </c>
      <c r="L2559" s="12" t="s">
        <v>1646</v>
      </c>
      <c r="M2559" s="246">
        <f t="shared" si="89"/>
        <v>3.3000000000000002E-2</v>
      </c>
      <c r="N2559" s="247" t="str">
        <f t="shared" si="90"/>
        <v>Tramadol</v>
      </c>
    </row>
    <row r="2560" spans="1:14" x14ac:dyDescent="0.25">
      <c r="A2560" s="249">
        <v>9088884952999</v>
      </c>
      <c r="B2560" s="242">
        <v>4952996</v>
      </c>
      <c r="C2560" s="243"/>
      <c r="D2560" s="9" t="s">
        <v>5217</v>
      </c>
      <c r="E2560" s="272">
        <v>100</v>
      </c>
      <c r="F2560" s="245">
        <v>2.5000000000000001E-4</v>
      </c>
      <c r="G2560" s="272">
        <v>100</v>
      </c>
      <c r="H2560" s="9" t="s">
        <v>1454</v>
      </c>
      <c r="I2560" s="9" t="s">
        <v>1454</v>
      </c>
      <c r="J2560" s="10" t="s">
        <v>1700</v>
      </c>
      <c r="K2560" s="10" t="s">
        <v>1646</v>
      </c>
      <c r="L2560" s="10" t="s">
        <v>1645</v>
      </c>
      <c r="M2560" s="246">
        <f t="shared" si="89"/>
        <v>2.5000000000000001E-4</v>
      </c>
      <c r="N2560" s="247" t="str">
        <f t="shared" si="90"/>
        <v>Triazolam</v>
      </c>
    </row>
    <row r="2561" spans="1:14" x14ac:dyDescent="0.25">
      <c r="A2561" s="249">
        <v>9088883912529</v>
      </c>
      <c r="B2561" s="242">
        <v>3912523</v>
      </c>
      <c r="C2561" s="243"/>
      <c r="D2561" s="9" t="s">
        <v>1455</v>
      </c>
      <c r="E2561" s="272">
        <v>320</v>
      </c>
      <c r="F2561" s="245">
        <v>2.5000000000000001E-4</v>
      </c>
      <c r="G2561" s="272">
        <v>100</v>
      </c>
      <c r="H2561" s="9" t="s">
        <v>1454</v>
      </c>
      <c r="I2561" s="9" t="s">
        <v>1454</v>
      </c>
      <c r="J2561" s="10" t="s">
        <v>1700</v>
      </c>
      <c r="K2561" s="10" t="s">
        <v>1646</v>
      </c>
      <c r="L2561" s="10" t="s">
        <v>1645</v>
      </c>
      <c r="M2561" s="246">
        <f t="shared" si="89"/>
        <v>2.5000000000000001E-4</v>
      </c>
      <c r="N2561" s="247" t="str">
        <f t="shared" si="90"/>
        <v>Triazolam</v>
      </c>
    </row>
    <row r="2562" spans="1:14" x14ac:dyDescent="0.25">
      <c r="A2562" s="249">
        <v>9088880773673</v>
      </c>
      <c r="B2562" s="242">
        <v>773676</v>
      </c>
      <c r="C2562" s="243"/>
      <c r="D2562" s="9" t="s">
        <v>1456</v>
      </c>
      <c r="E2562" s="272">
        <v>10</v>
      </c>
      <c r="F2562" s="245">
        <v>2.5000000000000001E-4</v>
      </c>
      <c r="G2562" s="272">
        <v>100</v>
      </c>
      <c r="H2562" s="9" t="s">
        <v>1454</v>
      </c>
      <c r="I2562" s="9" t="s">
        <v>1454</v>
      </c>
      <c r="J2562" s="10" t="s">
        <v>1700</v>
      </c>
      <c r="K2562" s="10" t="s">
        <v>1646</v>
      </c>
      <c r="L2562" s="10" t="s">
        <v>1645</v>
      </c>
      <c r="M2562" s="246">
        <f t="shared" si="89"/>
        <v>2.5000000000000001E-4</v>
      </c>
      <c r="N2562" s="247" t="str">
        <f t="shared" si="90"/>
        <v>Triazolam</v>
      </c>
    </row>
    <row r="2563" spans="1:14" x14ac:dyDescent="0.25">
      <c r="A2563" s="249">
        <v>9088881296195</v>
      </c>
      <c r="B2563" s="242">
        <v>1296190</v>
      </c>
      <c r="C2563" s="243"/>
      <c r="D2563" s="9" t="s">
        <v>1457</v>
      </c>
      <c r="E2563" s="272">
        <v>10</v>
      </c>
      <c r="F2563" s="245">
        <v>8.0199999999999994E-3</v>
      </c>
      <c r="G2563" s="265">
        <v>80.2</v>
      </c>
      <c r="H2563" s="11" t="s">
        <v>5289</v>
      </c>
      <c r="I2563" s="9" t="s">
        <v>1458</v>
      </c>
      <c r="J2563" s="10" t="s">
        <v>1700</v>
      </c>
      <c r="K2563" s="10" t="s">
        <v>1646</v>
      </c>
      <c r="L2563" s="10" t="s">
        <v>1645</v>
      </c>
      <c r="M2563" s="246">
        <f t="shared" si="89"/>
        <v>8.0199999999999994E-3</v>
      </c>
      <c r="N2563" s="247" t="str">
        <f t="shared" si="90"/>
        <v>Zolpidem</v>
      </c>
    </row>
    <row r="2564" spans="1:14" x14ac:dyDescent="0.25">
      <c r="A2564" s="249">
        <v>9088881296201</v>
      </c>
      <c r="B2564" s="242">
        <v>1296209</v>
      </c>
      <c r="C2564" s="243"/>
      <c r="D2564" s="9" t="s">
        <v>1457</v>
      </c>
      <c r="E2564" s="272">
        <v>30</v>
      </c>
      <c r="F2564" s="245">
        <v>8.0199999999999994E-3</v>
      </c>
      <c r="G2564" s="265">
        <v>80.2</v>
      </c>
      <c r="H2564" s="11" t="s">
        <v>5289</v>
      </c>
      <c r="I2564" s="9" t="s">
        <v>1458</v>
      </c>
      <c r="J2564" s="10" t="s">
        <v>1700</v>
      </c>
      <c r="K2564" s="10" t="s">
        <v>1646</v>
      </c>
      <c r="L2564" s="10" t="s">
        <v>1645</v>
      </c>
      <c r="M2564" s="246">
        <f t="shared" si="89"/>
        <v>8.0199999999999994E-3</v>
      </c>
      <c r="N2564" s="247" t="str">
        <f t="shared" ref="N2564:N2575" si="91">I2564</f>
        <v>Zolpidem</v>
      </c>
    </row>
    <row r="2565" spans="1:14" x14ac:dyDescent="0.25">
      <c r="A2565" s="249">
        <v>9088884968631</v>
      </c>
      <c r="B2565" s="242">
        <v>4968632</v>
      </c>
      <c r="C2565" s="7"/>
      <c r="D2565" s="9" t="s">
        <v>1457</v>
      </c>
      <c r="E2565" s="272">
        <v>7</v>
      </c>
      <c r="F2565" s="245">
        <v>8.0199999999999994E-3</v>
      </c>
      <c r="G2565" s="265">
        <v>80.2</v>
      </c>
      <c r="H2565" s="11" t="s">
        <v>5289</v>
      </c>
      <c r="I2565" s="9" t="s">
        <v>1458</v>
      </c>
      <c r="J2565" s="10" t="s">
        <v>1700</v>
      </c>
      <c r="K2565" s="10" t="s">
        <v>1646</v>
      </c>
      <c r="L2565" s="10" t="s">
        <v>1645</v>
      </c>
      <c r="M2565" s="246">
        <f t="shared" si="89"/>
        <v>8.0199999999999994E-3</v>
      </c>
      <c r="N2565" s="247" t="str">
        <f t="shared" si="91"/>
        <v>Zolpidem</v>
      </c>
    </row>
    <row r="2566" spans="1:14" x14ac:dyDescent="0.25">
      <c r="A2566" s="249">
        <v>9088884968648</v>
      </c>
      <c r="B2566" s="242">
        <v>4968649</v>
      </c>
      <c r="C2566" s="7"/>
      <c r="D2566" s="9" t="s">
        <v>1457</v>
      </c>
      <c r="E2566" s="272">
        <v>14</v>
      </c>
      <c r="F2566" s="245">
        <v>8.0199999999999994E-3</v>
      </c>
      <c r="G2566" s="265">
        <v>80.2</v>
      </c>
      <c r="H2566" s="11" t="s">
        <v>5289</v>
      </c>
      <c r="I2566" s="9" t="s">
        <v>1458</v>
      </c>
      <c r="J2566" s="10" t="s">
        <v>1700</v>
      </c>
      <c r="K2566" s="10" t="s">
        <v>1646</v>
      </c>
      <c r="L2566" s="10" t="s">
        <v>1645</v>
      </c>
      <c r="M2566" s="246">
        <f t="shared" si="89"/>
        <v>8.0199999999999994E-3</v>
      </c>
      <c r="N2566" s="247" t="str">
        <f t="shared" si="91"/>
        <v>Zolpidem</v>
      </c>
    </row>
    <row r="2567" spans="1:14" x14ac:dyDescent="0.25">
      <c r="A2567" s="11">
        <v>9088884223075</v>
      </c>
      <c r="B2567" s="248">
        <v>4223079</v>
      </c>
      <c r="C2567" s="11"/>
      <c r="D2567" s="11" t="s">
        <v>1459</v>
      </c>
      <c r="E2567" s="244">
        <v>10</v>
      </c>
      <c r="F2567" s="245">
        <v>4.0099999999999997E-3</v>
      </c>
      <c r="G2567" s="265">
        <v>80.2</v>
      </c>
      <c r="H2567" s="11" t="s">
        <v>4993</v>
      </c>
      <c r="I2567" s="11" t="s">
        <v>1458</v>
      </c>
      <c r="J2567" s="10" t="s">
        <v>1700</v>
      </c>
      <c r="K2567" s="10" t="s">
        <v>1646</v>
      </c>
      <c r="L2567" s="10" t="s">
        <v>1645</v>
      </c>
      <c r="M2567" s="246">
        <f t="shared" si="89"/>
        <v>4.0099999999999997E-3</v>
      </c>
      <c r="N2567" s="247" t="str">
        <f t="shared" si="91"/>
        <v>Zolpidem</v>
      </c>
    </row>
    <row r="2568" spans="1:14" x14ac:dyDescent="0.25">
      <c r="A2568" s="249">
        <v>9088882433902</v>
      </c>
      <c r="B2568" s="242">
        <v>2433909</v>
      </c>
      <c r="C2568" s="243"/>
      <c r="D2568" s="9" t="s">
        <v>1460</v>
      </c>
      <c r="E2568" s="272">
        <v>10</v>
      </c>
      <c r="F2568" s="245">
        <v>8.0199999999999994E-3</v>
      </c>
      <c r="G2568" s="265">
        <v>80.2</v>
      </c>
      <c r="H2568" s="11" t="s">
        <v>4993</v>
      </c>
      <c r="I2568" s="9" t="s">
        <v>1458</v>
      </c>
      <c r="J2568" s="10" t="s">
        <v>1700</v>
      </c>
      <c r="K2568" s="10" t="s">
        <v>1646</v>
      </c>
      <c r="L2568" s="10" t="s">
        <v>1645</v>
      </c>
      <c r="M2568" s="246">
        <f t="shared" si="89"/>
        <v>8.0199999999999994E-3</v>
      </c>
      <c r="N2568" s="247" t="str">
        <f t="shared" si="91"/>
        <v>Zolpidem</v>
      </c>
    </row>
    <row r="2569" spans="1:14" x14ac:dyDescent="0.25">
      <c r="A2569" s="249">
        <v>9088882433919</v>
      </c>
      <c r="B2569" s="242">
        <v>2433915</v>
      </c>
      <c r="C2569" s="243"/>
      <c r="D2569" s="9" t="s">
        <v>1460</v>
      </c>
      <c r="E2569" s="272">
        <v>30</v>
      </c>
      <c r="F2569" s="245">
        <v>8.0199999999999994E-3</v>
      </c>
      <c r="G2569" s="265">
        <v>80.2</v>
      </c>
      <c r="H2569" s="11" t="s">
        <v>4993</v>
      </c>
      <c r="I2569" s="9" t="s">
        <v>1458</v>
      </c>
      <c r="J2569" s="10" t="s">
        <v>1700</v>
      </c>
      <c r="K2569" s="10" t="s">
        <v>1646</v>
      </c>
      <c r="L2569" s="10" t="s">
        <v>1645</v>
      </c>
      <c r="M2569" s="246">
        <f t="shared" si="89"/>
        <v>8.0199999999999994E-3</v>
      </c>
      <c r="N2569" s="247" t="str">
        <f t="shared" si="91"/>
        <v>Zolpidem</v>
      </c>
    </row>
    <row r="2570" spans="1:14" x14ac:dyDescent="0.25">
      <c r="A2570" s="249">
        <v>9088882434114</v>
      </c>
      <c r="B2570" s="242">
        <v>2434116</v>
      </c>
      <c r="C2570" s="243"/>
      <c r="D2570" s="9" t="s">
        <v>1461</v>
      </c>
      <c r="E2570" s="272">
        <v>10</v>
      </c>
      <c r="F2570" s="245">
        <v>8.0199999999999994E-3</v>
      </c>
      <c r="G2570" s="265">
        <v>80.2</v>
      </c>
      <c r="H2570" s="11" t="s">
        <v>4993</v>
      </c>
      <c r="I2570" s="9" t="s">
        <v>1458</v>
      </c>
      <c r="J2570" s="10" t="s">
        <v>1700</v>
      </c>
      <c r="K2570" s="10" t="s">
        <v>1646</v>
      </c>
      <c r="L2570" s="10" t="s">
        <v>1645</v>
      </c>
      <c r="M2570" s="246">
        <f t="shared" si="89"/>
        <v>8.0199999999999994E-3</v>
      </c>
      <c r="N2570" s="247" t="str">
        <f t="shared" si="91"/>
        <v>Zolpidem</v>
      </c>
    </row>
    <row r="2571" spans="1:14" x14ac:dyDescent="0.25">
      <c r="A2571" s="249">
        <v>9088882434121</v>
      </c>
      <c r="B2571" s="242">
        <v>2434122</v>
      </c>
      <c r="C2571" s="243"/>
      <c r="D2571" s="9" t="s">
        <v>1461</v>
      </c>
      <c r="E2571" s="272">
        <v>30</v>
      </c>
      <c r="F2571" s="245">
        <v>8.0199999999999994E-3</v>
      </c>
      <c r="G2571" s="265">
        <v>80.2</v>
      </c>
      <c r="H2571" s="11" t="s">
        <v>4993</v>
      </c>
      <c r="I2571" s="9" t="s">
        <v>1458</v>
      </c>
      <c r="J2571" s="10" t="s">
        <v>1700</v>
      </c>
      <c r="K2571" s="10" t="s">
        <v>1646</v>
      </c>
      <c r="L2571" s="10" t="s">
        <v>1645</v>
      </c>
      <c r="M2571" s="246">
        <f t="shared" si="89"/>
        <v>8.0199999999999994E-3</v>
      </c>
      <c r="N2571" s="247" t="str">
        <f t="shared" si="91"/>
        <v>Zolpidem</v>
      </c>
    </row>
    <row r="2572" spans="1:14" x14ac:dyDescent="0.25">
      <c r="A2572" s="249">
        <v>9088882463220</v>
      </c>
      <c r="B2572" s="242">
        <v>2463224</v>
      </c>
      <c r="C2572" s="243"/>
      <c r="D2572" s="9" t="s">
        <v>1462</v>
      </c>
      <c r="E2572" s="272">
        <v>10</v>
      </c>
      <c r="F2572" s="245">
        <v>8.0199999999999994E-3</v>
      </c>
      <c r="G2572" s="265">
        <v>80.2</v>
      </c>
      <c r="H2572" s="11" t="s">
        <v>4993</v>
      </c>
      <c r="I2572" s="9" t="s">
        <v>1458</v>
      </c>
      <c r="J2572" s="10" t="s">
        <v>1700</v>
      </c>
      <c r="K2572" s="10" t="s">
        <v>1646</v>
      </c>
      <c r="L2572" s="10" t="s">
        <v>1645</v>
      </c>
      <c r="M2572" s="246">
        <f t="shared" si="89"/>
        <v>8.0199999999999994E-3</v>
      </c>
      <c r="N2572" s="247" t="str">
        <f t="shared" si="91"/>
        <v>Zolpidem</v>
      </c>
    </row>
    <row r="2573" spans="1:14" x14ac:dyDescent="0.25">
      <c r="A2573" s="249">
        <v>9088882426041</v>
      </c>
      <c r="B2573" s="242">
        <v>2426045</v>
      </c>
      <c r="C2573" s="243"/>
      <c r="D2573" s="9" t="s">
        <v>1463</v>
      </c>
      <c r="E2573" s="272">
        <v>10</v>
      </c>
      <c r="F2573" s="245">
        <v>8.0199999999999994E-3</v>
      </c>
      <c r="G2573" s="265">
        <v>80.2</v>
      </c>
      <c r="H2573" s="11" t="s">
        <v>4993</v>
      </c>
      <c r="I2573" s="9" t="s">
        <v>1458</v>
      </c>
      <c r="J2573" s="10" t="s">
        <v>1700</v>
      </c>
      <c r="K2573" s="10" t="s">
        <v>1646</v>
      </c>
      <c r="L2573" s="10" t="s">
        <v>1645</v>
      </c>
      <c r="M2573" s="246">
        <f t="shared" si="89"/>
        <v>8.0199999999999994E-3</v>
      </c>
      <c r="N2573" s="247" t="str">
        <f t="shared" si="91"/>
        <v>Zolpidem</v>
      </c>
    </row>
    <row r="2574" spans="1:14" x14ac:dyDescent="0.25">
      <c r="A2574" s="249">
        <v>9088882426058</v>
      </c>
      <c r="B2574" s="242">
        <v>2426051</v>
      </c>
      <c r="C2574" s="243"/>
      <c r="D2574" s="9" t="s">
        <v>1463</v>
      </c>
      <c r="E2574" s="272">
        <v>30</v>
      </c>
      <c r="F2574" s="245">
        <v>8.0199999999999994E-3</v>
      </c>
      <c r="G2574" s="265">
        <v>80.2</v>
      </c>
      <c r="H2574" s="11" t="s">
        <v>4993</v>
      </c>
      <c r="I2574" s="9" t="s">
        <v>1458</v>
      </c>
      <c r="J2574" s="10" t="s">
        <v>1700</v>
      </c>
      <c r="K2574" s="10" t="s">
        <v>1646</v>
      </c>
      <c r="L2574" s="10" t="s">
        <v>1645</v>
      </c>
      <c r="M2574" s="246">
        <f t="shared" si="89"/>
        <v>8.0199999999999994E-3</v>
      </c>
      <c r="N2574" s="247" t="str">
        <f t="shared" si="91"/>
        <v>Zolpidem</v>
      </c>
    </row>
    <row r="2575" spans="1:14" x14ac:dyDescent="0.25">
      <c r="A2575" s="249">
        <v>9088883925635</v>
      </c>
      <c r="B2575" s="242">
        <v>3925632</v>
      </c>
      <c r="C2575" s="243"/>
      <c r="D2575" s="9" t="s">
        <v>1464</v>
      </c>
      <c r="E2575" s="272">
        <v>10</v>
      </c>
      <c r="F2575" s="245">
        <v>8.0199999999999994E-3</v>
      </c>
      <c r="G2575" s="265">
        <v>80.2</v>
      </c>
      <c r="H2575" s="11" t="s">
        <v>4993</v>
      </c>
      <c r="I2575" s="9" t="s">
        <v>1458</v>
      </c>
      <c r="J2575" s="10" t="s">
        <v>1700</v>
      </c>
      <c r="K2575" s="10" t="s">
        <v>1646</v>
      </c>
      <c r="L2575" s="10" t="s">
        <v>1645</v>
      </c>
      <c r="M2575" s="246">
        <f t="shared" si="89"/>
        <v>8.0199999999999994E-3</v>
      </c>
      <c r="N2575" s="247" t="str">
        <f t="shared" si="91"/>
        <v>Zolpidem</v>
      </c>
    </row>
  </sheetData>
  <autoFilter ref="A1:O2575" xr:uid="{00000000-0001-0000-0000-000000000000}">
    <sortState xmlns:xlrd2="http://schemas.microsoft.com/office/spreadsheetml/2017/richdata2" ref="A2:O2337">
      <sortCondition ref="I1:I2337"/>
    </sortState>
  </autoFilter>
  <sortState xmlns:xlrd2="http://schemas.microsoft.com/office/spreadsheetml/2017/richdata2" ref="A2:S2588">
    <sortCondition ref="I2:I2588"/>
    <sortCondition ref="H2:H2588"/>
    <sortCondition ref="D2:D2588"/>
  </sortState>
  <conditionalFormatting sqref="I199">
    <cfRule type="cellIs" dxfId="20" priority="37" stopIfTrue="1" operator="lessThan">
      <formula>0</formula>
    </cfRule>
  </conditionalFormatting>
  <conditionalFormatting sqref="I201:I206">
    <cfRule type="cellIs" dxfId="19" priority="31" stopIfTrue="1" operator="lessThan">
      <formula>0</formula>
    </cfRule>
  </conditionalFormatting>
  <conditionalFormatting sqref="I1690:I1696">
    <cfRule type="cellIs" dxfId="18" priority="18" stopIfTrue="1" operator="lessThan">
      <formula>0</formula>
    </cfRule>
  </conditionalFormatting>
  <conditionalFormatting sqref="I1716:I1722">
    <cfRule type="cellIs" dxfId="17" priority="13" stopIfTrue="1" operator="lessThan">
      <formula>0</formula>
    </cfRule>
  </conditionalFormatting>
  <conditionalFormatting sqref="I1732:I1735">
    <cfRule type="cellIs" dxfId="16" priority="11" stopIfTrue="1" operator="lessThan">
      <formula>0</formula>
    </cfRule>
  </conditionalFormatting>
  <conditionalFormatting sqref="I1773:I1774">
    <cfRule type="cellIs" dxfId="15" priority="23" stopIfTrue="1" operator="lessThan">
      <formula>0</formula>
    </cfRule>
  </conditionalFormatting>
  <conditionalFormatting sqref="I1827:I1829">
    <cfRule type="cellIs" dxfId="14" priority="8" stopIfTrue="1" operator="lessThan">
      <formula>0</formula>
    </cfRule>
  </conditionalFormatting>
  <conditionalFormatting sqref="I1981:I2005">
    <cfRule type="cellIs" dxfId="13" priority="6" stopIfTrue="1" operator="lessThan">
      <formula>0</formula>
    </cfRule>
  </conditionalFormatting>
  <conditionalFormatting sqref="I2397:I2407">
    <cfRule type="cellIs" dxfId="12" priority="4" stopIfTrue="1" operator="lessThan">
      <formula>0</formula>
    </cfRule>
  </conditionalFormatting>
  <conditionalFormatting sqref="I2575">
    <cfRule type="cellIs" dxfId="11" priority="1" stopIfTrue="1" operator="lessThan">
      <formula>0</formula>
    </cfRule>
  </conditionalFormatting>
  <hyperlinks>
    <hyperlink ref="B984" r:id="rId1" display="http://www.datacare.at/ub/stamm/ub_st_anzeige.php?art=artanz;4223116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2"/>
  <headerFooter>
    <oddFooter>&amp;L&amp;F&amp;C&amp;"Arial,Standard"&amp;10&amp;A&amp;R&amp;"Arial,Standard"&amp;10Seite &amp;P von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2"/>
  <sheetViews>
    <sheetView topLeftCell="A88" zoomScale="90" zoomScaleNormal="90" workbookViewId="0">
      <selection activeCell="I126" sqref="I126"/>
    </sheetView>
  </sheetViews>
  <sheetFormatPr baseColWidth="10" defaultColWidth="11.42578125" defaultRowHeight="12.75" x14ac:dyDescent="0.2"/>
  <cols>
    <col min="1" max="1" width="16.5703125" style="31" bestFit="1" customWidth="1"/>
    <col min="2" max="2" width="33.42578125" style="72" bestFit="1" customWidth="1"/>
    <col min="3" max="3" width="27.85546875" style="72" customWidth="1"/>
    <col min="4" max="4" width="11.42578125" style="94"/>
    <col min="5" max="5" width="18.140625" style="95" bestFit="1" customWidth="1"/>
    <col min="6" max="7" width="23" style="95" customWidth="1"/>
    <col min="8" max="8" width="11.85546875" style="96" hidden="1" customWidth="1"/>
    <col min="9" max="9" width="15.85546875" style="72" bestFit="1" customWidth="1"/>
    <col min="10" max="16384" width="11.42578125" style="72"/>
  </cols>
  <sheetData>
    <row r="1" spans="1:9" ht="38.25" x14ac:dyDescent="0.2">
      <c r="A1" s="68" t="s">
        <v>1468</v>
      </c>
      <c r="B1" s="68" t="s">
        <v>4712</v>
      </c>
      <c r="C1" s="68" t="s">
        <v>4711</v>
      </c>
      <c r="D1" s="69" t="s">
        <v>1</v>
      </c>
      <c r="E1" s="70" t="s">
        <v>4481</v>
      </c>
      <c r="F1" s="70" t="s">
        <v>4856</v>
      </c>
      <c r="G1" s="70" t="s">
        <v>4857</v>
      </c>
      <c r="H1" s="71" t="s">
        <v>5208</v>
      </c>
      <c r="I1" s="70" t="s">
        <v>5222</v>
      </c>
    </row>
    <row r="2" spans="1:9" x14ac:dyDescent="0.2">
      <c r="A2" s="73" t="s">
        <v>6639</v>
      </c>
      <c r="B2" s="47" t="s">
        <v>6640</v>
      </c>
      <c r="C2" s="47" t="s">
        <v>6641</v>
      </c>
      <c r="D2" s="74">
        <v>100</v>
      </c>
      <c r="E2" s="75" t="s">
        <v>1699</v>
      </c>
      <c r="F2" s="75" t="s">
        <v>1645</v>
      </c>
      <c r="G2" s="75" t="s">
        <v>1646</v>
      </c>
      <c r="H2" s="76" t="s">
        <v>1469</v>
      </c>
    </row>
    <row r="3" spans="1:9" x14ac:dyDescent="0.2">
      <c r="A3" s="76" t="s">
        <v>4867</v>
      </c>
      <c r="B3" s="73" t="s">
        <v>3</v>
      </c>
      <c r="C3" s="73" t="s">
        <v>1470</v>
      </c>
      <c r="D3" s="74">
        <v>100</v>
      </c>
      <c r="E3" s="75" t="s">
        <v>1699</v>
      </c>
      <c r="F3" s="75" t="s">
        <v>1645</v>
      </c>
      <c r="G3" s="75" t="s">
        <v>1646</v>
      </c>
      <c r="H3" s="76" t="s">
        <v>1469</v>
      </c>
    </row>
    <row r="4" spans="1:9" x14ac:dyDescent="0.2">
      <c r="A4" s="76" t="s">
        <v>4868</v>
      </c>
      <c r="B4" s="73" t="s">
        <v>1472</v>
      </c>
      <c r="C4" s="73" t="s">
        <v>1470</v>
      </c>
      <c r="D4" s="74">
        <v>88</v>
      </c>
      <c r="E4" s="75" t="s">
        <v>1699</v>
      </c>
      <c r="F4" s="75" t="s">
        <v>1645</v>
      </c>
      <c r="G4" s="75" t="s">
        <v>1646</v>
      </c>
      <c r="H4" s="76" t="s">
        <v>1471</v>
      </c>
    </row>
    <row r="5" spans="1:9" x14ac:dyDescent="0.2">
      <c r="A5" s="76" t="s">
        <v>4869</v>
      </c>
      <c r="B5" s="73" t="s">
        <v>1656</v>
      </c>
      <c r="C5" s="73" t="s">
        <v>1575</v>
      </c>
      <c r="D5" s="74">
        <v>100</v>
      </c>
      <c r="E5" s="75" t="s">
        <v>1700</v>
      </c>
      <c r="F5" s="75" t="s">
        <v>1646</v>
      </c>
      <c r="G5" s="75" t="s">
        <v>1645</v>
      </c>
      <c r="H5" s="76" t="s">
        <v>1574</v>
      </c>
    </row>
    <row r="6" spans="1:9" x14ac:dyDescent="0.2">
      <c r="A6" s="76" t="s">
        <v>4870</v>
      </c>
      <c r="B6" s="73" t="s">
        <v>1224</v>
      </c>
      <c r="C6" s="73" t="s">
        <v>1576</v>
      </c>
      <c r="D6" s="74">
        <v>100</v>
      </c>
      <c r="E6" s="75" t="s">
        <v>1700</v>
      </c>
      <c r="F6" s="75" t="s">
        <v>1646</v>
      </c>
      <c r="G6" s="75" t="s">
        <v>1645</v>
      </c>
      <c r="H6" s="76">
        <v>3561</v>
      </c>
    </row>
    <row r="7" spans="1:9" x14ac:dyDescent="0.2">
      <c r="A7" s="76" t="s">
        <v>4871</v>
      </c>
      <c r="B7" s="73" t="s">
        <v>1232</v>
      </c>
      <c r="C7" s="73" t="s">
        <v>1578</v>
      </c>
      <c r="D7" s="74">
        <v>100</v>
      </c>
      <c r="E7" s="75" t="s">
        <v>1699</v>
      </c>
      <c r="F7" s="75" t="s">
        <v>1646</v>
      </c>
      <c r="G7" s="75" t="s">
        <v>1645</v>
      </c>
      <c r="H7" s="76" t="s">
        <v>1577</v>
      </c>
    </row>
    <row r="8" spans="1:9" x14ac:dyDescent="0.2">
      <c r="A8" s="42" t="s">
        <v>1654</v>
      </c>
      <c r="B8" s="42" t="s">
        <v>4729</v>
      </c>
      <c r="C8" s="77" t="s">
        <v>1578</v>
      </c>
      <c r="D8" s="73">
        <v>79.2</v>
      </c>
      <c r="E8" s="75" t="s">
        <v>1699</v>
      </c>
      <c r="F8" s="75" t="s">
        <v>1646</v>
      </c>
      <c r="G8" s="75" t="s">
        <v>1645</v>
      </c>
      <c r="H8" s="42"/>
    </row>
    <row r="9" spans="1:9" x14ac:dyDescent="0.2">
      <c r="A9" s="42" t="s">
        <v>1655</v>
      </c>
      <c r="B9" s="42" t="s">
        <v>1643</v>
      </c>
      <c r="C9" s="73" t="s">
        <v>1578</v>
      </c>
      <c r="D9" s="73">
        <v>73.400000000000006</v>
      </c>
      <c r="E9" s="75" t="s">
        <v>1699</v>
      </c>
      <c r="F9" s="75" t="s">
        <v>1646</v>
      </c>
      <c r="G9" s="75" t="s">
        <v>1645</v>
      </c>
      <c r="H9" s="42"/>
    </row>
    <row r="10" spans="1:9" x14ac:dyDescent="0.2">
      <c r="A10" s="76" t="s">
        <v>4872</v>
      </c>
      <c r="B10" s="73" t="s">
        <v>1653</v>
      </c>
      <c r="C10" s="73" t="s">
        <v>1579</v>
      </c>
      <c r="D10" s="74">
        <v>100</v>
      </c>
      <c r="E10" s="75" t="s">
        <v>1700</v>
      </c>
      <c r="F10" s="75" t="s">
        <v>1646</v>
      </c>
      <c r="G10" s="75" t="s">
        <v>1645</v>
      </c>
      <c r="H10" s="76">
        <v>170</v>
      </c>
    </row>
    <row r="11" spans="1:9" x14ac:dyDescent="0.2">
      <c r="A11" s="76" t="s">
        <v>4873</v>
      </c>
      <c r="B11" s="73" t="s">
        <v>1234</v>
      </c>
      <c r="C11" s="73" t="s">
        <v>1580</v>
      </c>
      <c r="D11" s="74">
        <v>100</v>
      </c>
      <c r="E11" s="75" t="s">
        <v>1700</v>
      </c>
      <c r="F11" s="75" t="s">
        <v>1646</v>
      </c>
      <c r="G11" s="75" t="s">
        <v>1645</v>
      </c>
      <c r="H11" s="76">
        <v>1103</v>
      </c>
    </row>
    <row r="12" spans="1:9" x14ac:dyDescent="0.2">
      <c r="A12" s="42" t="s">
        <v>1657</v>
      </c>
      <c r="B12" s="42" t="s">
        <v>4730</v>
      </c>
      <c r="C12" s="77" t="s">
        <v>1580</v>
      </c>
      <c r="D12" s="73">
        <v>89.3</v>
      </c>
      <c r="E12" s="75" t="s">
        <v>1700</v>
      </c>
      <c r="F12" s="75" t="s">
        <v>1646</v>
      </c>
      <c r="G12" s="75" t="s">
        <v>1645</v>
      </c>
      <c r="H12" s="42"/>
    </row>
    <row r="13" spans="1:9" x14ac:dyDescent="0.2">
      <c r="A13" s="76" t="s">
        <v>4874</v>
      </c>
      <c r="B13" s="73" t="s">
        <v>1236</v>
      </c>
      <c r="C13" s="73" t="s">
        <v>1581</v>
      </c>
      <c r="D13" s="74">
        <v>100</v>
      </c>
      <c r="E13" s="75" t="s">
        <v>1700</v>
      </c>
      <c r="F13" s="75" t="s">
        <v>1646</v>
      </c>
      <c r="G13" s="75" t="s">
        <v>1645</v>
      </c>
      <c r="H13" s="76">
        <v>593</v>
      </c>
    </row>
    <row r="14" spans="1:9" x14ac:dyDescent="0.2">
      <c r="A14" s="76" t="s">
        <v>4875</v>
      </c>
      <c r="B14" s="77" t="s">
        <v>1262</v>
      </c>
      <c r="C14" s="77" t="s">
        <v>1582</v>
      </c>
      <c r="D14" s="74">
        <v>100</v>
      </c>
      <c r="E14" s="75" t="s">
        <v>1700</v>
      </c>
      <c r="F14" s="75" t="s">
        <v>1646</v>
      </c>
      <c r="G14" s="75" t="s">
        <v>1645</v>
      </c>
      <c r="H14" s="76">
        <v>3670</v>
      </c>
    </row>
    <row r="15" spans="1:9" x14ac:dyDescent="0.2">
      <c r="A15" s="76" t="s">
        <v>4876</v>
      </c>
      <c r="B15" s="77" t="s">
        <v>1269</v>
      </c>
      <c r="C15" s="77" t="s">
        <v>1583</v>
      </c>
      <c r="D15" s="74">
        <v>100</v>
      </c>
      <c r="E15" s="75" t="s">
        <v>1699</v>
      </c>
      <c r="F15" s="75" t="s">
        <v>1646</v>
      </c>
      <c r="G15" s="75" t="s">
        <v>1645</v>
      </c>
      <c r="H15" s="76">
        <v>5475</v>
      </c>
    </row>
    <row r="16" spans="1:9" x14ac:dyDescent="0.2">
      <c r="A16" s="42" t="s">
        <v>1660</v>
      </c>
      <c r="B16" s="42" t="s">
        <v>1294</v>
      </c>
      <c r="C16" s="77" t="s">
        <v>1583</v>
      </c>
      <c r="D16" s="73">
        <v>92.8</v>
      </c>
      <c r="E16" s="75" t="s">
        <v>1699</v>
      </c>
      <c r="F16" s="75" t="s">
        <v>1646</v>
      </c>
      <c r="G16" s="75" t="s">
        <v>1645</v>
      </c>
      <c r="H16" s="42"/>
    </row>
    <row r="17" spans="1:8" x14ac:dyDescent="0.2">
      <c r="A17" s="42" t="s">
        <v>1658</v>
      </c>
      <c r="B17" s="47" t="s">
        <v>1659</v>
      </c>
      <c r="C17" s="73" t="s">
        <v>4694</v>
      </c>
      <c r="D17" s="74">
        <v>100</v>
      </c>
      <c r="E17" s="75" t="s">
        <v>1700</v>
      </c>
      <c r="F17" s="75" t="s">
        <v>1646</v>
      </c>
      <c r="G17" s="75" t="s">
        <v>1645</v>
      </c>
      <c r="H17" s="42"/>
    </row>
    <row r="18" spans="1:8" x14ac:dyDescent="0.2">
      <c r="A18" s="78" t="s">
        <v>4779</v>
      </c>
      <c r="B18" s="78" t="s">
        <v>4780</v>
      </c>
      <c r="C18" s="78" t="s">
        <v>4781</v>
      </c>
      <c r="D18" s="78">
        <v>100</v>
      </c>
      <c r="E18" s="79" t="s">
        <v>1700</v>
      </c>
      <c r="F18" s="79" t="s">
        <v>1646</v>
      </c>
      <c r="G18" s="79" t="s">
        <v>1645</v>
      </c>
      <c r="H18" s="78"/>
    </row>
    <row r="19" spans="1:8" x14ac:dyDescent="0.2">
      <c r="A19" s="76" t="s">
        <v>4877</v>
      </c>
      <c r="B19" s="73" t="s">
        <v>5608</v>
      </c>
      <c r="C19" s="73" t="s">
        <v>1474</v>
      </c>
      <c r="D19" s="74">
        <v>100</v>
      </c>
      <c r="E19" s="75" t="s">
        <v>1699</v>
      </c>
      <c r="F19" s="75" t="s">
        <v>1645</v>
      </c>
      <c r="G19" s="75" t="s">
        <v>1646</v>
      </c>
      <c r="H19" s="76" t="s">
        <v>1473</v>
      </c>
    </row>
    <row r="20" spans="1:8" x14ac:dyDescent="0.2">
      <c r="A20" s="76" t="s">
        <v>4878</v>
      </c>
      <c r="B20" s="73" t="s">
        <v>1663</v>
      </c>
      <c r="C20" s="73" t="s">
        <v>1585</v>
      </c>
      <c r="D20" s="74">
        <v>100</v>
      </c>
      <c r="E20" s="75" t="s">
        <v>1700</v>
      </c>
      <c r="F20" s="75" t="s">
        <v>1646</v>
      </c>
      <c r="G20" s="75" t="s">
        <v>1645</v>
      </c>
      <c r="H20" s="76" t="s">
        <v>1584</v>
      </c>
    </row>
    <row r="21" spans="1:8" x14ac:dyDescent="0.2">
      <c r="A21" s="42" t="s">
        <v>1664</v>
      </c>
      <c r="B21" s="42" t="s">
        <v>4731</v>
      </c>
      <c r="C21" s="77" t="s">
        <v>1585</v>
      </c>
      <c r="D21" s="73">
        <v>80.599999999999994</v>
      </c>
      <c r="E21" s="75" t="s">
        <v>1700</v>
      </c>
      <c r="F21" s="75" t="s">
        <v>1646</v>
      </c>
      <c r="G21" s="75" t="s">
        <v>1645</v>
      </c>
      <c r="H21" s="42"/>
    </row>
    <row r="22" spans="1:8" x14ac:dyDescent="0.2">
      <c r="A22" s="76" t="s">
        <v>4879</v>
      </c>
      <c r="B22" s="73" t="s">
        <v>1665</v>
      </c>
      <c r="C22" s="73" t="s">
        <v>1587</v>
      </c>
      <c r="D22" s="74">
        <v>100</v>
      </c>
      <c r="E22" s="75" t="s">
        <v>1700</v>
      </c>
      <c r="F22" s="75" t="s">
        <v>1646</v>
      </c>
      <c r="G22" s="75" t="s">
        <v>1645</v>
      </c>
      <c r="H22" s="76" t="s">
        <v>1586</v>
      </c>
    </row>
    <row r="23" spans="1:8" x14ac:dyDescent="0.2">
      <c r="A23" s="76" t="s">
        <v>4880</v>
      </c>
      <c r="B23" s="77" t="s">
        <v>1326</v>
      </c>
      <c r="C23" s="77" t="s">
        <v>1588</v>
      </c>
      <c r="D23" s="74">
        <v>100</v>
      </c>
      <c r="E23" s="75" t="s">
        <v>1700</v>
      </c>
      <c r="F23" s="75" t="s">
        <v>1646</v>
      </c>
      <c r="G23" s="75" t="s">
        <v>1645</v>
      </c>
      <c r="H23" s="76">
        <v>830</v>
      </c>
    </row>
    <row r="24" spans="1:8" x14ac:dyDescent="0.2">
      <c r="A24" s="76" t="s">
        <v>4881</v>
      </c>
      <c r="B24" s="73" t="s">
        <v>1328</v>
      </c>
      <c r="C24" s="73" t="s">
        <v>1589</v>
      </c>
      <c r="D24" s="74">
        <v>100</v>
      </c>
      <c r="E24" s="75" t="s">
        <v>1700</v>
      </c>
      <c r="F24" s="75" t="s">
        <v>1646</v>
      </c>
      <c r="G24" s="75" t="s">
        <v>1645</v>
      </c>
      <c r="H24" s="76">
        <v>3343</v>
      </c>
    </row>
    <row r="25" spans="1:8" x14ac:dyDescent="0.2">
      <c r="A25" s="76" t="s">
        <v>4882</v>
      </c>
      <c r="B25" s="77" t="s">
        <v>1330</v>
      </c>
      <c r="C25" s="77" t="s">
        <v>1590</v>
      </c>
      <c r="D25" s="74">
        <v>100</v>
      </c>
      <c r="E25" s="75" t="s">
        <v>1700</v>
      </c>
      <c r="F25" s="75" t="s">
        <v>1646</v>
      </c>
      <c r="G25" s="75" t="s">
        <v>1645</v>
      </c>
      <c r="H25" s="76">
        <v>875</v>
      </c>
    </row>
    <row r="26" spans="1:8" x14ac:dyDescent="0.2">
      <c r="A26" s="76" t="s">
        <v>4883</v>
      </c>
      <c r="B26" s="77" t="s">
        <v>1661</v>
      </c>
      <c r="C26" s="77" t="s">
        <v>1592</v>
      </c>
      <c r="D26" s="74">
        <v>100</v>
      </c>
      <c r="E26" s="75" t="s">
        <v>1700</v>
      </c>
      <c r="F26" s="75" t="s">
        <v>1646</v>
      </c>
      <c r="G26" s="75" t="s">
        <v>1645</v>
      </c>
      <c r="H26" s="76" t="s">
        <v>1591</v>
      </c>
    </row>
    <row r="27" spans="1:8" x14ac:dyDescent="0.2">
      <c r="A27" s="42" t="s">
        <v>1662</v>
      </c>
      <c r="B27" s="42" t="s">
        <v>4732</v>
      </c>
      <c r="C27" s="73" t="s">
        <v>1592</v>
      </c>
      <c r="D27" s="73">
        <v>76.900000000000006</v>
      </c>
      <c r="E27" s="75" t="s">
        <v>1700</v>
      </c>
      <c r="F27" s="75" t="s">
        <v>1646</v>
      </c>
      <c r="G27" s="75" t="s">
        <v>1645</v>
      </c>
      <c r="H27" s="42"/>
    </row>
    <row r="28" spans="1:8" x14ac:dyDescent="0.2">
      <c r="A28" s="42" t="s">
        <v>4884</v>
      </c>
      <c r="B28" s="73" t="s">
        <v>11</v>
      </c>
      <c r="C28" s="73" t="s">
        <v>1476</v>
      </c>
      <c r="D28" s="74">
        <v>100</v>
      </c>
      <c r="E28" s="75" t="s">
        <v>1699</v>
      </c>
      <c r="F28" s="75" t="s">
        <v>1645</v>
      </c>
      <c r="G28" s="75" t="s">
        <v>1646</v>
      </c>
      <c r="H28" s="42" t="s">
        <v>1475</v>
      </c>
    </row>
    <row r="29" spans="1:8" x14ac:dyDescent="0.2">
      <c r="A29" s="42" t="s">
        <v>4885</v>
      </c>
      <c r="B29" s="73" t="s">
        <v>10</v>
      </c>
      <c r="C29" s="73" t="s">
        <v>1476</v>
      </c>
      <c r="D29" s="74">
        <v>89</v>
      </c>
      <c r="E29" s="75" t="s">
        <v>1699</v>
      </c>
      <c r="F29" s="75" t="s">
        <v>1645</v>
      </c>
      <c r="G29" s="75" t="s">
        <v>1646</v>
      </c>
      <c r="H29" s="42" t="s">
        <v>1477</v>
      </c>
    </row>
    <row r="30" spans="1:8" x14ac:dyDescent="0.2">
      <c r="A30" s="42" t="s">
        <v>4886</v>
      </c>
      <c r="B30" s="73" t="s">
        <v>17</v>
      </c>
      <c r="C30" s="73" t="s">
        <v>1480</v>
      </c>
      <c r="D30" s="74">
        <v>100</v>
      </c>
      <c r="E30" s="75" t="s">
        <v>1699</v>
      </c>
      <c r="F30" s="75" t="s">
        <v>1645</v>
      </c>
      <c r="G30" s="75" t="s">
        <v>1646</v>
      </c>
      <c r="H30" s="42" t="s">
        <v>1573</v>
      </c>
    </row>
    <row r="31" spans="1:8" x14ac:dyDescent="0.2">
      <c r="A31" s="42" t="s">
        <v>4887</v>
      </c>
      <c r="B31" s="73" t="s">
        <v>1479</v>
      </c>
      <c r="C31" s="73" t="s">
        <v>1480</v>
      </c>
      <c r="D31" s="74">
        <v>94</v>
      </c>
      <c r="E31" s="75" t="s">
        <v>1699</v>
      </c>
      <c r="F31" s="75" t="s">
        <v>1645</v>
      </c>
      <c r="G31" s="75" t="s">
        <v>1646</v>
      </c>
      <c r="H31" s="42" t="s">
        <v>1478</v>
      </c>
    </row>
    <row r="32" spans="1:8" x14ac:dyDescent="0.2">
      <c r="A32" s="80" t="s">
        <v>4888</v>
      </c>
      <c r="B32" s="73" t="s">
        <v>1481</v>
      </c>
      <c r="C32" s="73" t="s">
        <v>1480</v>
      </c>
      <c r="D32" s="74">
        <v>81</v>
      </c>
      <c r="E32" s="75" t="s">
        <v>1699</v>
      </c>
      <c r="F32" s="75" t="s">
        <v>1645</v>
      </c>
      <c r="G32" s="75" t="s">
        <v>1646</v>
      </c>
      <c r="H32" s="80">
        <v>930</v>
      </c>
    </row>
    <row r="33" spans="1:8" x14ac:dyDescent="0.2">
      <c r="A33" s="80" t="s">
        <v>4889</v>
      </c>
      <c r="B33" s="73" t="s">
        <v>1482</v>
      </c>
      <c r="C33" s="73" t="s">
        <v>1480</v>
      </c>
      <c r="D33" s="74">
        <v>71</v>
      </c>
      <c r="E33" s="75" t="s">
        <v>1699</v>
      </c>
      <c r="F33" s="75" t="s">
        <v>1645</v>
      </c>
      <c r="G33" s="75" t="s">
        <v>1646</v>
      </c>
      <c r="H33" s="80">
        <v>931</v>
      </c>
    </row>
    <row r="34" spans="1:8" x14ac:dyDescent="0.2">
      <c r="A34" s="42" t="s">
        <v>4890</v>
      </c>
      <c r="B34" s="73" t="s">
        <v>1484</v>
      </c>
      <c r="C34" s="73" t="s">
        <v>1480</v>
      </c>
      <c r="D34" s="74">
        <v>74</v>
      </c>
      <c r="E34" s="75" t="s">
        <v>1699</v>
      </c>
      <c r="F34" s="75" t="s">
        <v>1645</v>
      </c>
      <c r="G34" s="75" t="s">
        <v>1646</v>
      </c>
      <c r="H34" s="42" t="s">
        <v>1483</v>
      </c>
    </row>
    <row r="35" spans="1:8" x14ac:dyDescent="0.2">
      <c r="A35" s="80" t="s">
        <v>4891</v>
      </c>
      <c r="B35" s="73" t="s">
        <v>31</v>
      </c>
      <c r="C35" s="73" t="s">
        <v>1480</v>
      </c>
      <c r="D35" s="74">
        <v>25</v>
      </c>
      <c r="E35" s="75" t="s">
        <v>1699</v>
      </c>
      <c r="F35" s="75" t="s">
        <v>1645</v>
      </c>
      <c r="G35" s="75" t="s">
        <v>1646</v>
      </c>
      <c r="H35" s="80">
        <v>3086</v>
      </c>
    </row>
    <row r="36" spans="1:8" x14ac:dyDescent="0.2">
      <c r="A36" s="42" t="s">
        <v>4892</v>
      </c>
      <c r="B36" s="73" t="s">
        <v>1572</v>
      </c>
      <c r="C36" s="73" t="s">
        <v>1572</v>
      </c>
      <c r="D36" s="74">
        <v>100</v>
      </c>
      <c r="E36" s="75" t="s">
        <v>1699</v>
      </c>
      <c r="F36" s="75" t="s">
        <v>1645</v>
      </c>
      <c r="G36" s="75" t="s">
        <v>1646</v>
      </c>
      <c r="H36" s="42" t="s">
        <v>1571</v>
      </c>
    </row>
    <row r="37" spans="1:8" x14ac:dyDescent="0.2">
      <c r="A37" s="78" t="s">
        <v>4782</v>
      </c>
      <c r="B37" s="78" t="s">
        <v>4783</v>
      </c>
      <c r="C37" s="78" t="s">
        <v>4784</v>
      </c>
      <c r="D37" s="78">
        <v>100</v>
      </c>
      <c r="E37" s="81" t="s">
        <v>1700</v>
      </c>
      <c r="F37" s="81" t="s">
        <v>1646</v>
      </c>
      <c r="G37" s="81" t="s">
        <v>1645</v>
      </c>
      <c r="H37" s="78"/>
    </row>
    <row r="38" spans="1:8" ht="25.5" x14ac:dyDescent="0.2">
      <c r="A38" s="76" t="s">
        <v>6642</v>
      </c>
      <c r="B38" s="82" t="s">
        <v>6643</v>
      </c>
      <c r="C38" s="82" t="s">
        <v>6644</v>
      </c>
      <c r="D38" s="83">
        <v>100</v>
      </c>
      <c r="E38" s="75" t="s">
        <v>1699</v>
      </c>
      <c r="F38" s="75" t="s">
        <v>1646</v>
      </c>
      <c r="G38" s="75" t="s">
        <v>1645</v>
      </c>
      <c r="H38" s="76" t="s">
        <v>1593</v>
      </c>
    </row>
    <row r="39" spans="1:8" ht="25.5" x14ac:dyDescent="0.2">
      <c r="A39" s="76" t="s">
        <v>6645</v>
      </c>
      <c r="B39" s="82" t="s">
        <v>5866</v>
      </c>
      <c r="C39" s="82" t="s">
        <v>6644</v>
      </c>
      <c r="D39" s="83">
        <v>100</v>
      </c>
      <c r="E39" s="75" t="s">
        <v>1699</v>
      </c>
      <c r="F39" s="75" t="s">
        <v>1646</v>
      </c>
      <c r="G39" s="75" t="s">
        <v>1645</v>
      </c>
      <c r="H39" s="42"/>
    </row>
    <row r="40" spans="1:8" x14ac:dyDescent="0.2">
      <c r="A40" s="76" t="s">
        <v>4893</v>
      </c>
      <c r="B40" s="82" t="s">
        <v>7116</v>
      </c>
      <c r="C40" s="82" t="s">
        <v>4702</v>
      </c>
      <c r="D40" s="83">
        <v>100</v>
      </c>
      <c r="E40" s="75" t="s">
        <v>1699</v>
      </c>
      <c r="F40" s="75" t="s">
        <v>1646</v>
      </c>
      <c r="G40" s="75" t="s">
        <v>1645</v>
      </c>
      <c r="H40" s="76" t="s">
        <v>1593</v>
      </c>
    </row>
    <row r="41" spans="1:8" x14ac:dyDescent="0.2">
      <c r="A41" s="42" t="s">
        <v>1666</v>
      </c>
      <c r="B41" s="42" t="s">
        <v>4733</v>
      </c>
      <c r="C41" s="73" t="s">
        <v>4702</v>
      </c>
      <c r="D41" s="73">
        <v>73.400000000000006</v>
      </c>
      <c r="E41" s="75" t="s">
        <v>1699</v>
      </c>
      <c r="F41" s="75" t="s">
        <v>1646</v>
      </c>
      <c r="G41" s="75" t="s">
        <v>1645</v>
      </c>
      <c r="H41" s="42"/>
    </row>
    <row r="42" spans="1:8" x14ac:dyDescent="0.2">
      <c r="A42" s="42" t="s">
        <v>4894</v>
      </c>
      <c r="B42" s="73" t="s">
        <v>1485</v>
      </c>
      <c r="C42" s="73" t="s">
        <v>1486</v>
      </c>
      <c r="D42" s="74">
        <v>90</v>
      </c>
      <c r="E42" s="75" t="s">
        <v>1699</v>
      </c>
      <c r="F42" s="75" t="s">
        <v>1645</v>
      </c>
      <c r="G42" s="75" t="s">
        <v>1646</v>
      </c>
      <c r="H42" s="42">
        <v>2644</v>
      </c>
    </row>
    <row r="43" spans="1:8" x14ac:dyDescent="0.2">
      <c r="A43" s="76" t="s">
        <v>4895</v>
      </c>
      <c r="B43" s="77" t="s">
        <v>1337</v>
      </c>
      <c r="C43" s="77" t="s">
        <v>1594</v>
      </c>
      <c r="D43" s="74">
        <v>100</v>
      </c>
      <c r="E43" s="75" t="s">
        <v>1700</v>
      </c>
      <c r="F43" s="75" t="s">
        <v>1646</v>
      </c>
      <c r="G43" s="75" t="s">
        <v>1645</v>
      </c>
      <c r="H43" s="76">
        <v>809</v>
      </c>
    </row>
    <row r="44" spans="1:8" x14ac:dyDescent="0.2">
      <c r="A44" s="80" t="s">
        <v>4896</v>
      </c>
      <c r="B44" s="73" t="s">
        <v>34</v>
      </c>
      <c r="C44" s="73" t="s">
        <v>1488</v>
      </c>
      <c r="D44" s="74">
        <v>100</v>
      </c>
      <c r="E44" s="75" t="s">
        <v>1699</v>
      </c>
      <c r="F44" s="75" t="s">
        <v>1645</v>
      </c>
      <c r="G44" s="75" t="s">
        <v>1646</v>
      </c>
      <c r="H44" s="80" t="s">
        <v>1487</v>
      </c>
    </row>
    <row r="45" spans="1:8" x14ac:dyDescent="0.2">
      <c r="A45" s="80" t="s">
        <v>4897</v>
      </c>
      <c r="B45" s="73" t="s">
        <v>36</v>
      </c>
      <c r="C45" s="73" t="s">
        <v>1488</v>
      </c>
      <c r="D45" s="74">
        <v>67</v>
      </c>
      <c r="E45" s="75" t="s">
        <v>1699</v>
      </c>
      <c r="F45" s="75" t="s">
        <v>1645</v>
      </c>
      <c r="G45" s="75" t="s">
        <v>1646</v>
      </c>
      <c r="H45" s="80">
        <v>1174</v>
      </c>
    </row>
    <row r="46" spans="1:8" x14ac:dyDescent="0.2">
      <c r="A46" s="80" t="s">
        <v>4898</v>
      </c>
      <c r="B46" s="73" t="s">
        <v>43</v>
      </c>
      <c r="C46" s="73" t="s">
        <v>1488</v>
      </c>
      <c r="D46" s="74">
        <v>89</v>
      </c>
      <c r="E46" s="75" t="s">
        <v>1699</v>
      </c>
      <c r="F46" s="75" t="s">
        <v>1645</v>
      </c>
      <c r="G46" s="75" t="s">
        <v>1646</v>
      </c>
      <c r="H46" s="80">
        <v>3415</v>
      </c>
    </row>
    <row r="47" spans="1:8" x14ac:dyDescent="0.2">
      <c r="A47" s="80" t="s">
        <v>4899</v>
      </c>
      <c r="B47" s="73" t="s">
        <v>45</v>
      </c>
      <c r="C47" s="73" t="s">
        <v>1488</v>
      </c>
      <c r="D47" s="74">
        <v>83</v>
      </c>
      <c r="E47" s="75" t="s">
        <v>1699</v>
      </c>
      <c r="F47" s="75" t="s">
        <v>1645</v>
      </c>
      <c r="G47" s="75" t="s">
        <v>1646</v>
      </c>
      <c r="H47" s="80" t="s">
        <v>1489</v>
      </c>
    </row>
    <row r="48" spans="1:8" x14ac:dyDescent="0.2">
      <c r="A48" s="78" t="s">
        <v>4785</v>
      </c>
      <c r="B48" s="73" t="s">
        <v>4786</v>
      </c>
      <c r="C48" s="78" t="s">
        <v>4787</v>
      </c>
      <c r="D48" s="78">
        <v>100</v>
      </c>
      <c r="E48" s="81" t="s">
        <v>1699</v>
      </c>
      <c r="F48" s="81" t="s">
        <v>1645</v>
      </c>
      <c r="G48" s="81" t="s">
        <v>1646</v>
      </c>
      <c r="H48" s="78"/>
    </row>
    <row r="49" spans="1:8" x14ac:dyDescent="0.2">
      <c r="A49" s="76" t="s">
        <v>4900</v>
      </c>
      <c r="B49" s="77" t="s">
        <v>4688</v>
      </c>
      <c r="C49" s="77" t="s">
        <v>1596</v>
      </c>
      <c r="D49" s="74">
        <v>100</v>
      </c>
      <c r="E49" s="75" t="s">
        <v>1699</v>
      </c>
      <c r="F49" s="75" t="s">
        <v>1646</v>
      </c>
      <c r="G49" s="75" t="s">
        <v>1645</v>
      </c>
      <c r="H49" s="76" t="s">
        <v>1595</v>
      </c>
    </row>
    <row r="50" spans="1:8" x14ac:dyDescent="0.2">
      <c r="A50" s="80" t="s">
        <v>1490</v>
      </c>
      <c r="B50" s="73" t="s">
        <v>1491</v>
      </c>
      <c r="C50" s="73" t="s">
        <v>1492</v>
      </c>
      <c r="D50" s="74">
        <v>93</v>
      </c>
      <c r="E50" s="75" t="s">
        <v>1699</v>
      </c>
      <c r="F50" s="75" t="s">
        <v>1645</v>
      </c>
      <c r="G50" s="75" t="s">
        <v>1646</v>
      </c>
      <c r="H50" s="80"/>
    </row>
    <row r="51" spans="1:8" x14ac:dyDescent="0.2">
      <c r="A51" s="42" t="s">
        <v>1667</v>
      </c>
      <c r="B51" s="42" t="s">
        <v>4901</v>
      </c>
      <c r="C51" s="77" t="s">
        <v>1668</v>
      </c>
      <c r="D51" s="74">
        <v>100</v>
      </c>
      <c r="E51" s="75" t="s">
        <v>1699</v>
      </c>
      <c r="F51" s="75" t="s">
        <v>1646</v>
      </c>
      <c r="G51" s="75" t="s">
        <v>1645</v>
      </c>
      <c r="H51" s="42"/>
    </row>
    <row r="52" spans="1:8" x14ac:dyDescent="0.2">
      <c r="A52" s="42" t="s">
        <v>4902</v>
      </c>
      <c r="B52" s="73" t="s">
        <v>1494</v>
      </c>
      <c r="C52" s="73" t="s">
        <v>1495</v>
      </c>
      <c r="D52" s="74">
        <v>100</v>
      </c>
      <c r="E52" s="75" t="s">
        <v>1699</v>
      </c>
      <c r="F52" s="75" t="s">
        <v>1645</v>
      </c>
      <c r="G52" s="75" t="s">
        <v>1646</v>
      </c>
      <c r="H52" s="42" t="s">
        <v>1493</v>
      </c>
    </row>
    <row r="53" spans="1:8" x14ac:dyDescent="0.2">
      <c r="A53" s="76" t="s">
        <v>4903</v>
      </c>
      <c r="B53" s="77" t="s">
        <v>1669</v>
      </c>
      <c r="C53" s="77" t="s">
        <v>1598</v>
      </c>
      <c r="D53" s="74">
        <v>100</v>
      </c>
      <c r="E53" s="75" t="s">
        <v>1700</v>
      </c>
      <c r="F53" s="75" t="s">
        <v>1646</v>
      </c>
      <c r="G53" s="75" t="s">
        <v>1645</v>
      </c>
      <c r="H53" s="76" t="s">
        <v>1597</v>
      </c>
    </row>
    <row r="54" spans="1:8" x14ac:dyDescent="0.2">
      <c r="A54" s="42" t="s">
        <v>1647</v>
      </c>
      <c r="B54" s="73" t="s">
        <v>49</v>
      </c>
      <c r="C54" s="73" t="s">
        <v>1498</v>
      </c>
      <c r="D54" s="74">
        <v>100</v>
      </c>
      <c r="E54" s="75" t="s">
        <v>1699</v>
      </c>
      <c r="F54" s="75" t="s">
        <v>1645</v>
      </c>
      <c r="G54" s="75" t="s">
        <v>1646</v>
      </c>
      <c r="H54" s="42"/>
    </row>
    <row r="55" spans="1:8" x14ac:dyDescent="0.2">
      <c r="A55" s="76" t="s">
        <v>4904</v>
      </c>
      <c r="B55" s="73" t="s">
        <v>1497</v>
      </c>
      <c r="C55" s="73" t="s">
        <v>1498</v>
      </c>
      <c r="D55" s="74">
        <v>81</v>
      </c>
      <c r="E55" s="75" t="s">
        <v>1699</v>
      </c>
      <c r="F55" s="75" t="s">
        <v>1645</v>
      </c>
      <c r="G55" s="75" t="s">
        <v>1646</v>
      </c>
      <c r="H55" s="76" t="s">
        <v>1496</v>
      </c>
    </row>
    <row r="56" spans="1:8" x14ac:dyDescent="0.2">
      <c r="A56" s="42" t="s">
        <v>4905</v>
      </c>
      <c r="B56" s="73" t="s">
        <v>1500</v>
      </c>
      <c r="C56" s="73" t="s">
        <v>1501</v>
      </c>
      <c r="D56" s="74">
        <v>100</v>
      </c>
      <c r="E56" s="75" t="s">
        <v>1699</v>
      </c>
      <c r="F56" s="75" t="s">
        <v>1645</v>
      </c>
      <c r="G56" s="75" t="s">
        <v>1646</v>
      </c>
      <c r="H56" s="42" t="s">
        <v>1499</v>
      </c>
    </row>
    <row r="57" spans="1:8" x14ac:dyDescent="0.2">
      <c r="A57" s="42" t="s">
        <v>5015</v>
      </c>
      <c r="B57" s="73" t="s">
        <v>5016</v>
      </c>
      <c r="C57" s="73" t="s">
        <v>4695</v>
      </c>
      <c r="D57" s="74">
        <v>100</v>
      </c>
      <c r="E57" s="75" t="s">
        <v>1699</v>
      </c>
      <c r="F57" s="75" t="s">
        <v>1646</v>
      </c>
      <c r="G57" s="75" t="s">
        <v>1645</v>
      </c>
      <c r="H57" s="42"/>
    </row>
    <row r="58" spans="1:8" x14ac:dyDescent="0.2">
      <c r="A58" s="42" t="s">
        <v>1671</v>
      </c>
      <c r="B58" s="42" t="s">
        <v>4734</v>
      </c>
      <c r="C58" s="73" t="s">
        <v>4695</v>
      </c>
      <c r="D58" s="73">
        <v>90.3</v>
      </c>
      <c r="E58" s="75" t="s">
        <v>1699</v>
      </c>
      <c r="F58" s="75" t="s">
        <v>1646</v>
      </c>
      <c r="G58" s="75" t="s">
        <v>1645</v>
      </c>
      <c r="H58" s="42"/>
    </row>
    <row r="59" spans="1:8" x14ac:dyDescent="0.2">
      <c r="A59" s="80" t="s">
        <v>4906</v>
      </c>
      <c r="B59" s="73" t="s">
        <v>54</v>
      </c>
      <c r="C59" s="73" t="s">
        <v>1502</v>
      </c>
      <c r="D59" s="74">
        <v>100</v>
      </c>
      <c r="E59" s="75" t="s">
        <v>1699</v>
      </c>
      <c r="F59" s="75" t="s">
        <v>1645</v>
      </c>
      <c r="G59" s="75" t="s">
        <v>1646</v>
      </c>
      <c r="H59" s="80">
        <v>4336</v>
      </c>
    </row>
    <row r="60" spans="1:8" x14ac:dyDescent="0.2">
      <c r="A60" s="80" t="s">
        <v>4907</v>
      </c>
      <c r="B60" s="73" t="s">
        <v>104</v>
      </c>
      <c r="C60" s="73" t="s">
        <v>1502</v>
      </c>
      <c r="D60" s="74">
        <v>64</v>
      </c>
      <c r="E60" s="75" t="s">
        <v>1699</v>
      </c>
      <c r="F60" s="75" t="s">
        <v>1645</v>
      </c>
      <c r="G60" s="75" t="s">
        <v>1646</v>
      </c>
      <c r="H60" s="80">
        <v>2515</v>
      </c>
    </row>
    <row r="61" spans="1:8" x14ac:dyDescent="0.2">
      <c r="A61" s="80" t="s">
        <v>4908</v>
      </c>
      <c r="B61" s="73" t="s">
        <v>135</v>
      </c>
      <c r="C61" s="73" t="s">
        <v>1502</v>
      </c>
      <c r="D61" s="74">
        <v>90</v>
      </c>
      <c r="E61" s="75" t="s">
        <v>1699</v>
      </c>
      <c r="F61" s="75" t="s">
        <v>1645</v>
      </c>
      <c r="G61" s="75" t="s">
        <v>1646</v>
      </c>
      <c r="H61" s="80">
        <v>5670</v>
      </c>
    </row>
    <row r="62" spans="1:8" x14ac:dyDescent="0.2">
      <c r="A62" s="76" t="s">
        <v>4909</v>
      </c>
      <c r="B62" s="77" t="s">
        <v>1347</v>
      </c>
      <c r="C62" s="77" t="s">
        <v>1599</v>
      </c>
      <c r="D62" s="74">
        <v>100</v>
      </c>
      <c r="E62" s="75" t="s">
        <v>1700</v>
      </c>
      <c r="F62" s="75" t="s">
        <v>1646</v>
      </c>
      <c r="G62" s="75" t="s">
        <v>1645</v>
      </c>
      <c r="H62" s="76">
        <v>1496</v>
      </c>
    </row>
    <row r="63" spans="1:8" x14ac:dyDescent="0.2">
      <c r="A63" s="76" t="s">
        <v>4910</v>
      </c>
      <c r="B63" s="77" t="s">
        <v>1670</v>
      </c>
      <c r="C63" s="77" t="s">
        <v>1600</v>
      </c>
      <c r="D63" s="74">
        <v>100</v>
      </c>
      <c r="E63" s="75" t="s">
        <v>1700</v>
      </c>
      <c r="F63" s="75" t="s">
        <v>1646</v>
      </c>
      <c r="G63" s="75" t="s">
        <v>1645</v>
      </c>
      <c r="H63" s="76">
        <v>3558</v>
      </c>
    </row>
    <row r="64" spans="1:8" ht="25.5" x14ac:dyDescent="0.2">
      <c r="A64" s="76" t="s">
        <v>4911</v>
      </c>
      <c r="B64" s="82" t="s">
        <v>4735</v>
      </c>
      <c r="C64" s="82" t="s">
        <v>4757</v>
      </c>
      <c r="D64" s="74">
        <v>100</v>
      </c>
      <c r="E64" s="75" t="s">
        <v>1699</v>
      </c>
      <c r="F64" s="75" t="s">
        <v>1646</v>
      </c>
      <c r="G64" s="75" t="s">
        <v>1645</v>
      </c>
      <c r="H64" s="76" t="s">
        <v>1601</v>
      </c>
    </row>
    <row r="65" spans="1:8" ht="25.5" x14ac:dyDescent="0.2">
      <c r="A65" s="42" t="s">
        <v>1672</v>
      </c>
      <c r="B65" s="82" t="s">
        <v>4736</v>
      </c>
      <c r="C65" s="82" t="s">
        <v>4757</v>
      </c>
      <c r="D65" s="74">
        <v>83</v>
      </c>
      <c r="E65" s="75" t="s">
        <v>1699</v>
      </c>
      <c r="F65" s="75" t="s">
        <v>1646</v>
      </c>
      <c r="G65" s="75" t="s">
        <v>1645</v>
      </c>
      <c r="H65" s="42"/>
    </row>
    <row r="66" spans="1:8" x14ac:dyDescent="0.2">
      <c r="A66" s="42" t="s">
        <v>4912</v>
      </c>
      <c r="B66" s="73" t="s">
        <v>1504</v>
      </c>
      <c r="C66" s="73" t="s">
        <v>1505</v>
      </c>
      <c r="D66" s="74">
        <v>100</v>
      </c>
      <c r="E66" s="75" t="s">
        <v>1699</v>
      </c>
      <c r="F66" s="75" t="s">
        <v>1645</v>
      </c>
      <c r="G66" s="75" t="s">
        <v>1646</v>
      </c>
      <c r="H66" s="42" t="s">
        <v>1503</v>
      </c>
    </row>
    <row r="67" spans="1:8" x14ac:dyDescent="0.2">
      <c r="A67" s="42" t="s">
        <v>4913</v>
      </c>
      <c r="B67" s="73" t="s">
        <v>1507</v>
      </c>
      <c r="C67" s="73" t="s">
        <v>1505</v>
      </c>
      <c r="D67" s="74">
        <v>87</v>
      </c>
      <c r="E67" s="75" t="s">
        <v>1699</v>
      </c>
      <c r="F67" s="75" t="s">
        <v>1645</v>
      </c>
      <c r="G67" s="75" t="s">
        <v>1646</v>
      </c>
      <c r="H67" s="42" t="s">
        <v>1506</v>
      </c>
    </row>
    <row r="68" spans="1:8" x14ac:dyDescent="0.2">
      <c r="A68" s="44" t="s">
        <v>4777</v>
      </c>
      <c r="B68" s="44" t="s">
        <v>4778</v>
      </c>
      <c r="C68" s="44" t="s">
        <v>1508</v>
      </c>
      <c r="D68" s="84">
        <v>100</v>
      </c>
      <c r="E68" s="81" t="s">
        <v>1699</v>
      </c>
      <c r="F68" s="81" t="s">
        <v>1645</v>
      </c>
      <c r="G68" s="81" t="s">
        <v>1646</v>
      </c>
      <c r="H68" s="44"/>
    </row>
    <row r="69" spans="1:8" x14ac:dyDescent="0.2">
      <c r="A69" s="42" t="s">
        <v>1648</v>
      </c>
      <c r="B69" s="42" t="s">
        <v>4737</v>
      </c>
      <c r="C69" s="77" t="s">
        <v>1508</v>
      </c>
      <c r="D69" s="74">
        <v>61</v>
      </c>
      <c r="E69" s="75" t="s">
        <v>1699</v>
      </c>
      <c r="F69" s="75" t="s">
        <v>1645</v>
      </c>
      <c r="G69" s="75" t="s">
        <v>1646</v>
      </c>
      <c r="H69" s="42"/>
    </row>
    <row r="70" spans="1:8" x14ac:dyDescent="0.2">
      <c r="A70" s="42" t="s">
        <v>4914</v>
      </c>
      <c r="B70" s="73" t="s">
        <v>1509</v>
      </c>
      <c r="C70" s="73" t="s">
        <v>1508</v>
      </c>
      <c r="D70" s="74">
        <v>81</v>
      </c>
      <c r="E70" s="75" t="s">
        <v>1699</v>
      </c>
      <c r="F70" s="75" t="s">
        <v>1645</v>
      </c>
      <c r="G70" s="75" t="s">
        <v>1646</v>
      </c>
      <c r="H70" s="42">
        <v>1172</v>
      </c>
    </row>
    <row r="71" spans="1:8" x14ac:dyDescent="0.2">
      <c r="A71" s="42" t="s">
        <v>1649</v>
      </c>
      <c r="B71" s="47" t="s">
        <v>138</v>
      </c>
      <c r="C71" s="73" t="s">
        <v>1510</v>
      </c>
      <c r="D71" s="74">
        <v>100</v>
      </c>
      <c r="E71" s="75" t="s">
        <v>1699</v>
      </c>
      <c r="F71" s="75" t="s">
        <v>1645</v>
      </c>
      <c r="G71" s="75" t="s">
        <v>1646</v>
      </c>
      <c r="H71" s="42"/>
    </row>
    <row r="72" spans="1:8" x14ac:dyDescent="0.2">
      <c r="A72" s="80" t="s">
        <v>4915</v>
      </c>
      <c r="B72" s="73" t="s">
        <v>137</v>
      </c>
      <c r="C72" s="73" t="s">
        <v>1510</v>
      </c>
      <c r="D72" s="74">
        <v>89</v>
      </c>
      <c r="E72" s="75" t="s">
        <v>1699</v>
      </c>
      <c r="F72" s="75" t="s">
        <v>1645</v>
      </c>
      <c r="G72" s="75" t="s">
        <v>1646</v>
      </c>
      <c r="H72" s="80">
        <v>4430</v>
      </c>
    </row>
    <row r="73" spans="1:8" x14ac:dyDescent="0.2">
      <c r="A73" s="76" t="s">
        <v>4916</v>
      </c>
      <c r="B73" s="77" t="s">
        <v>1350</v>
      </c>
      <c r="C73" s="77" t="s">
        <v>1602</v>
      </c>
      <c r="D73" s="74">
        <v>100</v>
      </c>
      <c r="E73" s="75" t="s">
        <v>1700</v>
      </c>
      <c r="F73" s="75" t="s">
        <v>1646</v>
      </c>
      <c r="G73" s="75" t="s">
        <v>1645</v>
      </c>
      <c r="H73" s="76">
        <v>798</v>
      </c>
    </row>
    <row r="74" spans="1:8" x14ac:dyDescent="0.2">
      <c r="A74" s="76" t="s">
        <v>4917</v>
      </c>
      <c r="B74" s="77" t="s">
        <v>1356</v>
      </c>
      <c r="C74" s="77" t="s">
        <v>1603</v>
      </c>
      <c r="D74" s="74">
        <v>100</v>
      </c>
      <c r="E74" s="75" t="s">
        <v>1700</v>
      </c>
      <c r="F74" s="75" t="s">
        <v>1646</v>
      </c>
      <c r="G74" s="75" t="s">
        <v>1645</v>
      </c>
      <c r="H74" s="76">
        <v>3488</v>
      </c>
    </row>
    <row r="75" spans="1:8" x14ac:dyDescent="0.2">
      <c r="A75" s="76" t="s">
        <v>4918</v>
      </c>
      <c r="B75" s="73" t="s">
        <v>1605</v>
      </c>
      <c r="C75" s="73" t="s">
        <v>1605</v>
      </c>
      <c r="D75" s="74">
        <v>100</v>
      </c>
      <c r="E75" s="75" t="s">
        <v>1699</v>
      </c>
      <c r="F75" s="75" t="s">
        <v>1646</v>
      </c>
      <c r="G75" s="75" t="s">
        <v>1645</v>
      </c>
      <c r="H75" s="76" t="s">
        <v>1604</v>
      </c>
    </row>
    <row r="76" spans="1:8" x14ac:dyDescent="0.2">
      <c r="A76" s="42" t="s">
        <v>1681</v>
      </c>
      <c r="B76" s="42" t="s">
        <v>4738</v>
      </c>
      <c r="C76" s="73" t="s">
        <v>1605</v>
      </c>
      <c r="D76" s="73">
        <v>84.2</v>
      </c>
      <c r="E76" s="75" t="s">
        <v>1699</v>
      </c>
      <c r="F76" s="75" t="s">
        <v>1646</v>
      </c>
      <c r="G76" s="75" t="s">
        <v>1645</v>
      </c>
      <c r="H76" s="42"/>
    </row>
    <row r="77" spans="1:8" x14ac:dyDescent="0.2">
      <c r="A77" s="42" t="s">
        <v>1679</v>
      </c>
      <c r="B77" s="82" t="s">
        <v>1680</v>
      </c>
      <c r="C77" s="77" t="s">
        <v>4697</v>
      </c>
      <c r="D77" s="74">
        <v>100</v>
      </c>
      <c r="E77" s="75" t="s">
        <v>1700</v>
      </c>
      <c r="F77" s="75" t="s">
        <v>1646</v>
      </c>
      <c r="G77" s="75" t="s">
        <v>1645</v>
      </c>
      <c r="H77" s="42"/>
    </row>
    <row r="78" spans="1:8" x14ac:dyDescent="0.2">
      <c r="A78" s="76" t="s">
        <v>4919</v>
      </c>
      <c r="B78" s="77" t="s">
        <v>4689</v>
      </c>
      <c r="C78" s="77" t="s">
        <v>1607</v>
      </c>
      <c r="D78" s="74">
        <v>100</v>
      </c>
      <c r="E78" s="75" t="s">
        <v>1700</v>
      </c>
      <c r="F78" s="75" t="s">
        <v>1646</v>
      </c>
      <c r="G78" s="75" t="s">
        <v>1645</v>
      </c>
      <c r="H78" s="76" t="s">
        <v>1606</v>
      </c>
    </row>
    <row r="79" spans="1:8" x14ac:dyDescent="0.2">
      <c r="A79" s="42" t="s">
        <v>1685</v>
      </c>
      <c r="B79" s="77" t="s">
        <v>1686</v>
      </c>
      <c r="C79" s="77" t="s">
        <v>4698</v>
      </c>
      <c r="D79" s="74">
        <v>100</v>
      </c>
      <c r="E79" s="75" t="s">
        <v>1699</v>
      </c>
      <c r="F79" s="75" t="s">
        <v>1646</v>
      </c>
      <c r="G79" s="75" t="s">
        <v>1645</v>
      </c>
      <c r="H79" s="42"/>
    </row>
    <row r="80" spans="1:8" x14ac:dyDescent="0.2">
      <c r="A80" s="76" t="s">
        <v>4920</v>
      </c>
      <c r="B80" s="77" t="s">
        <v>1360</v>
      </c>
      <c r="C80" s="77" t="s">
        <v>1608</v>
      </c>
      <c r="D80" s="74">
        <v>100</v>
      </c>
      <c r="E80" s="75" t="s">
        <v>1700</v>
      </c>
      <c r="F80" s="75" t="s">
        <v>1646</v>
      </c>
      <c r="G80" s="75" t="s">
        <v>1645</v>
      </c>
      <c r="H80" s="76">
        <v>2120</v>
      </c>
    </row>
    <row r="81" spans="1:8" x14ac:dyDescent="0.2">
      <c r="A81" s="76" t="s">
        <v>4921</v>
      </c>
      <c r="B81" s="77" t="s">
        <v>1673</v>
      </c>
      <c r="C81" s="77" t="s">
        <v>1635</v>
      </c>
      <c r="D81" s="74">
        <v>100</v>
      </c>
      <c r="E81" s="75" t="s">
        <v>1699</v>
      </c>
      <c r="F81" s="75" t="s">
        <v>1646</v>
      </c>
      <c r="G81" s="75" t="s">
        <v>1645</v>
      </c>
      <c r="H81" s="76" t="s">
        <v>1634</v>
      </c>
    </row>
    <row r="82" spans="1:8" x14ac:dyDescent="0.2">
      <c r="A82" s="42" t="s">
        <v>1674</v>
      </c>
      <c r="B82" s="42" t="s">
        <v>4739</v>
      </c>
      <c r="C82" s="73" t="s">
        <v>1635</v>
      </c>
      <c r="D82" s="73">
        <v>85.3</v>
      </c>
      <c r="E82" s="75" t="s">
        <v>1699</v>
      </c>
      <c r="F82" s="75" t="s">
        <v>1646</v>
      </c>
      <c r="G82" s="75" t="s">
        <v>1645</v>
      </c>
      <c r="H82" s="42"/>
    </row>
    <row r="83" spans="1:8" x14ac:dyDescent="0.2">
      <c r="A83" s="76" t="s">
        <v>4922</v>
      </c>
      <c r="B83" s="77" t="s">
        <v>4690</v>
      </c>
      <c r="C83" s="77" t="s">
        <v>4696</v>
      </c>
      <c r="D83" s="74">
        <v>100</v>
      </c>
      <c r="E83" s="75" t="s">
        <v>1699</v>
      </c>
      <c r="F83" s="75" t="s">
        <v>1646</v>
      </c>
      <c r="G83" s="75" t="s">
        <v>1645</v>
      </c>
      <c r="H83" s="76">
        <v>2544</v>
      </c>
    </row>
    <row r="84" spans="1:8" x14ac:dyDescent="0.2">
      <c r="A84" s="42" t="s">
        <v>1675</v>
      </c>
      <c r="B84" s="42" t="s">
        <v>4740</v>
      </c>
      <c r="C84" s="77" t="s">
        <v>4696</v>
      </c>
      <c r="D84" s="73">
        <v>80.400000000000006</v>
      </c>
      <c r="E84" s="75" t="s">
        <v>1699</v>
      </c>
      <c r="F84" s="75" t="s">
        <v>1646</v>
      </c>
      <c r="G84" s="75" t="s">
        <v>1645</v>
      </c>
      <c r="H84" s="42"/>
    </row>
    <row r="85" spans="1:8" x14ac:dyDescent="0.2">
      <c r="A85" s="42" t="s">
        <v>1650</v>
      </c>
      <c r="B85" s="82" t="s">
        <v>1651</v>
      </c>
      <c r="C85" s="77" t="s">
        <v>1511</v>
      </c>
      <c r="D85" s="74">
        <v>90</v>
      </c>
      <c r="E85" s="75" t="s">
        <v>1699</v>
      </c>
      <c r="F85" s="75" t="s">
        <v>1645</v>
      </c>
      <c r="G85" s="75" t="s">
        <v>1646</v>
      </c>
      <c r="H85" s="42"/>
    </row>
    <row r="86" spans="1:8" x14ac:dyDescent="0.2">
      <c r="A86" s="42" t="s">
        <v>5017</v>
      </c>
      <c r="B86" s="73" t="s">
        <v>186</v>
      </c>
      <c r="C86" s="73" t="s">
        <v>1511</v>
      </c>
      <c r="D86" s="74">
        <v>100</v>
      </c>
      <c r="E86" s="75" t="s">
        <v>1699</v>
      </c>
      <c r="F86" s="75" t="s">
        <v>1645</v>
      </c>
      <c r="G86" s="75" t="s">
        <v>1646</v>
      </c>
      <c r="H86" s="42"/>
    </row>
    <row r="87" spans="1:8" x14ac:dyDescent="0.2">
      <c r="A87" s="80" t="s">
        <v>4923</v>
      </c>
      <c r="B87" s="73" t="s">
        <v>185</v>
      </c>
      <c r="C87" s="73" t="s">
        <v>1511</v>
      </c>
      <c r="D87" s="74">
        <v>90</v>
      </c>
      <c r="E87" s="75" t="s">
        <v>1699</v>
      </c>
      <c r="F87" s="75" t="s">
        <v>1645</v>
      </c>
      <c r="G87" s="75" t="s">
        <v>1646</v>
      </c>
      <c r="H87" s="80">
        <v>1985</v>
      </c>
    </row>
    <row r="88" spans="1:8" x14ac:dyDescent="0.2">
      <c r="A88" s="76" t="s">
        <v>4924</v>
      </c>
      <c r="B88" s="73" t="s">
        <v>1676</v>
      </c>
      <c r="C88" s="73" t="s">
        <v>1610</v>
      </c>
      <c r="D88" s="74">
        <v>100</v>
      </c>
      <c r="E88" s="75" t="s">
        <v>1699</v>
      </c>
      <c r="F88" s="75" t="s">
        <v>1646</v>
      </c>
      <c r="G88" s="75" t="s">
        <v>1645</v>
      </c>
      <c r="H88" s="76" t="s">
        <v>1609</v>
      </c>
    </row>
    <row r="89" spans="1:8" x14ac:dyDescent="0.2">
      <c r="A89" s="76" t="s">
        <v>4925</v>
      </c>
      <c r="B89" s="73" t="s">
        <v>1683</v>
      </c>
      <c r="C89" s="73" t="s">
        <v>1612</v>
      </c>
      <c r="D89" s="74">
        <v>100</v>
      </c>
      <c r="E89" s="75" t="s">
        <v>1699</v>
      </c>
      <c r="F89" s="75" t="s">
        <v>1646</v>
      </c>
      <c r="G89" s="75" t="s">
        <v>1645</v>
      </c>
      <c r="H89" s="76" t="s">
        <v>1611</v>
      </c>
    </row>
    <row r="90" spans="1:8" x14ac:dyDescent="0.2">
      <c r="A90" s="42" t="s">
        <v>1684</v>
      </c>
      <c r="B90" s="42" t="s">
        <v>4741</v>
      </c>
      <c r="C90" s="73" t="s">
        <v>1612</v>
      </c>
      <c r="D90" s="73">
        <v>81.099999999999994</v>
      </c>
      <c r="E90" s="75" t="s">
        <v>1699</v>
      </c>
      <c r="F90" s="75" t="s">
        <v>1646</v>
      </c>
      <c r="G90" s="75" t="s">
        <v>1645</v>
      </c>
      <c r="H90" s="42"/>
    </row>
    <row r="91" spans="1:8" x14ac:dyDescent="0.2">
      <c r="A91" s="76" t="s">
        <v>4926</v>
      </c>
      <c r="B91" s="77" t="s">
        <v>1365</v>
      </c>
      <c r="C91" s="77" t="s">
        <v>1614</v>
      </c>
      <c r="D91" s="74">
        <v>100</v>
      </c>
      <c r="E91" s="75" t="s">
        <v>1699</v>
      </c>
      <c r="F91" s="75" t="s">
        <v>1646</v>
      </c>
      <c r="G91" s="75" t="s">
        <v>1645</v>
      </c>
      <c r="H91" s="76" t="s">
        <v>1613</v>
      </c>
    </row>
    <row r="92" spans="1:8" x14ac:dyDescent="0.2">
      <c r="A92" s="42" t="s">
        <v>1677</v>
      </c>
      <c r="B92" s="42" t="s">
        <v>1364</v>
      </c>
      <c r="C92" s="73" t="s">
        <v>1614</v>
      </c>
      <c r="D92" s="73">
        <v>86.5</v>
      </c>
      <c r="E92" s="75" t="s">
        <v>1699</v>
      </c>
      <c r="F92" s="75" t="s">
        <v>1646</v>
      </c>
      <c r="G92" s="75" t="s">
        <v>1645</v>
      </c>
      <c r="H92" s="42"/>
    </row>
    <row r="93" spans="1:8" x14ac:dyDescent="0.2">
      <c r="A93" s="76" t="s">
        <v>4927</v>
      </c>
      <c r="B93" s="77" t="s">
        <v>1678</v>
      </c>
      <c r="C93" s="77" t="s">
        <v>1615</v>
      </c>
      <c r="D93" s="74">
        <v>100</v>
      </c>
      <c r="E93" s="75" t="s">
        <v>1700</v>
      </c>
      <c r="F93" s="75" t="s">
        <v>1646</v>
      </c>
      <c r="G93" s="75" t="s">
        <v>1645</v>
      </c>
      <c r="H93" s="76">
        <v>2089</v>
      </c>
    </row>
    <row r="94" spans="1:8" x14ac:dyDescent="0.2">
      <c r="A94" s="76" t="s">
        <v>4928</v>
      </c>
      <c r="B94" s="77" t="s">
        <v>1386</v>
      </c>
      <c r="C94" s="77" t="s">
        <v>1616</v>
      </c>
      <c r="D94" s="74">
        <v>100</v>
      </c>
      <c r="E94" s="75" t="s">
        <v>1700</v>
      </c>
      <c r="F94" s="75" t="s">
        <v>1646</v>
      </c>
      <c r="G94" s="75" t="s">
        <v>1645</v>
      </c>
      <c r="H94" s="76">
        <v>3823</v>
      </c>
    </row>
    <row r="95" spans="1:8" x14ac:dyDescent="0.2">
      <c r="A95" s="42" t="s">
        <v>1682</v>
      </c>
      <c r="B95" s="42" t="s">
        <v>1398</v>
      </c>
      <c r="C95" s="77" t="s">
        <v>1616</v>
      </c>
      <c r="D95" s="73">
        <v>89.9</v>
      </c>
      <c r="E95" s="75" t="s">
        <v>1700</v>
      </c>
      <c r="F95" s="75" t="s">
        <v>1646</v>
      </c>
      <c r="G95" s="75" t="s">
        <v>1645</v>
      </c>
      <c r="H95" s="42"/>
    </row>
    <row r="96" spans="1:8" x14ac:dyDescent="0.2">
      <c r="A96" s="80" t="s">
        <v>4929</v>
      </c>
      <c r="B96" s="73" t="s">
        <v>217</v>
      </c>
      <c r="C96" s="73" t="s">
        <v>1513</v>
      </c>
      <c r="D96" s="74">
        <v>100</v>
      </c>
      <c r="E96" s="75" t="s">
        <v>1699</v>
      </c>
      <c r="F96" s="75" t="s">
        <v>1645</v>
      </c>
      <c r="G96" s="75" t="s">
        <v>1646</v>
      </c>
      <c r="H96" s="80" t="s">
        <v>1512</v>
      </c>
    </row>
    <row r="97" spans="1:8" x14ac:dyDescent="0.2">
      <c r="A97" s="80" t="s">
        <v>4935</v>
      </c>
      <c r="B97" s="73" t="s">
        <v>4936</v>
      </c>
      <c r="C97" s="73" t="s">
        <v>1513</v>
      </c>
      <c r="D97" s="74">
        <v>62</v>
      </c>
      <c r="E97" s="75" t="s">
        <v>1699</v>
      </c>
      <c r="F97" s="75" t="s">
        <v>1645</v>
      </c>
      <c r="G97" s="75" t="s">
        <v>1646</v>
      </c>
      <c r="H97" s="42" t="s">
        <v>1520</v>
      </c>
    </row>
    <row r="98" spans="1:8" x14ac:dyDescent="0.2">
      <c r="A98" s="80" t="s">
        <v>4930</v>
      </c>
      <c r="B98" s="73" t="s">
        <v>1515</v>
      </c>
      <c r="C98" s="73" t="s">
        <v>1513</v>
      </c>
      <c r="D98" s="74">
        <v>94</v>
      </c>
      <c r="E98" s="75" t="s">
        <v>1699</v>
      </c>
      <c r="F98" s="75" t="s">
        <v>1645</v>
      </c>
      <c r="G98" s="75" t="s">
        <v>1646</v>
      </c>
      <c r="H98" s="80" t="s">
        <v>1514</v>
      </c>
    </row>
    <row r="99" spans="1:8" x14ac:dyDescent="0.2">
      <c r="A99" s="42" t="s">
        <v>4931</v>
      </c>
      <c r="B99" s="73" t="s">
        <v>228</v>
      </c>
      <c r="C99" s="73" t="s">
        <v>1513</v>
      </c>
      <c r="D99" s="74">
        <v>89</v>
      </c>
      <c r="E99" s="75" t="s">
        <v>1699</v>
      </c>
      <c r="F99" s="75" t="s">
        <v>1645</v>
      </c>
      <c r="G99" s="75" t="s">
        <v>1646</v>
      </c>
      <c r="H99" s="42" t="s">
        <v>1516</v>
      </c>
    </row>
    <row r="100" spans="1:8" x14ac:dyDescent="0.2">
      <c r="A100" s="80" t="s">
        <v>4932</v>
      </c>
      <c r="B100" s="73" t="s">
        <v>289</v>
      </c>
      <c r="C100" s="73" t="s">
        <v>1513</v>
      </c>
      <c r="D100" s="74">
        <v>76</v>
      </c>
      <c r="E100" s="75" t="s">
        <v>1699</v>
      </c>
      <c r="F100" s="75" t="s">
        <v>1645</v>
      </c>
      <c r="G100" s="75" t="s">
        <v>1646</v>
      </c>
      <c r="H100" s="80">
        <v>2150</v>
      </c>
    </row>
    <row r="101" spans="1:8" x14ac:dyDescent="0.2">
      <c r="A101" s="80" t="s">
        <v>4933</v>
      </c>
      <c r="B101" s="73" t="s">
        <v>1518</v>
      </c>
      <c r="C101" s="73" t="s">
        <v>1513</v>
      </c>
      <c r="D101" s="74">
        <v>67</v>
      </c>
      <c r="E101" s="75" t="s">
        <v>1699</v>
      </c>
      <c r="F101" s="75" t="s">
        <v>1645</v>
      </c>
      <c r="G101" s="75" t="s">
        <v>1646</v>
      </c>
      <c r="H101" s="80" t="s">
        <v>1517</v>
      </c>
    </row>
    <row r="102" spans="1:8" x14ac:dyDescent="0.2">
      <c r="A102" s="80" t="s">
        <v>4934</v>
      </c>
      <c r="B102" s="73" t="s">
        <v>1519</v>
      </c>
      <c r="C102" s="73" t="s">
        <v>1513</v>
      </c>
      <c r="D102" s="74">
        <v>75</v>
      </c>
      <c r="E102" s="75" t="s">
        <v>1699</v>
      </c>
      <c r="F102" s="75" t="s">
        <v>1645</v>
      </c>
      <c r="G102" s="75" t="s">
        <v>1646</v>
      </c>
      <c r="H102" s="80">
        <v>3729</v>
      </c>
    </row>
    <row r="103" spans="1:8" x14ac:dyDescent="0.2">
      <c r="A103" s="42" t="s">
        <v>4937</v>
      </c>
      <c r="B103" s="73" t="s">
        <v>1522</v>
      </c>
      <c r="C103" s="73" t="s">
        <v>1513</v>
      </c>
      <c r="D103" s="74">
        <v>57</v>
      </c>
      <c r="E103" s="75" t="s">
        <v>1699</v>
      </c>
      <c r="F103" s="75" t="s">
        <v>1645</v>
      </c>
      <c r="G103" s="75" t="s">
        <v>1646</v>
      </c>
      <c r="H103" s="42" t="s">
        <v>1521</v>
      </c>
    </row>
    <row r="104" spans="1:8" x14ac:dyDescent="0.2">
      <c r="A104" s="80" t="s">
        <v>4938</v>
      </c>
      <c r="B104" s="73" t="s">
        <v>1524</v>
      </c>
      <c r="C104" s="73" t="s">
        <v>4719</v>
      </c>
      <c r="D104" s="74">
        <v>100</v>
      </c>
      <c r="E104" s="75" t="s">
        <v>1699</v>
      </c>
      <c r="F104" s="75" t="s">
        <v>1645</v>
      </c>
      <c r="G104" s="75" t="s">
        <v>1646</v>
      </c>
      <c r="H104" s="80" t="s">
        <v>1523</v>
      </c>
    </row>
    <row r="105" spans="1:8" x14ac:dyDescent="0.2">
      <c r="A105" s="42" t="s">
        <v>4939</v>
      </c>
      <c r="B105" s="73" t="s">
        <v>1525</v>
      </c>
      <c r="C105" s="73" t="s">
        <v>1526</v>
      </c>
      <c r="D105" s="74">
        <v>92</v>
      </c>
      <c r="E105" s="75" t="s">
        <v>1699</v>
      </c>
      <c r="F105" s="75" t="s">
        <v>1645</v>
      </c>
      <c r="G105" s="75" t="s">
        <v>1646</v>
      </c>
      <c r="H105" s="42">
        <v>2298</v>
      </c>
    </row>
    <row r="106" spans="1:8" x14ac:dyDescent="0.2">
      <c r="A106" s="80" t="s">
        <v>4940</v>
      </c>
      <c r="B106" s="73" t="s">
        <v>1528</v>
      </c>
      <c r="C106" s="73" t="s">
        <v>1529</v>
      </c>
      <c r="D106" s="74">
        <v>100</v>
      </c>
      <c r="E106" s="75" t="s">
        <v>1699</v>
      </c>
      <c r="F106" s="75" t="s">
        <v>1645</v>
      </c>
      <c r="G106" s="75" t="s">
        <v>1646</v>
      </c>
      <c r="H106" s="80" t="s">
        <v>1527</v>
      </c>
    </row>
    <row r="107" spans="1:8" x14ac:dyDescent="0.2">
      <c r="A107" s="80" t="s">
        <v>4941</v>
      </c>
      <c r="B107" s="73" t="s">
        <v>496</v>
      </c>
      <c r="C107" s="73" t="s">
        <v>1529</v>
      </c>
      <c r="D107" s="74">
        <v>93</v>
      </c>
      <c r="E107" s="75" t="s">
        <v>1699</v>
      </c>
      <c r="F107" s="75" t="s">
        <v>1645</v>
      </c>
      <c r="G107" s="75" t="s">
        <v>1646</v>
      </c>
      <c r="H107" s="80">
        <v>2149</v>
      </c>
    </row>
    <row r="108" spans="1:8" x14ac:dyDescent="0.2">
      <c r="A108" s="76" t="s">
        <v>4942</v>
      </c>
      <c r="B108" s="77" t="s">
        <v>1406</v>
      </c>
      <c r="C108" s="77" t="s">
        <v>1617</v>
      </c>
      <c r="D108" s="74">
        <v>100</v>
      </c>
      <c r="E108" s="75" t="s">
        <v>1700</v>
      </c>
      <c r="F108" s="75" t="s">
        <v>1646</v>
      </c>
      <c r="G108" s="75" t="s">
        <v>1645</v>
      </c>
      <c r="H108" s="76">
        <v>1187</v>
      </c>
    </row>
    <row r="109" spans="1:8" x14ac:dyDescent="0.2">
      <c r="A109" s="42" t="s">
        <v>4943</v>
      </c>
      <c r="B109" s="73" t="s">
        <v>1531</v>
      </c>
      <c r="C109" s="73" t="s">
        <v>1532</v>
      </c>
      <c r="D109" s="74">
        <v>76</v>
      </c>
      <c r="E109" s="75" t="s">
        <v>1699</v>
      </c>
      <c r="F109" s="75" t="s">
        <v>1645</v>
      </c>
      <c r="G109" s="75" t="s">
        <v>1646</v>
      </c>
      <c r="H109" s="42" t="s">
        <v>1530</v>
      </c>
    </row>
    <row r="110" spans="1:8" x14ac:dyDescent="0.2">
      <c r="A110" s="76" t="s">
        <v>4944</v>
      </c>
      <c r="B110" s="77" t="s">
        <v>1637</v>
      </c>
      <c r="C110" s="77" t="s">
        <v>1638</v>
      </c>
      <c r="D110" s="74">
        <v>100</v>
      </c>
      <c r="E110" s="75" t="s">
        <v>1700</v>
      </c>
      <c r="F110" s="75" t="s">
        <v>1646</v>
      </c>
      <c r="G110" s="75" t="s">
        <v>1645</v>
      </c>
      <c r="H110" s="76" t="s">
        <v>1636</v>
      </c>
    </row>
    <row r="111" spans="1:8" x14ac:dyDescent="0.2">
      <c r="A111" s="42" t="s">
        <v>4945</v>
      </c>
      <c r="B111" s="73" t="s">
        <v>1534</v>
      </c>
      <c r="C111" s="73" t="s">
        <v>1535</v>
      </c>
      <c r="D111" s="74">
        <v>89</v>
      </c>
      <c r="E111" s="75" t="s">
        <v>1699</v>
      </c>
      <c r="F111" s="75" t="s">
        <v>1645</v>
      </c>
      <c r="G111" s="75" t="s">
        <v>1646</v>
      </c>
      <c r="H111" s="42" t="s">
        <v>1533</v>
      </c>
    </row>
    <row r="112" spans="1:8" x14ac:dyDescent="0.2">
      <c r="A112" s="42" t="s">
        <v>6328</v>
      </c>
      <c r="B112" s="73" t="s">
        <v>6329</v>
      </c>
      <c r="C112" s="73" t="s">
        <v>6330</v>
      </c>
      <c r="D112" s="74">
        <v>100</v>
      </c>
      <c r="E112" s="75" t="s">
        <v>1699</v>
      </c>
      <c r="F112" s="75" t="s">
        <v>1645</v>
      </c>
      <c r="G112" s="75" t="s">
        <v>1646</v>
      </c>
      <c r="H112" s="42"/>
    </row>
    <row r="113" spans="1:8" ht="25.5" x14ac:dyDescent="0.2">
      <c r="A113" s="80" t="s">
        <v>5936</v>
      </c>
      <c r="B113" s="52" t="s">
        <v>5940</v>
      </c>
      <c r="C113" s="77" t="s">
        <v>5937</v>
      </c>
      <c r="D113" s="74">
        <v>100</v>
      </c>
      <c r="E113" s="75" t="s">
        <v>1699</v>
      </c>
      <c r="F113" s="75" t="s">
        <v>1645</v>
      </c>
      <c r="G113" s="75" t="s">
        <v>1646</v>
      </c>
      <c r="H113" s="85"/>
    </row>
    <row r="114" spans="1:8" ht="25.5" x14ac:dyDescent="0.2">
      <c r="A114" s="80" t="s">
        <v>5938</v>
      </c>
      <c r="B114" s="52" t="s">
        <v>5941</v>
      </c>
      <c r="C114" s="77" t="s">
        <v>5939</v>
      </c>
      <c r="D114" s="74">
        <v>100</v>
      </c>
      <c r="E114" s="75" t="s">
        <v>1699</v>
      </c>
      <c r="F114" s="75" t="s">
        <v>1645</v>
      </c>
      <c r="G114" s="75" t="s">
        <v>1646</v>
      </c>
      <c r="H114" s="85"/>
    </row>
    <row r="115" spans="1:8" ht="14.25" x14ac:dyDescent="0.2">
      <c r="A115" s="80" t="s">
        <v>1567</v>
      </c>
      <c r="B115" s="73" t="s">
        <v>862</v>
      </c>
      <c r="C115" s="73" t="s">
        <v>4709</v>
      </c>
      <c r="D115" s="74">
        <v>10</v>
      </c>
      <c r="E115" s="75" t="s">
        <v>1699</v>
      </c>
      <c r="F115" s="75" t="s">
        <v>1645</v>
      </c>
      <c r="G115" s="75" t="s">
        <v>1646</v>
      </c>
      <c r="H115" s="86"/>
    </row>
    <row r="116" spans="1:8" x14ac:dyDescent="0.2">
      <c r="A116" s="42" t="s">
        <v>4946</v>
      </c>
      <c r="B116" s="73" t="s">
        <v>1537</v>
      </c>
      <c r="C116" s="73" t="s">
        <v>1538</v>
      </c>
      <c r="D116" s="74">
        <v>100</v>
      </c>
      <c r="E116" s="75" t="s">
        <v>1699</v>
      </c>
      <c r="F116" s="75" t="s">
        <v>1645</v>
      </c>
      <c r="G116" s="75" t="s">
        <v>1646</v>
      </c>
      <c r="H116" s="42" t="s">
        <v>1536</v>
      </c>
    </row>
    <row r="117" spans="1:8" x14ac:dyDescent="0.2">
      <c r="A117" s="76" t="s">
        <v>4947</v>
      </c>
      <c r="B117" s="77" t="s">
        <v>1407</v>
      </c>
      <c r="C117" s="77" t="s">
        <v>1618</v>
      </c>
      <c r="D117" s="74">
        <v>100</v>
      </c>
      <c r="E117" s="75" t="s">
        <v>1700</v>
      </c>
      <c r="F117" s="75" t="s">
        <v>1646</v>
      </c>
      <c r="G117" s="75" t="s">
        <v>1645</v>
      </c>
      <c r="H117" s="76">
        <v>808</v>
      </c>
    </row>
    <row r="118" spans="1:8" x14ac:dyDescent="0.2">
      <c r="A118" s="42" t="s">
        <v>4948</v>
      </c>
      <c r="B118" s="73" t="s">
        <v>524</v>
      </c>
      <c r="C118" s="73" t="s">
        <v>1540</v>
      </c>
      <c r="D118" s="74">
        <v>100</v>
      </c>
      <c r="E118" s="75" t="s">
        <v>1699</v>
      </c>
      <c r="F118" s="75" t="s">
        <v>1645</v>
      </c>
      <c r="G118" s="75" t="s">
        <v>1646</v>
      </c>
      <c r="H118" s="42" t="s">
        <v>1539</v>
      </c>
    </row>
    <row r="119" spans="1:8" x14ac:dyDescent="0.2">
      <c r="A119" s="42" t="s">
        <v>1541</v>
      </c>
      <c r="B119" s="73" t="s">
        <v>523</v>
      </c>
      <c r="C119" s="73" t="s">
        <v>1540</v>
      </c>
      <c r="D119" s="74">
        <v>90</v>
      </c>
      <c r="E119" s="75" t="s">
        <v>1699</v>
      </c>
      <c r="F119" s="75" t="s">
        <v>1645</v>
      </c>
      <c r="G119" s="75" t="s">
        <v>1646</v>
      </c>
      <c r="H119" s="42"/>
    </row>
    <row r="120" spans="1:8" x14ac:dyDescent="0.2">
      <c r="A120" s="42" t="s">
        <v>4949</v>
      </c>
      <c r="B120" s="73" t="s">
        <v>1543</v>
      </c>
      <c r="C120" s="73" t="s">
        <v>1540</v>
      </c>
      <c r="D120" s="74">
        <v>78</v>
      </c>
      <c r="E120" s="75" t="s">
        <v>1699</v>
      </c>
      <c r="F120" s="75" t="s">
        <v>1645</v>
      </c>
      <c r="G120" s="75" t="s">
        <v>1646</v>
      </c>
      <c r="H120" s="42" t="s">
        <v>1542</v>
      </c>
    </row>
    <row r="121" spans="1:8" x14ac:dyDescent="0.2">
      <c r="A121" s="87" t="s">
        <v>4950</v>
      </c>
      <c r="B121" s="78" t="s">
        <v>1545</v>
      </c>
      <c r="C121" s="73" t="s">
        <v>1546</v>
      </c>
      <c r="D121" s="74">
        <v>100</v>
      </c>
      <c r="E121" s="75" t="s">
        <v>1699</v>
      </c>
      <c r="F121" s="75" t="s">
        <v>1645</v>
      </c>
      <c r="G121" s="75" t="s">
        <v>1646</v>
      </c>
      <c r="H121" s="87" t="s">
        <v>1544</v>
      </c>
    </row>
    <row r="122" spans="1:8" x14ac:dyDescent="0.2">
      <c r="A122" s="76" t="s">
        <v>4951</v>
      </c>
      <c r="B122" s="77" t="s">
        <v>1696</v>
      </c>
      <c r="C122" s="77" t="s">
        <v>1620</v>
      </c>
      <c r="D122" s="74">
        <v>100</v>
      </c>
      <c r="E122" s="75" t="s">
        <v>1699</v>
      </c>
      <c r="F122" s="75" t="s">
        <v>1646</v>
      </c>
      <c r="G122" s="75" t="s">
        <v>1645</v>
      </c>
      <c r="H122" s="76" t="s">
        <v>1619</v>
      </c>
    </row>
    <row r="123" spans="1:8" x14ac:dyDescent="0.2">
      <c r="A123" s="42" t="s">
        <v>1687</v>
      </c>
      <c r="B123" s="42" t="s">
        <v>1418</v>
      </c>
      <c r="C123" s="73" t="s">
        <v>4699</v>
      </c>
      <c r="D123" s="73">
        <v>91.1</v>
      </c>
      <c r="E123" s="75" t="s">
        <v>1700</v>
      </c>
      <c r="F123" s="75" t="s">
        <v>1646</v>
      </c>
      <c r="G123" s="75" t="s">
        <v>1645</v>
      </c>
      <c r="H123" s="42"/>
    </row>
    <row r="124" spans="1:8" x14ac:dyDescent="0.2">
      <c r="A124" s="76" t="s">
        <v>4952</v>
      </c>
      <c r="B124" s="77" t="s">
        <v>1415</v>
      </c>
      <c r="C124" s="77" t="s">
        <v>1621</v>
      </c>
      <c r="D124" s="74">
        <v>100</v>
      </c>
      <c r="E124" s="75" t="s">
        <v>1700</v>
      </c>
      <c r="F124" s="75" t="s">
        <v>1646</v>
      </c>
      <c r="G124" s="75" t="s">
        <v>1645</v>
      </c>
      <c r="H124" s="76">
        <v>2032</v>
      </c>
    </row>
    <row r="125" spans="1:8" x14ac:dyDescent="0.2">
      <c r="A125" s="42" t="s">
        <v>5014</v>
      </c>
      <c r="B125" s="73" t="s">
        <v>799</v>
      </c>
      <c r="C125" s="73" t="s">
        <v>1547</v>
      </c>
      <c r="D125" s="74">
        <v>100</v>
      </c>
      <c r="E125" s="75" t="s">
        <v>1699</v>
      </c>
      <c r="F125" s="75" t="s">
        <v>1645</v>
      </c>
      <c r="G125" s="75" t="s">
        <v>1646</v>
      </c>
      <c r="H125" s="42"/>
    </row>
    <row r="126" spans="1:8" x14ac:dyDescent="0.2">
      <c r="A126" s="80" t="s">
        <v>4953</v>
      </c>
      <c r="B126" s="73" t="s">
        <v>798</v>
      </c>
      <c r="C126" s="73" t="s">
        <v>1547</v>
      </c>
      <c r="D126" s="74">
        <v>87</v>
      </c>
      <c r="E126" s="75" t="s">
        <v>1699</v>
      </c>
      <c r="F126" s="75" t="s">
        <v>1645</v>
      </c>
      <c r="G126" s="75" t="s">
        <v>1646</v>
      </c>
      <c r="H126" s="80">
        <v>2494</v>
      </c>
    </row>
    <row r="127" spans="1:8" x14ac:dyDescent="0.2">
      <c r="A127" s="80" t="s">
        <v>4954</v>
      </c>
      <c r="B127" s="73" t="s">
        <v>1549</v>
      </c>
      <c r="C127" s="73" t="s">
        <v>1547</v>
      </c>
      <c r="D127" s="74">
        <v>86</v>
      </c>
      <c r="E127" s="75" t="s">
        <v>1699</v>
      </c>
      <c r="F127" s="75" t="s">
        <v>1645</v>
      </c>
      <c r="G127" s="75" t="s">
        <v>1646</v>
      </c>
      <c r="H127" s="80" t="s">
        <v>1548</v>
      </c>
    </row>
    <row r="128" spans="1:8" ht="25.5" x14ac:dyDescent="0.2">
      <c r="A128" s="373" t="s">
        <v>7182</v>
      </c>
      <c r="B128" s="403" t="s">
        <v>7183</v>
      </c>
      <c r="C128" s="404" t="s">
        <v>7184</v>
      </c>
      <c r="D128" s="405">
        <v>100</v>
      </c>
      <c r="E128" s="238" t="s">
        <v>1699</v>
      </c>
      <c r="F128" s="238" t="s">
        <v>1645</v>
      </c>
      <c r="G128" s="238" t="s">
        <v>1646</v>
      </c>
      <c r="H128" s="80"/>
    </row>
    <row r="129" spans="1:8" x14ac:dyDescent="0.2">
      <c r="A129" s="76" t="s">
        <v>4955</v>
      </c>
      <c r="B129" s="77" t="s">
        <v>4691</v>
      </c>
      <c r="C129" s="82" t="s">
        <v>4775</v>
      </c>
      <c r="D129" s="74">
        <v>100</v>
      </c>
      <c r="E129" s="75" t="s">
        <v>1699</v>
      </c>
      <c r="F129" s="75" t="s">
        <v>1646</v>
      </c>
      <c r="G129" s="75" t="s">
        <v>1645</v>
      </c>
      <c r="H129" s="76" t="s">
        <v>1622</v>
      </c>
    </row>
    <row r="130" spans="1:8" x14ac:dyDescent="0.2">
      <c r="A130" s="76" t="s">
        <v>4956</v>
      </c>
      <c r="B130" s="77" t="s">
        <v>1688</v>
      </c>
      <c r="C130" s="77" t="s">
        <v>1624</v>
      </c>
      <c r="D130" s="74">
        <v>100</v>
      </c>
      <c r="E130" s="75" t="s">
        <v>1700</v>
      </c>
      <c r="F130" s="75" t="s">
        <v>1646</v>
      </c>
      <c r="G130" s="75" t="s">
        <v>1645</v>
      </c>
      <c r="H130" s="76" t="s">
        <v>1623</v>
      </c>
    </row>
    <row r="131" spans="1:8" x14ac:dyDescent="0.2">
      <c r="A131" s="76" t="s">
        <v>1689</v>
      </c>
      <c r="B131" s="88" t="s">
        <v>4692</v>
      </c>
      <c r="C131" s="77" t="s">
        <v>1624</v>
      </c>
      <c r="D131" s="74">
        <v>56</v>
      </c>
      <c r="E131" s="75" t="s">
        <v>1700</v>
      </c>
      <c r="F131" s="75" t="s">
        <v>1646</v>
      </c>
      <c r="G131" s="75" t="s">
        <v>1645</v>
      </c>
      <c r="H131" s="76"/>
    </row>
    <row r="132" spans="1:8" x14ac:dyDescent="0.2">
      <c r="A132" s="76" t="s">
        <v>4957</v>
      </c>
      <c r="B132" s="77" t="s">
        <v>1420</v>
      </c>
      <c r="C132" s="77" t="s">
        <v>1625</v>
      </c>
      <c r="D132" s="74">
        <v>100</v>
      </c>
      <c r="E132" s="75" t="s">
        <v>1700</v>
      </c>
      <c r="F132" s="75" t="s">
        <v>1646</v>
      </c>
      <c r="G132" s="75" t="s">
        <v>1645</v>
      </c>
      <c r="H132" s="76">
        <v>2507</v>
      </c>
    </row>
    <row r="133" spans="1:8" x14ac:dyDescent="0.2">
      <c r="A133" s="44" t="s">
        <v>4788</v>
      </c>
      <c r="B133" s="82" t="s">
        <v>4862</v>
      </c>
      <c r="C133" s="82" t="s">
        <v>1625</v>
      </c>
      <c r="D133" s="73">
        <v>91.4</v>
      </c>
      <c r="E133" s="81" t="s">
        <v>1700</v>
      </c>
      <c r="F133" s="81" t="s">
        <v>1646</v>
      </c>
      <c r="G133" s="81" t="s">
        <v>1645</v>
      </c>
      <c r="H133" s="44"/>
    </row>
    <row r="134" spans="1:8" x14ac:dyDescent="0.2">
      <c r="A134" s="76" t="s">
        <v>4958</v>
      </c>
      <c r="B134" s="77" t="s">
        <v>1439</v>
      </c>
      <c r="C134" s="77" t="s">
        <v>1627</v>
      </c>
      <c r="D134" s="74">
        <v>100</v>
      </c>
      <c r="E134" s="75" t="s">
        <v>1700</v>
      </c>
      <c r="F134" s="75" t="s">
        <v>1646</v>
      </c>
      <c r="G134" s="75" t="s">
        <v>1645</v>
      </c>
      <c r="H134" s="76" t="s">
        <v>1626</v>
      </c>
    </row>
    <row r="135" spans="1:8" x14ac:dyDescent="0.2">
      <c r="A135" s="42" t="s">
        <v>1690</v>
      </c>
      <c r="B135" s="42" t="s">
        <v>4742</v>
      </c>
      <c r="C135" s="77" t="s">
        <v>1627</v>
      </c>
      <c r="D135" s="73">
        <v>80.400000000000006</v>
      </c>
      <c r="E135" s="75" t="s">
        <v>1700</v>
      </c>
      <c r="F135" s="75" t="s">
        <v>1646</v>
      </c>
      <c r="G135" s="75" t="s">
        <v>1645</v>
      </c>
      <c r="H135" s="42"/>
    </row>
    <row r="136" spans="1:8" x14ac:dyDescent="0.2">
      <c r="A136" s="42" t="s">
        <v>1691</v>
      </c>
      <c r="B136" s="42" t="s">
        <v>4743</v>
      </c>
      <c r="C136" s="73" t="s">
        <v>1627</v>
      </c>
      <c r="D136" s="74">
        <v>20</v>
      </c>
      <c r="E136" s="75" t="s">
        <v>1700</v>
      </c>
      <c r="F136" s="75" t="s">
        <v>1646</v>
      </c>
      <c r="G136" s="75" t="s">
        <v>1645</v>
      </c>
      <c r="H136" s="42"/>
    </row>
    <row r="137" spans="1:8" x14ac:dyDescent="0.2">
      <c r="A137" s="42" t="s">
        <v>4959</v>
      </c>
      <c r="B137" s="73" t="s">
        <v>1551</v>
      </c>
      <c r="C137" s="73" t="s">
        <v>1552</v>
      </c>
      <c r="D137" s="74">
        <v>96</v>
      </c>
      <c r="E137" s="75" t="s">
        <v>1699</v>
      </c>
      <c r="F137" s="75" t="s">
        <v>1645</v>
      </c>
      <c r="G137" s="75" t="s">
        <v>1646</v>
      </c>
      <c r="H137" s="42" t="s">
        <v>1550</v>
      </c>
    </row>
    <row r="138" spans="1:8" x14ac:dyDescent="0.2">
      <c r="A138" s="42" t="s">
        <v>4960</v>
      </c>
      <c r="B138" s="73" t="s">
        <v>809</v>
      </c>
      <c r="C138" s="73" t="s">
        <v>1553</v>
      </c>
      <c r="D138" s="74">
        <v>100</v>
      </c>
      <c r="E138" s="75" t="s">
        <v>1699</v>
      </c>
      <c r="F138" s="75" t="s">
        <v>1645</v>
      </c>
      <c r="G138" s="75" t="s">
        <v>1646</v>
      </c>
      <c r="H138" s="42">
        <v>1366</v>
      </c>
    </row>
    <row r="139" spans="1:8" x14ac:dyDescent="0.2">
      <c r="A139" s="76" t="s">
        <v>4961</v>
      </c>
      <c r="B139" s="77" t="s">
        <v>1448</v>
      </c>
      <c r="C139" s="77" t="s">
        <v>1628</v>
      </c>
      <c r="D139" s="74">
        <v>100</v>
      </c>
      <c r="E139" s="75" t="s">
        <v>1700</v>
      </c>
      <c r="F139" s="75" t="s">
        <v>1646</v>
      </c>
      <c r="G139" s="75" t="s">
        <v>1645</v>
      </c>
      <c r="H139" s="76">
        <v>843</v>
      </c>
    </row>
    <row r="140" spans="1:8" x14ac:dyDescent="0.2">
      <c r="A140" s="42" t="s">
        <v>1692</v>
      </c>
      <c r="B140" s="77" t="s">
        <v>1693</v>
      </c>
      <c r="C140" s="77" t="s">
        <v>4700</v>
      </c>
      <c r="D140" s="74">
        <v>100</v>
      </c>
      <c r="E140" s="75" t="s">
        <v>1699</v>
      </c>
      <c r="F140" s="75" t="s">
        <v>1646</v>
      </c>
      <c r="G140" s="75" t="s">
        <v>1645</v>
      </c>
      <c r="H140" s="42"/>
    </row>
    <row r="141" spans="1:8" x14ac:dyDescent="0.2">
      <c r="A141" s="42" t="s">
        <v>1694</v>
      </c>
      <c r="B141" s="73" t="s">
        <v>1695</v>
      </c>
      <c r="C141" s="73" t="s">
        <v>4701</v>
      </c>
      <c r="D141" s="74">
        <v>100</v>
      </c>
      <c r="E141" s="75" t="s">
        <v>1699</v>
      </c>
      <c r="F141" s="75" t="s">
        <v>1646</v>
      </c>
      <c r="G141" s="75" t="s">
        <v>1645</v>
      </c>
      <c r="H141" s="42"/>
    </row>
    <row r="142" spans="1:8" x14ac:dyDescent="0.2">
      <c r="A142" s="42" t="s">
        <v>5018</v>
      </c>
      <c r="B142" s="73" t="s">
        <v>815</v>
      </c>
      <c r="C142" s="73" t="s">
        <v>1554</v>
      </c>
      <c r="D142" s="74">
        <v>100</v>
      </c>
      <c r="E142" s="75" t="s">
        <v>1699</v>
      </c>
      <c r="F142" s="75" t="s">
        <v>1645</v>
      </c>
      <c r="G142" s="75" t="s">
        <v>1646</v>
      </c>
      <c r="H142" s="42"/>
    </row>
    <row r="143" spans="1:8" x14ac:dyDescent="0.2">
      <c r="A143" s="80" t="s">
        <v>4962</v>
      </c>
      <c r="B143" s="73" t="s">
        <v>814</v>
      </c>
      <c r="C143" s="73" t="s">
        <v>1554</v>
      </c>
      <c r="D143" s="74">
        <v>91</v>
      </c>
      <c r="E143" s="75" t="s">
        <v>1699</v>
      </c>
      <c r="F143" s="75" t="s">
        <v>1645</v>
      </c>
      <c r="G143" s="75" t="s">
        <v>1646</v>
      </c>
      <c r="H143" s="80">
        <v>4845</v>
      </c>
    </row>
    <row r="144" spans="1:8" x14ac:dyDescent="0.2">
      <c r="A144" s="76" t="s">
        <v>4963</v>
      </c>
      <c r="B144" s="77" t="s">
        <v>1697</v>
      </c>
      <c r="C144" s="77" t="s">
        <v>1629</v>
      </c>
      <c r="D144" s="74">
        <v>100</v>
      </c>
      <c r="E144" s="75" t="s">
        <v>1699</v>
      </c>
      <c r="F144" s="75" t="s">
        <v>1646</v>
      </c>
      <c r="G144" s="75" t="s">
        <v>1645</v>
      </c>
      <c r="H144" s="76">
        <v>227</v>
      </c>
    </row>
    <row r="145" spans="1:9" x14ac:dyDescent="0.2">
      <c r="A145" s="42" t="s">
        <v>4964</v>
      </c>
      <c r="B145" s="73" t="s">
        <v>829</v>
      </c>
      <c r="C145" s="73" t="s">
        <v>1555</v>
      </c>
      <c r="D145" s="74">
        <v>100</v>
      </c>
      <c r="E145" s="75" t="s">
        <v>1699</v>
      </c>
      <c r="F145" s="75" t="s">
        <v>1645</v>
      </c>
      <c r="G145" s="75" t="s">
        <v>1646</v>
      </c>
      <c r="H145" s="42">
        <v>5338</v>
      </c>
    </row>
    <row r="146" spans="1:9" x14ac:dyDescent="0.2">
      <c r="A146" s="80" t="s">
        <v>4965</v>
      </c>
      <c r="B146" s="73" t="s">
        <v>828</v>
      </c>
      <c r="C146" s="73" t="s">
        <v>1555</v>
      </c>
      <c r="D146" s="74">
        <v>67</v>
      </c>
      <c r="E146" s="75" t="s">
        <v>1699</v>
      </c>
      <c r="F146" s="75" t="s">
        <v>1645</v>
      </c>
      <c r="G146" s="75" t="s">
        <v>1646</v>
      </c>
      <c r="H146" s="80">
        <v>3754</v>
      </c>
    </row>
    <row r="147" spans="1:9" x14ac:dyDescent="0.2">
      <c r="A147" s="42" t="s">
        <v>4966</v>
      </c>
      <c r="B147" s="73" t="s">
        <v>839</v>
      </c>
      <c r="C147" s="47" t="s">
        <v>4776</v>
      </c>
      <c r="D147" s="74">
        <v>100</v>
      </c>
      <c r="E147" s="75" t="s">
        <v>1699</v>
      </c>
      <c r="F147" s="75" t="s">
        <v>1646</v>
      </c>
      <c r="G147" s="75" t="s">
        <v>1646</v>
      </c>
      <c r="H147" s="42">
        <v>5813</v>
      </c>
    </row>
    <row r="148" spans="1:9" x14ac:dyDescent="0.2">
      <c r="A148" s="42" t="s">
        <v>4967</v>
      </c>
      <c r="B148" s="73" t="s">
        <v>1557</v>
      </c>
      <c r="C148" s="47" t="s">
        <v>4776</v>
      </c>
      <c r="D148" s="74">
        <v>66</v>
      </c>
      <c r="E148" s="75" t="s">
        <v>1699</v>
      </c>
      <c r="F148" s="75" t="s">
        <v>1646</v>
      </c>
      <c r="G148" s="75" t="s">
        <v>1646</v>
      </c>
      <c r="H148" s="42" t="s">
        <v>1556</v>
      </c>
    </row>
    <row r="149" spans="1:9" x14ac:dyDescent="0.2">
      <c r="A149" s="42" t="s">
        <v>4968</v>
      </c>
      <c r="B149" s="73" t="s">
        <v>1559</v>
      </c>
      <c r="C149" s="47" t="s">
        <v>4776</v>
      </c>
      <c r="D149" s="74">
        <v>86</v>
      </c>
      <c r="E149" s="75" t="s">
        <v>1699</v>
      </c>
      <c r="F149" s="75" t="s">
        <v>1646</v>
      </c>
      <c r="G149" s="75" t="s">
        <v>1646</v>
      </c>
      <c r="H149" s="42" t="s">
        <v>1558</v>
      </c>
    </row>
    <row r="150" spans="1:9" s="89" customFormat="1" ht="14.25" x14ac:dyDescent="0.2">
      <c r="A150" s="42" t="s">
        <v>4969</v>
      </c>
      <c r="B150" s="73" t="s">
        <v>1561</v>
      </c>
      <c r="C150" s="47" t="s">
        <v>4776</v>
      </c>
      <c r="D150" s="74">
        <v>66</v>
      </c>
      <c r="E150" s="75" t="s">
        <v>1699</v>
      </c>
      <c r="F150" s="75" t="s">
        <v>1646</v>
      </c>
      <c r="G150" s="75" t="s">
        <v>1646</v>
      </c>
      <c r="H150" s="55" t="s">
        <v>1560</v>
      </c>
      <c r="I150" s="72"/>
    </row>
    <row r="151" spans="1:9" x14ac:dyDescent="0.2">
      <c r="A151" s="42" t="s">
        <v>4970</v>
      </c>
      <c r="B151" s="73" t="s">
        <v>1563</v>
      </c>
      <c r="C151" s="47" t="s">
        <v>4776</v>
      </c>
      <c r="D151" s="74">
        <v>60</v>
      </c>
      <c r="E151" s="75" t="s">
        <v>1699</v>
      </c>
      <c r="F151" s="75" t="s">
        <v>1646</v>
      </c>
      <c r="G151" s="75" t="s">
        <v>1646</v>
      </c>
      <c r="H151" s="42" t="s">
        <v>1562</v>
      </c>
    </row>
    <row r="152" spans="1:9" s="89" customFormat="1" ht="14.25" x14ac:dyDescent="0.2">
      <c r="A152" s="76" t="s">
        <v>4971</v>
      </c>
      <c r="B152" s="73" t="s">
        <v>1640</v>
      </c>
      <c r="C152" s="73" t="s">
        <v>1641</v>
      </c>
      <c r="D152" s="74">
        <v>100</v>
      </c>
      <c r="E152" s="75" t="s">
        <v>1700</v>
      </c>
      <c r="F152" s="75" t="s">
        <v>1646</v>
      </c>
      <c r="G152" s="75" t="s">
        <v>1645</v>
      </c>
      <c r="H152" s="90" t="s">
        <v>1639</v>
      </c>
      <c r="I152" s="72"/>
    </row>
    <row r="153" spans="1:9" ht="33.75" x14ac:dyDescent="0.2">
      <c r="A153" s="42" t="s">
        <v>4972</v>
      </c>
      <c r="B153" s="47" t="s">
        <v>7076</v>
      </c>
      <c r="C153" s="47" t="s">
        <v>1633</v>
      </c>
      <c r="D153" s="91">
        <v>100</v>
      </c>
      <c r="E153" s="75" t="s">
        <v>1699</v>
      </c>
      <c r="F153" s="75" t="s">
        <v>1646</v>
      </c>
      <c r="G153" s="75" t="s">
        <v>1645</v>
      </c>
      <c r="H153" s="92"/>
      <c r="I153" s="93"/>
    </row>
    <row r="154" spans="1:9" x14ac:dyDescent="0.2">
      <c r="A154" s="76" t="s">
        <v>4973</v>
      </c>
      <c r="B154" s="77" t="s">
        <v>1453</v>
      </c>
      <c r="C154" s="77" t="s">
        <v>1630</v>
      </c>
      <c r="D154" s="74">
        <v>100</v>
      </c>
      <c r="E154" s="75" t="s">
        <v>1700</v>
      </c>
      <c r="F154" s="75" t="s">
        <v>1646</v>
      </c>
      <c r="G154" s="75" t="s">
        <v>1645</v>
      </c>
      <c r="H154" s="76">
        <v>4281</v>
      </c>
    </row>
    <row r="155" spans="1:9" ht="14.25" x14ac:dyDescent="0.2">
      <c r="A155" s="76" t="s">
        <v>5553</v>
      </c>
      <c r="B155" s="47" t="s">
        <v>5554</v>
      </c>
      <c r="C155" s="47" t="s">
        <v>5555</v>
      </c>
      <c r="D155" s="91">
        <v>100</v>
      </c>
      <c r="E155" s="75" t="s">
        <v>1699</v>
      </c>
      <c r="F155" s="75" t="s">
        <v>1646</v>
      </c>
      <c r="G155" s="75" t="s">
        <v>1646</v>
      </c>
      <c r="H155" s="92"/>
      <c r="I155" s="93"/>
    </row>
    <row r="156" spans="1:9" x14ac:dyDescent="0.2">
      <c r="A156" s="42" t="s">
        <v>4974</v>
      </c>
      <c r="B156" s="73" t="s">
        <v>1565</v>
      </c>
      <c r="C156" s="73" t="s">
        <v>1566</v>
      </c>
      <c r="D156" s="74">
        <v>100</v>
      </c>
      <c r="E156" s="75" t="s">
        <v>1699</v>
      </c>
      <c r="F156" s="75" t="s">
        <v>1645</v>
      </c>
      <c r="G156" s="75" t="s">
        <v>1646</v>
      </c>
      <c r="H156" s="42" t="s">
        <v>1564</v>
      </c>
    </row>
    <row r="157" spans="1:9" x14ac:dyDescent="0.2">
      <c r="A157" s="42" t="s">
        <v>1652</v>
      </c>
      <c r="B157" s="42" t="s">
        <v>4744</v>
      </c>
      <c r="C157" s="73" t="s">
        <v>4693</v>
      </c>
      <c r="D157" s="74">
        <v>88</v>
      </c>
      <c r="E157" s="75" t="s">
        <v>1699</v>
      </c>
      <c r="F157" s="75" t="s">
        <v>1645</v>
      </c>
      <c r="G157" s="75" t="s">
        <v>1646</v>
      </c>
      <c r="H157" s="42"/>
    </row>
    <row r="158" spans="1:9" x14ac:dyDescent="0.2">
      <c r="A158" s="42" t="s">
        <v>4975</v>
      </c>
      <c r="B158" s="73" t="s">
        <v>866</v>
      </c>
      <c r="C158" s="73" t="s">
        <v>1568</v>
      </c>
      <c r="D158" s="74">
        <v>100</v>
      </c>
      <c r="E158" s="75" t="s">
        <v>1699</v>
      </c>
      <c r="F158" s="75" t="s">
        <v>1646</v>
      </c>
      <c r="G158" s="75" t="s">
        <v>1646</v>
      </c>
      <c r="H158" s="42">
        <v>1169</v>
      </c>
    </row>
    <row r="159" spans="1:9" x14ac:dyDescent="0.2">
      <c r="A159" s="42" t="s">
        <v>4976</v>
      </c>
      <c r="B159" s="73" t="s">
        <v>1570</v>
      </c>
      <c r="C159" s="73" t="s">
        <v>1568</v>
      </c>
      <c r="D159" s="74">
        <v>88</v>
      </c>
      <c r="E159" s="75" t="s">
        <v>1699</v>
      </c>
      <c r="F159" s="75" t="s">
        <v>1646</v>
      </c>
      <c r="G159" s="75" t="s">
        <v>1646</v>
      </c>
      <c r="H159" s="42" t="s">
        <v>1569</v>
      </c>
    </row>
    <row r="160" spans="1:9" x14ac:dyDescent="0.2">
      <c r="A160" s="76" t="s">
        <v>4977</v>
      </c>
      <c r="B160" s="77" t="s">
        <v>1454</v>
      </c>
      <c r="C160" s="77" t="s">
        <v>1631</v>
      </c>
      <c r="D160" s="74">
        <v>100</v>
      </c>
      <c r="E160" s="75" t="s">
        <v>1700</v>
      </c>
      <c r="F160" s="75" t="s">
        <v>1646</v>
      </c>
      <c r="G160" s="75" t="s">
        <v>1645</v>
      </c>
      <c r="H160" s="76">
        <v>3418</v>
      </c>
    </row>
    <row r="161" spans="1:8" x14ac:dyDescent="0.2">
      <c r="A161" s="76" t="s">
        <v>4978</v>
      </c>
      <c r="B161" s="77" t="s">
        <v>1458</v>
      </c>
      <c r="C161" s="77" t="s">
        <v>4708</v>
      </c>
      <c r="D161" s="74">
        <v>100</v>
      </c>
      <c r="E161" s="75" t="s">
        <v>1700</v>
      </c>
      <c r="F161" s="75" t="s">
        <v>1646</v>
      </c>
      <c r="G161" s="75" t="s">
        <v>1645</v>
      </c>
      <c r="H161" s="90" t="s">
        <v>1632</v>
      </c>
    </row>
    <row r="162" spans="1:8" x14ac:dyDescent="0.2">
      <c r="A162" s="42" t="s">
        <v>1698</v>
      </c>
      <c r="B162" s="77" t="s">
        <v>4992</v>
      </c>
      <c r="C162" s="77" t="s">
        <v>4708</v>
      </c>
      <c r="D162" s="73">
        <v>80.2</v>
      </c>
      <c r="E162" s="75" t="s">
        <v>1700</v>
      </c>
      <c r="F162" s="75" t="s">
        <v>1646</v>
      </c>
      <c r="G162" s="75" t="s">
        <v>1645</v>
      </c>
      <c r="H162" s="55"/>
    </row>
  </sheetData>
  <autoFilter ref="A1:I177" xr:uid="{00000000-0009-0000-0000-000001000000}">
    <sortState xmlns:xlrd2="http://schemas.microsoft.com/office/spreadsheetml/2017/richdata2" ref="A2:I164">
      <sortCondition ref="B1:B177"/>
    </sortState>
  </autoFilter>
  <sortState xmlns:xlrd2="http://schemas.microsoft.com/office/spreadsheetml/2017/richdata2" ref="A2:I162">
    <sortCondition ref="C2:C162"/>
    <sortCondition ref="B2:B162"/>
  </sortState>
  <conditionalFormatting sqref="A8:A9 A10:B11 A12 A13:B15 A16:A17 B17 A18:B24 A25 A33 A36 B46 B48 B54">
    <cfRule type="cellIs" dxfId="10" priority="38" stopIfTrue="1" operator="lessThan">
      <formula>0</formula>
    </cfRule>
  </conditionalFormatting>
  <conditionalFormatting sqref="A45:A53">
    <cfRule type="cellIs" dxfId="9" priority="17" stopIfTrue="1" operator="lessThan">
      <formula>0</formula>
    </cfRule>
  </conditionalFormatting>
  <conditionalFormatting sqref="A2:B7">
    <cfRule type="cellIs" dxfId="8" priority="5" stopIfTrue="1" operator="lessThan">
      <formula>0</formula>
    </cfRule>
  </conditionalFormatting>
  <conditionalFormatting sqref="A26:B32">
    <cfRule type="cellIs" dxfId="7" priority="36" stopIfTrue="1" operator="lessThan">
      <formula>0</formula>
    </cfRule>
  </conditionalFormatting>
  <conditionalFormatting sqref="A34:B35">
    <cfRule type="cellIs" dxfId="6" priority="35" stopIfTrue="1" operator="lessThan">
      <formula>0</formula>
    </cfRule>
  </conditionalFormatting>
  <conditionalFormatting sqref="A37:B44">
    <cfRule type="cellIs" dxfId="5" priority="2" stopIfTrue="1" operator="lessThan">
      <formula>0</formula>
    </cfRule>
  </conditionalFormatting>
  <conditionalFormatting sqref="B52">
    <cfRule type="cellIs" dxfId="4" priority="16" stopIfTrue="1" operator="lessThan">
      <formula>0</formula>
    </cfRule>
  </conditionalFormatting>
  <conditionalFormatting sqref="C2:C5">
    <cfRule type="cellIs" dxfId="3" priority="4" stopIfTrue="1" operator="lessThan">
      <formula>0</formula>
    </cfRule>
  </conditionalFormatting>
  <conditionalFormatting sqref="C15:C54">
    <cfRule type="cellIs" dxfId="2" priority="1" stopIfTrue="1" operator="lessThan">
      <formula>0</formula>
    </cfRule>
  </conditionalFormatting>
  <conditionalFormatting sqref="C59:C60">
    <cfRule type="cellIs" dxfId="1" priority="14" stopIfTrue="1" operator="lessThan">
      <formula>0</formula>
    </cfRule>
  </conditionalFormatting>
  <conditionalFormatting sqref="H2:H53">
    <cfRule type="cellIs" dxfId="0" priority="3" stopIfTrue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&amp;L&amp;F&amp;C&amp;"Arial,Standard"&amp;10&amp;A&amp;R&amp;"Arial,Standard"&amp;10Seite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14"/>
  <sheetViews>
    <sheetView topLeftCell="A1162" zoomScale="90" zoomScaleNormal="90" workbookViewId="0">
      <selection activeCell="H1238" sqref="H1238"/>
    </sheetView>
  </sheetViews>
  <sheetFormatPr baseColWidth="10" defaultColWidth="11.42578125" defaultRowHeight="12.75" x14ac:dyDescent="0.25"/>
  <cols>
    <col min="1" max="1" width="9" style="65" bestFit="1" customWidth="1"/>
    <col min="2" max="2" width="7.5703125" style="45" bestFit="1" customWidth="1"/>
    <col min="3" max="3" width="38.85546875" style="45" bestFit="1" customWidth="1"/>
    <col min="4" max="4" width="34.85546875" style="45" bestFit="1" customWidth="1"/>
    <col min="5" max="5" width="11.42578125" style="65"/>
    <col min="6" max="6" width="29.42578125" style="45" bestFit="1" customWidth="1"/>
    <col min="7" max="7" width="10.42578125" style="66" customWidth="1"/>
    <col min="8" max="8" width="21.85546875" style="67" customWidth="1"/>
    <col min="9" max="16384" width="11.42578125" style="45"/>
  </cols>
  <sheetData>
    <row r="1" spans="1:8" s="40" customFormat="1" ht="25.5" x14ac:dyDescent="0.25">
      <c r="A1" s="36" t="s">
        <v>4850</v>
      </c>
      <c r="B1" s="37" t="s">
        <v>4789</v>
      </c>
      <c r="C1" s="37" t="s">
        <v>4790</v>
      </c>
      <c r="D1" s="37" t="s">
        <v>4791</v>
      </c>
      <c r="E1" s="38" t="s">
        <v>4462</v>
      </c>
      <c r="F1" s="37" t="s">
        <v>4792</v>
      </c>
      <c r="G1" s="39" t="s">
        <v>5222</v>
      </c>
      <c r="H1" s="1" t="s">
        <v>4748</v>
      </c>
    </row>
    <row r="2" spans="1:8" x14ac:dyDescent="0.25">
      <c r="A2" s="41">
        <v>19</v>
      </c>
      <c r="B2" s="42" t="s">
        <v>1703</v>
      </c>
      <c r="C2" s="42" t="s">
        <v>1704</v>
      </c>
      <c r="D2" s="42" t="s">
        <v>1705</v>
      </c>
      <c r="E2" s="42">
        <v>7021</v>
      </c>
      <c r="F2" s="43" t="s">
        <v>1706</v>
      </c>
      <c r="G2" s="43"/>
      <c r="H2" s="44"/>
    </row>
    <row r="3" spans="1:8" x14ac:dyDescent="0.25">
      <c r="A3" s="41">
        <v>27</v>
      </c>
      <c r="B3" s="42" t="s">
        <v>1703</v>
      </c>
      <c r="C3" s="42" t="s">
        <v>1707</v>
      </c>
      <c r="D3" s="42" t="s">
        <v>1708</v>
      </c>
      <c r="E3" s="42">
        <v>2460</v>
      </c>
      <c r="F3" s="43" t="s">
        <v>1709</v>
      </c>
      <c r="G3" s="43"/>
      <c r="H3" s="44"/>
    </row>
    <row r="4" spans="1:8" x14ac:dyDescent="0.25">
      <c r="A4" s="41">
        <v>35</v>
      </c>
      <c r="B4" s="42" t="s">
        <v>1703</v>
      </c>
      <c r="C4" s="42" t="s">
        <v>1710</v>
      </c>
      <c r="D4" s="42" t="s">
        <v>1711</v>
      </c>
      <c r="E4" s="42">
        <v>7301</v>
      </c>
      <c r="F4" s="43" t="s">
        <v>1712</v>
      </c>
      <c r="G4" s="43"/>
      <c r="H4" s="44"/>
    </row>
    <row r="5" spans="1:8" x14ac:dyDescent="0.25">
      <c r="A5" s="41">
        <v>43</v>
      </c>
      <c r="B5" s="42" t="s">
        <v>1703</v>
      </c>
      <c r="C5" s="42" t="s">
        <v>1713</v>
      </c>
      <c r="D5" s="42" t="s">
        <v>1714</v>
      </c>
      <c r="E5" s="42">
        <v>7082</v>
      </c>
      <c r="F5" s="43" t="s">
        <v>1715</v>
      </c>
      <c r="G5" s="43"/>
      <c r="H5" s="44"/>
    </row>
    <row r="6" spans="1:8" x14ac:dyDescent="0.25">
      <c r="A6" s="41" t="s">
        <v>6606</v>
      </c>
      <c r="B6" s="42" t="s">
        <v>4401</v>
      </c>
      <c r="C6" s="42" t="s">
        <v>1713</v>
      </c>
      <c r="D6" s="42" t="s">
        <v>4423</v>
      </c>
      <c r="E6" s="42">
        <v>7083</v>
      </c>
      <c r="F6" s="43" t="s">
        <v>6944</v>
      </c>
      <c r="G6" s="43"/>
      <c r="H6" s="44"/>
    </row>
    <row r="7" spans="1:8" x14ac:dyDescent="0.25">
      <c r="A7" s="41">
        <v>51</v>
      </c>
      <c r="B7" s="42" t="s">
        <v>1703</v>
      </c>
      <c r="C7" s="42" t="s">
        <v>4793</v>
      </c>
      <c r="D7" s="42" t="s">
        <v>1716</v>
      </c>
      <c r="E7" s="42">
        <v>7000</v>
      </c>
      <c r="F7" s="42" t="s">
        <v>1717</v>
      </c>
      <c r="G7" s="43"/>
      <c r="H7" s="44"/>
    </row>
    <row r="8" spans="1:8" x14ac:dyDescent="0.25">
      <c r="A8" s="41">
        <v>78</v>
      </c>
      <c r="B8" s="42" t="s">
        <v>1703</v>
      </c>
      <c r="C8" s="42" t="s">
        <v>1718</v>
      </c>
      <c r="D8" s="46" t="s">
        <v>3637</v>
      </c>
      <c r="E8" s="42">
        <v>7000</v>
      </c>
      <c r="F8" s="43" t="s">
        <v>1717</v>
      </c>
      <c r="G8" s="43"/>
      <c r="H8" s="44"/>
    </row>
    <row r="9" spans="1:8" x14ac:dyDescent="0.25">
      <c r="A9" s="41">
        <v>86</v>
      </c>
      <c r="B9" s="42" t="s">
        <v>1703</v>
      </c>
      <c r="C9" s="42" t="s">
        <v>1720</v>
      </c>
      <c r="D9" s="42" t="s">
        <v>1721</v>
      </c>
      <c r="E9" s="42">
        <v>7132</v>
      </c>
      <c r="F9" s="43" t="s">
        <v>1722</v>
      </c>
      <c r="G9" s="43"/>
      <c r="H9" s="44"/>
    </row>
    <row r="10" spans="1:8" x14ac:dyDescent="0.25">
      <c r="A10" s="41">
        <v>94</v>
      </c>
      <c r="B10" s="42" t="s">
        <v>1703</v>
      </c>
      <c r="C10" s="42" t="s">
        <v>1713</v>
      </c>
      <c r="D10" s="42" t="s">
        <v>1723</v>
      </c>
      <c r="E10" s="42">
        <v>7503</v>
      </c>
      <c r="F10" s="43" t="s">
        <v>1724</v>
      </c>
      <c r="G10" s="43"/>
      <c r="H10" s="44"/>
    </row>
    <row r="11" spans="1:8" x14ac:dyDescent="0.25">
      <c r="A11" s="41">
        <v>108</v>
      </c>
      <c r="B11" s="42" t="s">
        <v>1703</v>
      </c>
      <c r="C11" s="42" t="s">
        <v>1725</v>
      </c>
      <c r="D11" s="42" t="s">
        <v>1726</v>
      </c>
      <c r="E11" s="42">
        <v>7540</v>
      </c>
      <c r="F11" s="43" t="s">
        <v>1727</v>
      </c>
      <c r="G11" s="43"/>
      <c r="H11" s="47"/>
    </row>
    <row r="12" spans="1:8" x14ac:dyDescent="0.25">
      <c r="A12" s="41">
        <v>116</v>
      </c>
      <c r="B12" s="42" t="s">
        <v>1703</v>
      </c>
      <c r="C12" s="42" t="s">
        <v>1728</v>
      </c>
      <c r="D12" s="42" t="s">
        <v>5720</v>
      </c>
      <c r="E12" s="42">
        <v>7053</v>
      </c>
      <c r="F12" s="43" t="s">
        <v>1729</v>
      </c>
      <c r="G12" s="43"/>
      <c r="H12" s="44"/>
    </row>
    <row r="13" spans="1:8" x14ac:dyDescent="0.25">
      <c r="A13" s="41">
        <v>124</v>
      </c>
      <c r="B13" s="42" t="s">
        <v>1703</v>
      </c>
      <c r="C13" s="42" t="s">
        <v>1730</v>
      </c>
      <c r="D13" s="42" t="s">
        <v>1731</v>
      </c>
      <c r="E13" s="42">
        <v>8380</v>
      </c>
      <c r="F13" s="43" t="s">
        <v>1732</v>
      </c>
      <c r="G13" s="43"/>
      <c r="H13" s="44"/>
    </row>
    <row r="14" spans="1:8" x14ac:dyDescent="0.25">
      <c r="A14" s="41">
        <v>132</v>
      </c>
      <c r="B14" s="42" t="s">
        <v>1703</v>
      </c>
      <c r="C14" s="42" t="s">
        <v>7119</v>
      </c>
      <c r="D14" s="42" t="s">
        <v>1733</v>
      </c>
      <c r="E14" s="42">
        <v>2421</v>
      </c>
      <c r="F14" s="43" t="s">
        <v>1734</v>
      </c>
      <c r="G14" s="43"/>
      <c r="H14" s="44"/>
    </row>
    <row r="15" spans="1:8" x14ac:dyDescent="0.25">
      <c r="A15" s="41">
        <v>140</v>
      </c>
      <c r="B15" s="42" t="s">
        <v>1703</v>
      </c>
      <c r="C15" s="42" t="s">
        <v>1735</v>
      </c>
      <c r="D15" s="42" t="s">
        <v>1736</v>
      </c>
      <c r="E15" s="42">
        <v>7331</v>
      </c>
      <c r="F15" s="43" t="s">
        <v>1737</v>
      </c>
      <c r="G15" s="43"/>
      <c r="H15" s="44"/>
    </row>
    <row r="16" spans="1:8" x14ac:dyDescent="0.25">
      <c r="A16" s="41" t="s">
        <v>6945</v>
      </c>
      <c r="B16" s="42" t="s">
        <v>4401</v>
      </c>
      <c r="C16" s="42" t="s">
        <v>7120</v>
      </c>
      <c r="D16" s="42" t="s">
        <v>6946</v>
      </c>
      <c r="E16" s="42">
        <v>7322</v>
      </c>
      <c r="F16" s="43" t="s">
        <v>1791</v>
      </c>
      <c r="G16" s="43"/>
      <c r="H16" s="44"/>
    </row>
    <row r="17" spans="1:8" x14ac:dyDescent="0.25">
      <c r="A17" s="41">
        <v>159</v>
      </c>
      <c r="B17" s="42" t="s">
        <v>1703</v>
      </c>
      <c r="C17" s="42" t="s">
        <v>1738</v>
      </c>
      <c r="D17" s="42" t="s">
        <v>1721</v>
      </c>
      <c r="E17" s="42">
        <v>7442</v>
      </c>
      <c r="F17" s="43" t="s">
        <v>1739</v>
      </c>
      <c r="G17" s="43"/>
      <c r="H17" s="44"/>
    </row>
    <row r="18" spans="1:8" x14ac:dyDescent="0.25">
      <c r="A18" s="41">
        <v>175</v>
      </c>
      <c r="B18" s="42" t="s">
        <v>1703</v>
      </c>
      <c r="C18" s="42" t="s">
        <v>7121</v>
      </c>
      <c r="D18" s="42" t="s">
        <v>1740</v>
      </c>
      <c r="E18" s="42">
        <v>7210</v>
      </c>
      <c r="F18" s="43" t="s">
        <v>1741</v>
      </c>
      <c r="G18" s="43"/>
      <c r="H18" s="44"/>
    </row>
    <row r="19" spans="1:8" x14ac:dyDescent="0.25">
      <c r="A19" s="41">
        <v>183</v>
      </c>
      <c r="B19" s="42" t="s">
        <v>1703</v>
      </c>
      <c r="C19" s="42" t="s">
        <v>1713</v>
      </c>
      <c r="D19" s="42" t="s">
        <v>1705</v>
      </c>
      <c r="E19" s="42">
        <v>2491</v>
      </c>
      <c r="F19" s="43" t="s">
        <v>1742</v>
      </c>
      <c r="G19" s="43"/>
      <c r="H19" s="44"/>
    </row>
    <row r="20" spans="1:8" x14ac:dyDescent="0.25">
      <c r="A20" s="41">
        <v>191</v>
      </c>
      <c r="B20" s="42" t="s">
        <v>1703</v>
      </c>
      <c r="C20" s="42" t="s">
        <v>1743</v>
      </c>
      <c r="D20" s="42" t="s">
        <v>1744</v>
      </c>
      <c r="E20" s="42">
        <v>7100</v>
      </c>
      <c r="F20" s="43" t="s">
        <v>1745</v>
      </c>
      <c r="G20" s="43"/>
      <c r="H20" s="44"/>
    </row>
    <row r="21" spans="1:8" x14ac:dyDescent="0.25">
      <c r="A21" s="41">
        <v>205</v>
      </c>
      <c r="B21" s="42" t="s">
        <v>1703</v>
      </c>
      <c r="C21" s="42" t="s">
        <v>1746</v>
      </c>
      <c r="D21" s="42" t="s">
        <v>1747</v>
      </c>
      <c r="E21" s="42">
        <v>7350</v>
      </c>
      <c r="F21" s="43" t="s">
        <v>1748</v>
      </c>
      <c r="G21" s="43"/>
      <c r="H21" s="44"/>
    </row>
    <row r="22" spans="1:8" x14ac:dyDescent="0.25">
      <c r="A22" s="41">
        <v>213</v>
      </c>
      <c r="B22" s="42" t="s">
        <v>1703</v>
      </c>
      <c r="C22" s="42" t="s">
        <v>1749</v>
      </c>
      <c r="D22" s="42" t="s">
        <v>6269</v>
      </c>
      <c r="E22" s="42">
        <v>7400</v>
      </c>
      <c r="F22" s="43" t="s">
        <v>1750</v>
      </c>
      <c r="G22" s="43"/>
      <c r="H22" s="44"/>
    </row>
    <row r="23" spans="1:8" x14ac:dyDescent="0.25">
      <c r="A23" s="41">
        <v>221</v>
      </c>
      <c r="B23" s="42" t="s">
        <v>1703</v>
      </c>
      <c r="C23" s="42" t="s">
        <v>1751</v>
      </c>
      <c r="D23" s="42" t="s">
        <v>1752</v>
      </c>
      <c r="E23" s="42">
        <v>7423</v>
      </c>
      <c r="F23" s="43" t="s">
        <v>1753</v>
      </c>
      <c r="G23" s="43"/>
      <c r="H23" s="44"/>
    </row>
    <row r="24" spans="1:8" x14ac:dyDescent="0.25">
      <c r="A24" s="41">
        <v>248</v>
      </c>
      <c r="B24" s="42" t="s">
        <v>1703</v>
      </c>
      <c r="C24" s="42" t="s">
        <v>1754</v>
      </c>
      <c r="D24" s="42" t="s">
        <v>1755</v>
      </c>
      <c r="E24" s="42">
        <v>7071</v>
      </c>
      <c r="F24" s="43" t="s">
        <v>1756</v>
      </c>
      <c r="G24" s="43"/>
      <c r="H24" s="47"/>
    </row>
    <row r="25" spans="1:8" x14ac:dyDescent="0.25">
      <c r="A25" s="41">
        <v>256</v>
      </c>
      <c r="B25" s="42" t="s">
        <v>1703</v>
      </c>
      <c r="C25" s="42" t="s">
        <v>1757</v>
      </c>
      <c r="D25" s="42" t="s">
        <v>1758</v>
      </c>
      <c r="E25" s="42">
        <v>7202</v>
      </c>
      <c r="F25" s="43" t="s">
        <v>1759</v>
      </c>
      <c r="G25" s="43"/>
      <c r="H25" s="44"/>
    </row>
    <row r="26" spans="1:8" x14ac:dyDescent="0.25">
      <c r="A26" s="41" t="s">
        <v>6607</v>
      </c>
      <c r="B26" s="42" t="s">
        <v>4401</v>
      </c>
      <c r="C26" s="42" t="s">
        <v>7122</v>
      </c>
      <c r="D26" s="42" t="s">
        <v>4402</v>
      </c>
      <c r="E26" s="42">
        <v>7201</v>
      </c>
      <c r="F26" s="43" t="s">
        <v>7123</v>
      </c>
      <c r="G26" s="43"/>
      <c r="H26" s="44"/>
    </row>
    <row r="27" spans="1:8" x14ac:dyDescent="0.25">
      <c r="A27" s="41">
        <v>264</v>
      </c>
      <c r="B27" s="42" t="s">
        <v>1703</v>
      </c>
      <c r="C27" s="42" t="s">
        <v>1760</v>
      </c>
      <c r="D27" s="42" t="s">
        <v>1761</v>
      </c>
      <c r="E27" s="42">
        <v>7011</v>
      </c>
      <c r="F27" s="43" t="s">
        <v>1762</v>
      </c>
      <c r="G27" s="43"/>
      <c r="H27" s="44"/>
    </row>
    <row r="28" spans="1:8" x14ac:dyDescent="0.25">
      <c r="A28" s="41">
        <v>272</v>
      </c>
      <c r="B28" s="42" t="s">
        <v>1703</v>
      </c>
      <c r="C28" s="42" t="s">
        <v>5721</v>
      </c>
      <c r="D28" s="42" t="s">
        <v>1763</v>
      </c>
      <c r="E28" s="42">
        <v>7551</v>
      </c>
      <c r="F28" s="43" t="s">
        <v>1764</v>
      </c>
      <c r="G28" s="43"/>
      <c r="H28" s="44"/>
    </row>
    <row r="29" spans="1:8" x14ac:dyDescent="0.25">
      <c r="A29" s="41">
        <v>280</v>
      </c>
      <c r="B29" s="42" t="s">
        <v>1703</v>
      </c>
      <c r="C29" s="42" t="s">
        <v>6270</v>
      </c>
      <c r="D29" s="42" t="s">
        <v>3381</v>
      </c>
      <c r="E29" s="42">
        <v>7151</v>
      </c>
      <c r="F29" s="43" t="s">
        <v>6271</v>
      </c>
      <c r="G29" s="43"/>
      <c r="H29" s="44"/>
    </row>
    <row r="30" spans="1:8" x14ac:dyDescent="0.25">
      <c r="A30" s="41">
        <v>299</v>
      </c>
      <c r="B30" s="42" t="s">
        <v>1703</v>
      </c>
      <c r="C30" s="42" t="s">
        <v>1765</v>
      </c>
      <c r="D30" s="42" t="s">
        <v>1766</v>
      </c>
      <c r="E30" s="42">
        <v>2424</v>
      </c>
      <c r="F30" s="43" t="s">
        <v>1767</v>
      </c>
      <c r="G30" s="43"/>
      <c r="H30" s="44"/>
    </row>
    <row r="31" spans="1:8" x14ac:dyDescent="0.25">
      <c r="A31" s="41">
        <v>302</v>
      </c>
      <c r="B31" s="42" t="s">
        <v>1703</v>
      </c>
      <c r="C31" s="42" t="s">
        <v>7124</v>
      </c>
      <c r="D31" s="42" t="s">
        <v>6947</v>
      </c>
      <c r="E31" s="42">
        <v>7432</v>
      </c>
      <c r="F31" s="43" t="s">
        <v>1769</v>
      </c>
      <c r="G31" s="43"/>
      <c r="H31" s="44"/>
    </row>
    <row r="32" spans="1:8" x14ac:dyDescent="0.25">
      <c r="A32" s="41">
        <v>310</v>
      </c>
      <c r="B32" s="42" t="s">
        <v>1703</v>
      </c>
      <c r="C32" s="42" t="s">
        <v>1770</v>
      </c>
      <c r="D32" s="42" t="s">
        <v>1771</v>
      </c>
      <c r="E32" s="42">
        <v>7000</v>
      </c>
      <c r="F32" s="43" t="s">
        <v>1717</v>
      </c>
      <c r="G32" s="43"/>
      <c r="H32" s="44"/>
    </row>
    <row r="33" spans="1:8" x14ac:dyDescent="0.25">
      <c r="A33" s="41">
        <v>329</v>
      </c>
      <c r="B33" s="42" t="s">
        <v>1703</v>
      </c>
      <c r="C33" s="42" t="s">
        <v>1772</v>
      </c>
      <c r="D33" s="42" t="s">
        <v>1773</v>
      </c>
      <c r="E33" s="42">
        <v>7411</v>
      </c>
      <c r="F33" s="43" t="s">
        <v>1774</v>
      </c>
      <c r="G33" s="43"/>
      <c r="H33" s="44"/>
    </row>
    <row r="34" spans="1:8" x14ac:dyDescent="0.25">
      <c r="A34" s="41">
        <v>337</v>
      </c>
      <c r="B34" s="42" t="s">
        <v>1703</v>
      </c>
      <c r="C34" s="42" t="s">
        <v>1775</v>
      </c>
      <c r="D34" s="42" t="s">
        <v>1776</v>
      </c>
      <c r="E34" s="42">
        <v>7471</v>
      </c>
      <c r="F34" s="43" t="s">
        <v>1777</v>
      </c>
      <c r="G34" s="43"/>
      <c r="H34" s="44"/>
    </row>
    <row r="35" spans="1:8" x14ac:dyDescent="0.25">
      <c r="A35" s="41">
        <v>345</v>
      </c>
      <c r="B35" s="42" t="s">
        <v>1703</v>
      </c>
      <c r="C35" s="42" t="s">
        <v>1778</v>
      </c>
      <c r="D35" s="42" t="s">
        <v>1779</v>
      </c>
      <c r="E35" s="42">
        <v>7100</v>
      </c>
      <c r="F35" s="43" t="s">
        <v>1745</v>
      </c>
      <c r="G35" s="43"/>
      <c r="H35" s="44"/>
    </row>
    <row r="36" spans="1:8" x14ac:dyDescent="0.25">
      <c r="A36" s="41" t="s">
        <v>6608</v>
      </c>
      <c r="B36" s="42" t="s">
        <v>4401</v>
      </c>
      <c r="C36" s="42" t="s">
        <v>4418</v>
      </c>
      <c r="D36" s="42" t="s">
        <v>4419</v>
      </c>
      <c r="E36" s="42">
        <v>7093</v>
      </c>
      <c r="F36" s="43" t="s">
        <v>4420</v>
      </c>
      <c r="G36" s="43"/>
      <c r="H36" s="44"/>
    </row>
    <row r="37" spans="1:8" x14ac:dyDescent="0.25">
      <c r="A37" s="41">
        <v>353</v>
      </c>
      <c r="B37" s="42" t="s">
        <v>1703</v>
      </c>
      <c r="C37" s="42" t="s">
        <v>1780</v>
      </c>
      <c r="D37" s="42" t="s">
        <v>1781</v>
      </c>
      <c r="E37" s="42">
        <v>7122</v>
      </c>
      <c r="F37" s="43" t="s">
        <v>1782</v>
      </c>
      <c r="G37" s="43"/>
      <c r="H37" s="44"/>
    </row>
    <row r="38" spans="1:8" x14ac:dyDescent="0.25">
      <c r="A38" s="41">
        <v>361</v>
      </c>
      <c r="B38" s="42" t="s">
        <v>1703</v>
      </c>
      <c r="C38" s="42" t="s">
        <v>1783</v>
      </c>
      <c r="D38" s="42" t="s">
        <v>1784</v>
      </c>
      <c r="E38" s="42">
        <v>7400</v>
      </c>
      <c r="F38" s="43" t="s">
        <v>1750</v>
      </c>
      <c r="G38" s="43"/>
      <c r="H38" s="44"/>
    </row>
    <row r="39" spans="1:8" x14ac:dyDescent="0.25">
      <c r="A39" s="41">
        <v>388</v>
      </c>
      <c r="B39" s="42" t="s">
        <v>1703</v>
      </c>
      <c r="C39" s="42" t="s">
        <v>1785</v>
      </c>
      <c r="D39" s="42" t="s">
        <v>1786</v>
      </c>
      <c r="E39" s="42">
        <v>7142</v>
      </c>
      <c r="F39" s="43" t="s">
        <v>1787</v>
      </c>
      <c r="G39" s="43"/>
      <c r="H39" s="44"/>
    </row>
    <row r="40" spans="1:8" x14ac:dyDescent="0.25">
      <c r="A40" s="41">
        <v>396</v>
      </c>
      <c r="B40" s="42" t="s">
        <v>1703</v>
      </c>
      <c r="C40" s="42" t="s">
        <v>3082</v>
      </c>
      <c r="D40" s="42" t="s">
        <v>1789</v>
      </c>
      <c r="E40" s="42">
        <v>7222</v>
      </c>
      <c r="F40" s="43" t="s">
        <v>7125</v>
      </c>
      <c r="G40" s="48"/>
      <c r="H40" s="44"/>
    </row>
    <row r="41" spans="1:8" x14ac:dyDescent="0.25">
      <c r="A41" s="41">
        <v>426</v>
      </c>
      <c r="B41" s="42" t="s">
        <v>1703</v>
      </c>
      <c r="C41" s="42" t="s">
        <v>1704</v>
      </c>
      <c r="D41" s="42" t="s">
        <v>1792</v>
      </c>
      <c r="E41" s="42">
        <v>7212</v>
      </c>
      <c r="F41" s="43" t="s">
        <v>1793</v>
      </c>
      <c r="G41" s="48"/>
      <c r="H41" s="44"/>
    </row>
    <row r="42" spans="1:8" x14ac:dyDescent="0.2">
      <c r="A42" s="41">
        <v>434</v>
      </c>
      <c r="B42" s="42" t="s">
        <v>1703</v>
      </c>
      <c r="C42" s="42" t="s">
        <v>1794</v>
      </c>
      <c r="D42" s="42" t="s">
        <v>1795</v>
      </c>
      <c r="E42" s="42">
        <v>7111</v>
      </c>
      <c r="F42" s="43" t="s">
        <v>1796</v>
      </c>
      <c r="G42" s="51"/>
      <c r="H42" s="52"/>
    </row>
    <row r="43" spans="1:8" x14ac:dyDescent="0.25">
      <c r="A43" s="41">
        <v>442</v>
      </c>
      <c r="B43" s="42" t="s">
        <v>1703</v>
      </c>
      <c r="C43" s="42" t="s">
        <v>4794</v>
      </c>
      <c r="D43" s="42" t="s">
        <v>4795</v>
      </c>
      <c r="E43" s="42">
        <v>7111</v>
      </c>
      <c r="F43" s="43" t="s">
        <v>1796</v>
      </c>
      <c r="G43" s="43"/>
      <c r="H43" s="44"/>
    </row>
    <row r="44" spans="1:8" x14ac:dyDescent="0.25">
      <c r="A44" s="41">
        <v>450</v>
      </c>
      <c r="B44" s="42" t="s">
        <v>1703</v>
      </c>
      <c r="C44" s="42" t="s">
        <v>4796</v>
      </c>
      <c r="D44" s="42" t="s">
        <v>2109</v>
      </c>
      <c r="E44" s="42">
        <v>7062</v>
      </c>
      <c r="F44" s="43" t="s">
        <v>4797</v>
      </c>
      <c r="G44" s="43"/>
      <c r="H44" s="44"/>
    </row>
    <row r="45" spans="1:8" x14ac:dyDescent="0.25">
      <c r="A45" s="49">
        <v>469</v>
      </c>
      <c r="B45" s="46" t="s">
        <v>1703</v>
      </c>
      <c r="C45" s="46" t="s">
        <v>5722</v>
      </c>
      <c r="D45" s="46" t="s">
        <v>5723</v>
      </c>
      <c r="E45" s="46">
        <v>7210</v>
      </c>
      <c r="F45" s="48" t="s">
        <v>1741</v>
      </c>
      <c r="G45" s="43"/>
      <c r="H45" s="44"/>
    </row>
    <row r="46" spans="1:8" x14ac:dyDescent="0.2">
      <c r="A46" s="49">
        <v>485</v>
      </c>
      <c r="B46" s="46" t="s">
        <v>1703</v>
      </c>
      <c r="C46" s="50" t="s">
        <v>5904</v>
      </c>
      <c r="D46" s="50" t="s">
        <v>5905</v>
      </c>
      <c r="E46" s="50">
        <v>7111</v>
      </c>
      <c r="F46" s="51" t="s">
        <v>1796</v>
      </c>
      <c r="G46" s="43"/>
      <c r="H46" s="44"/>
    </row>
    <row r="47" spans="1:8" x14ac:dyDescent="0.2">
      <c r="A47" s="53">
        <v>493</v>
      </c>
      <c r="B47" s="50" t="s">
        <v>1703</v>
      </c>
      <c r="C47" s="50" t="s">
        <v>6272</v>
      </c>
      <c r="D47" s="50" t="s">
        <v>6273</v>
      </c>
      <c r="E47" s="50">
        <v>7121</v>
      </c>
      <c r="F47" s="51" t="s">
        <v>6274</v>
      </c>
      <c r="G47" s="43"/>
      <c r="H47" s="44"/>
    </row>
    <row r="48" spans="1:8" x14ac:dyDescent="0.25">
      <c r="A48" s="41">
        <v>515</v>
      </c>
      <c r="B48" s="42" t="s">
        <v>1703</v>
      </c>
      <c r="C48" s="42" t="s">
        <v>3189</v>
      </c>
      <c r="D48" s="42" t="s">
        <v>2970</v>
      </c>
      <c r="E48" s="42">
        <v>7423</v>
      </c>
      <c r="F48" s="43" t="s">
        <v>1753</v>
      </c>
      <c r="G48" s="43"/>
      <c r="H48" s="44"/>
    </row>
    <row r="49" spans="1:8" x14ac:dyDescent="0.25">
      <c r="A49" s="41">
        <v>981</v>
      </c>
      <c r="B49" s="42" t="s">
        <v>4798</v>
      </c>
      <c r="C49" s="42" t="s">
        <v>6275</v>
      </c>
      <c r="D49" s="42" t="s">
        <v>6948</v>
      </c>
      <c r="E49" s="42">
        <v>7400</v>
      </c>
      <c r="F49" s="43" t="s">
        <v>1750</v>
      </c>
      <c r="G49" s="43"/>
      <c r="H49" s="44"/>
    </row>
    <row r="50" spans="1:8" x14ac:dyDescent="0.25">
      <c r="A50" s="41">
        <v>1015</v>
      </c>
      <c r="B50" s="42" t="s">
        <v>1703</v>
      </c>
      <c r="C50" s="42" t="s">
        <v>1797</v>
      </c>
      <c r="D50" s="42" t="s">
        <v>1798</v>
      </c>
      <c r="E50" s="42">
        <v>1010</v>
      </c>
      <c r="F50" s="43" t="s">
        <v>1799</v>
      </c>
      <c r="G50" s="43"/>
      <c r="H50" s="44"/>
    </row>
    <row r="51" spans="1:8" x14ac:dyDescent="0.25">
      <c r="A51" s="41">
        <v>1023</v>
      </c>
      <c r="B51" s="42" t="s">
        <v>1703</v>
      </c>
      <c r="C51" s="42" t="s">
        <v>5906</v>
      </c>
      <c r="D51" s="42" t="s">
        <v>5907</v>
      </c>
      <c r="E51" s="42">
        <v>1010</v>
      </c>
      <c r="F51" s="43" t="s">
        <v>1799</v>
      </c>
      <c r="G51" s="43"/>
      <c r="H51" s="44"/>
    </row>
    <row r="52" spans="1:8" x14ac:dyDescent="0.25">
      <c r="A52" s="41">
        <v>1031</v>
      </c>
      <c r="B52" s="42" t="s">
        <v>1703</v>
      </c>
      <c r="C52" s="42" t="s">
        <v>1800</v>
      </c>
      <c r="D52" s="42" t="s">
        <v>1801</v>
      </c>
      <c r="E52" s="42">
        <v>1010</v>
      </c>
      <c r="F52" s="43" t="s">
        <v>1799</v>
      </c>
      <c r="G52" s="43"/>
      <c r="H52" s="44"/>
    </row>
    <row r="53" spans="1:8" x14ac:dyDescent="0.25">
      <c r="A53" s="41">
        <v>1058</v>
      </c>
      <c r="B53" s="42" t="s">
        <v>1703</v>
      </c>
      <c r="C53" s="42" t="s">
        <v>1802</v>
      </c>
      <c r="D53" s="42" t="s">
        <v>1803</v>
      </c>
      <c r="E53" s="42">
        <v>1010</v>
      </c>
      <c r="F53" s="43" t="s">
        <v>1799</v>
      </c>
      <c r="G53" s="43"/>
      <c r="H53" s="44"/>
    </row>
    <row r="54" spans="1:8" x14ac:dyDescent="0.25">
      <c r="A54" s="41">
        <v>1066</v>
      </c>
      <c r="B54" s="42" t="s">
        <v>1703</v>
      </c>
      <c r="C54" s="42" t="s">
        <v>1804</v>
      </c>
      <c r="D54" s="42" t="s">
        <v>5263</v>
      </c>
      <c r="E54" s="42">
        <v>1010</v>
      </c>
      <c r="F54" s="43" t="s">
        <v>1799</v>
      </c>
      <c r="G54" s="43"/>
      <c r="H54" s="44"/>
    </row>
    <row r="55" spans="1:8" x14ac:dyDescent="0.25">
      <c r="A55" s="41">
        <v>1082</v>
      </c>
      <c r="B55" s="42" t="s">
        <v>1703</v>
      </c>
      <c r="C55" s="42" t="s">
        <v>1805</v>
      </c>
      <c r="D55" s="42" t="s">
        <v>1806</v>
      </c>
      <c r="E55" s="42">
        <v>1010</v>
      </c>
      <c r="F55" s="43" t="s">
        <v>1799</v>
      </c>
      <c r="G55" s="43"/>
      <c r="H55" s="44"/>
    </row>
    <row r="56" spans="1:8" x14ac:dyDescent="0.25">
      <c r="A56" s="41">
        <v>1090</v>
      </c>
      <c r="B56" s="42" t="s">
        <v>1703</v>
      </c>
      <c r="C56" s="42" t="s">
        <v>1807</v>
      </c>
      <c r="D56" s="42" t="s">
        <v>1808</v>
      </c>
      <c r="E56" s="42">
        <v>1010</v>
      </c>
      <c r="F56" s="43" t="s">
        <v>1799</v>
      </c>
      <c r="G56" s="43"/>
      <c r="H56" s="44"/>
    </row>
    <row r="57" spans="1:8" x14ac:dyDescent="0.25">
      <c r="A57" s="41">
        <v>1104</v>
      </c>
      <c r="B57" s="42" t="s">
        <v>1703</v>
      </c>
      <c r="C57" s="42" t="s">
        <v>1809</v>
      </c>
      <c r="D57" s="42" t="s">
        <v>1810</v>
      </c>
      <c r="E57" s="42">
        <v>1010</v>
      </c>
      <c r="F57" s="43" t="s">
        <v>1799</v>
      </c>
      <c r="G57" s="43"/>
      <c r="H57" s="44"/>
    </row>
    <row r="58" spans="1:8" x14ac:dyDescent="0.25">
      <c r="A58" s="41">
        <v>1112</v>
      </c>
      <c r="B58" s="42" t="s">
        <v>1703</v>
      </c>
      <c r="C58" s="42" t="s">
        <v>1811</v>
      </c>
      <c r="D58" s="42" t="s">
        <v>1812</v>
      </c>
      <c r="E58" s="42">
        <v>1010</v>
      </c>
      <c r="F58" s="43" t="s">
        <v>1799</v>
      </c>
      <c r="G58" s="43"/>
      <c r="H58" s="44"/>
    </row>
    <row r="59" spans="1:8" x14ac:dyDescent="0.25">
      <c r="A59" s="41">
        <v>1120</v>
      </c>
      <c r="B59" s="42" t="s">
        <v>1703</v>
      </c>
      <c r="C59" s="42" t="s">
        <v>1813</v>
      </c>
      <c r="D59" s="42" t="s">
        <v>1814</v>
      </c>
      <c r="E59" s="42">
        <v>1010</v>
      </c>
      <c r="F59" s="43" t="s">
        <v>1799</v>
      </c>
      <c r="G59" s="43"/>
      <c r="H59" s="44"/>
    </row>
    <row r="60" spans="1:8" x14ac:dyDescent="0.25">
      <c r="A60" s="41">
        <v>1139</v>
      </c>
      <c r="B60" s="42" t="s">
        <v>1703</v>
      </c>
      <c r="C60" s="42" t="s">
        <v>1815</v>
      </c>
      <c r="D60" s="42" t="s">
        <v>1816</v>
      </c>
      <c r="E60" s="42">
        <v>1010</v>
      </c>
      <c r="F60" s="43" t="s">
        <v>1799</v>
      </c>
      <c r="G60" s="43"/>
      <c r="H60" s="44"/>
    </row>
    <row r="61" spans="1:8" x14ac:dyDescent="0.25">
      <c r="A61" s="41">
        <v>1147</v>
      </c>
      <c r="B61" s="42" t="s">
        <v>1703</v>
      </c>
      <c r="C61" s="42" t="s">
        <v>1817</v>
      </c>
      <c r="D61" s="42" t="s">
        <v>1818</v>
      </c>
      <c r="E61" s="42">
        <v>1010</v>
      </c>
      <c r="F61" s="43" t="s">
        <v>1799</v>
      </c>
      <c r="G61" s="43"/>
      <c r="H61" s="44"/>
    </row>
    <row r="62" spans="1:8" x14ac:dyDescent="0.25">
      <c r="A62" s="41">
        <v>1155</v>
      </c>
      <c r="B62" s="42" t="s">
        <v>1703</v>
      </c>
      <c r="C62" s="42" t="s">
        <v>1819</v>
      </c>
      <c r="D62" s="42" t="s">
        <v>1820</v>
      </c>
      <c r="E62" s="42">
        <v>1010</v>
      </c>
      <c r="F62" s="43" t="s">
        <v>1799</v>
      </c>
      <c r="G62" s="43"/>
      <c r="H62" s="44"/>
    </row>
    <row r="63" spans="1:8" x14ac:dyDescent="0.25">
      <c r="A63" s="41">
        <v>1163</v>
      </c>
      <c r="B63" s="42" t="s">
        <v>1703</v>
      </c>
      <c r="C63" s="42" t="s">
        <v>1710</v>
      </c>
      <c r="D63" s="42" t="s">
        <v>1821</v>
      </c>
      <c r="E63" s="42">
        <v>1010</v>
      </c>
      <c r="F63" s="43" t="s">
        <v>1799</v>
      </c>
      <c r="G63" s="43"/>
      <c r="H63" s="44"/>
    </row>
    <row r="64" spans="1:8" x14ac:dyDescent="0.25">
      <c r="A64" s="41">
        <v>1171</v>
      </c>
      <c r="B64" s="42" t="s">
        <v>1703</v>
      </c>
      <c r="C64" s="42" t="s">
        <v>6949</v>
      </c>
      <c r="D64" s="42" t="s">
        <v>1822</v>
      </c>
      <c r="E64" s="42">
        <v>1010</v>
      </c>
      <c r="F64" s="43" t="s">
        <v>1799</v>
      </c>
      <c r="G64" s="43"/>
      <c r="H64" s="44"/>
    </row>
    <row r="65" spans="1:8" x14ac:dyDescent="0.25">
      <c r="A65" s="41">
        <v>1198</v>
      </c>
      <c r="B65" s="42" t="s">
        <v>1703</v>
      </c>
      <c r="C65" s="42" t="s">
        <v>1823</v>
      </c>
      <c r="D65" s="42" t="s">
        <v>1824</v>
      </c>
      <c r="E65" s="42">
        <v>1010</v>
      </c>
      <c r="F65" s="43" t="s">
        <v>1799</v>
      </c>
      <c r="G65" s="43"/>
      <c r="H65" s="44"/>
    </row>
    <row r="66" spans="1:8" x14ac:dyDescent="0.25">
      <c r="A66" s="41">
        <v>1201</v>
      </c>
      <c r="B66" s="42" t="s">
        <v>1703</v>
      </c>
      <c r="C66" s="42" t="s">
        <v>1825</v>
      </c>
      <c r="D66" s="42" t="s">
        <v>1826</v>
      </c>
      <c r="E66" s="42">
        <v>1010</v>
      </c>
      <c r="F66" s="43" t="s">
        <v>1799</v>
      </c>
      <c r="G66" s="43"/>
      <c r="H66" s="44"/>
    </row>
    <row r="67" spans="1:8" x14ac:dyDescent="0.25">
      <c r="A67" s="41">
        <v>1236</v>
      </c>
      <c r="B67" s="42" t="s">
        <v>1703</v>
      </c>
      <c r="C67" s="42" t="s">
        <v>1827</v>
      </c>
      <c r="D67" s="42" t="s">
        <v>1828</v>
      </c>
      <c r="E67" s="42">
        <v>1010</v>
      </c>
      <c r="F67" s="43" t="s">
        <v>1799</v>
      </c>
      <c r="G67" s="43"/>
      <c r="H67" s="44"/>
    </row>
    <row r="68" spans="1:8" x14ac:dyDescent="0.25">
      <c r="A68" s="41">
        <v>1244</v>
      </c>
      <c r="B68" s="42" t="s">
        <v>1703</v>
      </c>
      <c r="C68" s="42" t="s">
        <v>1829</v>
      </c>
      <c r="D68" s="42" t="s">
        <v>1830</v>
      </c>
      <c r="E68" s="42">
        <v>1010</v>
      </c>
      <c r="F68" s="43" t="s">
        <v>1799</v>
      </c>
      <c r="G68" s="43"/>
      <c r="H68" s="44"/>
    </row>
    <row r="69" spans="1:8" x14ac:dyDescent="0.25">
      <c r="A69" s="41">
        <v>1252</v>
      </c>
      <c r="B69" s="42" t="s">
        <v>1703</v>
      </c>
      <c r="C69" s="42" t="s">
        <v>1831</v>
      </c>
      <c r="D69" s="42" t="s">
        <v>1832</v>
      </c>
      <c r="E69" s="42">
        <v>1010</v>
      </c>
      <c r="F69" s="43" t="s">
        <v>1799</v>
      </c>
      <c r="G69" s="43"/>
      <c r="H69" s="44"/>
    </row>
    <row r="70" spans="1:8" x14ac:dyDescent="0.25">
      <c r="A70" s="41">
        <v>1260</v>
      </c>
      <c r="B70" s="42" t="s">
        <v>1703</v>
      </c>
      <c r="C70" s="42" t="s">
        <v>1833</v>
      </c>
      <c r="D70" s="42" t="s">
        <v>1834</v>
      </c>
      <c r="E70" s="42">
        <v>1010</v>
      </c>
      <c r="F70" s="43" t="s">
        <v>1799</v>
      </c>
      <c r="G70" s="43"/>
      <c r="H70" s="44"/>
    </row>
    <row r="71" spans="1:8" x14ac:dyDescent="0.25">
      <c r="A71" s="41">
        <v>2011</v>
      </c>
      <c r="B71" s="42" t="s">
        <v>1703</v>
      </c>
      <c r="C71" s="42" t="s">
        <v>4799</v>
      </c>
      <c r="D71" s="42" t="s">
        <v>1835</v>
      </c>
      <c r="E71" s="42">
        <v>1020</v>
      </c>
      <c r="F71" s="43" t="s">
        <v>1799</v>
      </c>
      <c r="G71" s="43"/>
      <c r="H71" s="44"/>
    </row>
    <row r="72" spans="1:8" x14ac:dyDescent="0.25">
      <c r="A72" s="41">
        <v>2038</v>
      </c>
      <c r="B72" s="42" t="s">
        <v>1703</v>
      </c>
      <c r="C72" s="42" t="s">
        <v>1836</v>
      </c>
      <c r="D72" s="42" t="s">
        <v>1837</v>
      </c>
      <c r="E72" s="42">
        <v>1020</v>
      </c>
      <c r="F72" s="43" t="s">
        <v>1799</v>
      </c>
      <c r="G72" s="43"/>
      <c r="H72" s="44"/>
    </row>
    <row r="73" spans="1:8" x14ac:dyDescent="0.25">
      <c r="A73" s="41">
        <v>2046</v>
      </c>
      <c r="B73" s="42" t="s">
        <v>1703</v>
      </c>
      <c r="C73" s="42" t="s">
        <v>1838</v>
      </c>
      <c r="D73" s="42" t="s">
        <v>1839</v>
      </c>
      <c r="E73" s="42">
        <v>1020</v>
      </c>
      <c r="F73" s="43" t="s">
        <v>1799</v>
      </c>
      <c r="G73" s="43"/>
      <c r="H73" s="44"/>
    </row>
    <row r="74" spans="1:8" x14ac:dyDescent="0.25">
      <c r="A74" s="41">
        <v>2054</v>
      </c>
      <c r="B74" s="42" t="s">
        <v>1703</v>
      </c>
      <c r="C74" s="42" t="s">
        <v>1840</v>
      </c>
      <c r="D74" s="42" t="s">
        <v>1841</v>
      </c>
      <c r="E74" s="42">
        <v>1020</v>
      </c>
      <c r="F74" s="43" t="s">
        <v>1799</v>
      </c>
      <c r="G74" s="43"/>
      <c r="H74" s="44"/>
    </row>
    <row r="75" spans="1:8" x14ac:dyDescent="0.25">
      <c r="A75" s="41">
        <v>2062</v>
      </c>
      <c r="B75" s="42" t="s">
        <v>1703</v>
      </c>
      <c r="C75" s="42" t="s">
        <v>1842</v>
      </c>
      <c r="D75" s="42" t="s">
        <v>1843</v>
      </c>
      <c r="E75" s="42">
        <v>1020</v>
      </c>
      <c r="F75" s="43" t="s">
        <v>1799</v>
      </c>
      <c r="G75" s="43"/>
      <c r="H75" s="44"/>
    </row>
    <row r="76" spans="1:8" x14ac:dyDescent="0.25">
      <c r="A76" s="41">
        <v>2070</v>
      </c>
      <c r="B76" s="42" t="s">
        <v>1703</v>
      </c>
      <c r="C76" s="42" t="s">
        <v>1844</v>
      </c>
      <c r="D76" s="42" t="s">
        <v>1845</v>
      </c>
      <c r="E76" s="42">
        <v>1020</v>
      </c>
      <c r="F76" s="43" t="s">
        <v>1799</v>
      </c>
      <c r="G76" s="43"/>
      <c r="H76" s="44"/>
    </row>
    <row r="77" spans="1:8" x14ac:dyDescent="0.25">
      <c r="A77" s="41">
        <v>2089</v>
      </c>
      <c r="B77" s="42" t="s">
        <v>1703</v>
      </c>
      <c r="C77" s="42" t="s">
        <v>1846</v>
      </c>
      <c r="D77" s="42" t="s">
        <v>1847</v>
      </c>
      <c r="E77" s="42">
        <v>1020</v>
      </c>
      <c r="F77" s="43" t="s">
        <v>1799</v>
      </c>
      <c r="G77" s="56"/>
      <c r="H77" s="44"/>
    </row>
    <row r="78" spans="1:8" x14ac:dyDescent="0.25">
      <c r="A78" s="41">
        <v>2097</v>
      </c>
      <c r="B78" s="42" t="s">
        <v>1703</v>
      </c>
      <c r="C78" s="42" t="s">
        <v>1848</v>
      </c>
      <c r="D78" s="42" t="s">
        <v>1849</v>
      </c>
      <c r="E78" s="42">
        <v>1020</v>
      </c>
      <c r="F78" s="43" t="s">
        <v>1799</v>
      </c>
      <c r="G78" s="43"/>
      <c r="H78" s="44"/>
    </row>
    <row r="79" spans="1:8" x14ac:dyDescent="0.25">
      <c r="A79" s="41">
        <v>2100</v>
      </c>
      <c r="B79" s="42" t="s">
        <v>1703</v>
      </c>
      <c r="C79" s="42" t="s">
        <v>1728</v>
      </c>
      <c r="D79" s="42" t="s">
        <v>1850</v>
      </c>
      <c r="E79" s="42">
        <v>1020</v>
      </c>
      <c r="F79" s="43" t="s">
        <v>1799</v>
      </c>
      <c r="G79" s="43"/>
      <c r="H79" s="44"/>
    </row>
    <row r="80" spans="1:8" x14ac:dyDescent="0.25">
      <c r="A80" s="41">
        <v>2119</v>
      </c>
      <c r="B80" s="42" t="s">
        <v>1703</v>
      </c>
      <c r="C80" s="42" t="s">
        <v>1851</v>
      </c>
      <c r="D80" s="42" t="s">
        <v>1852</v>
      </c>
      <c r="E80" s="42">
        <v>1020</v>
      </c>
      <c r="F80" s="43" t="s">
        <v>1799</v>
      </c>
      <c r="G80" s="43"/>
      <c r="H80" s="44"/>
    </row>
    <row r="81" spans="1:8" x14ac:dyDescent="0.25">
      <c r="A81" s="41">
        <v>2127</v>
      </c>
      <c r="B81" s="42" t="s">
        <v>1703</v>
      </c>
      <c r="C81" s="42" t="s">
        <v>1853</v>
      </c>
      <c r="D81" s="42" t="s">
        <v>1854</v>
      </c>
      <c r="E81" s="42">
        <v>1020</v>
      </c>
      <c r="F81" s="43" t="s">
        <v>1799</v>
      </c>
      <c r="G81" s="43"/>
      <c r="H81" s="44"/>
    </row>
    <row r="82" spans="1:8" x14ac:dyDescent="0.25">
      <c r="A82" s="41">
        <v>2135</v>
      </c>
      <c r="B82" s="42" t="s">
        <v>1703</v>
      </c>
      <c r="C82" s="42" t="s">
        <v>6950</v>
      </c>
      <c r="D82" s="42" t="s">
        <v>1855</v>
      </c>
      <c r="E82" s="42">
        <v>1020</v>
      </c>
      <c r="F82" s="43" t="s">
        <v>1799</v>
      </c>
      <c r="G82" s="42"/>
      <c r="H82" s="44"/>
    </row>
    <row r="83" spans="1:8" x14ac:dyDescent="0.25">
      <c r="A83" s="41">
        <v>2143</v>
      </c>
      <c r="B83" s="42" t="s">
        <v>1703</v>
      </c>
      <c r="C83" s="42" t="s">
        <v>1856</v>
      </c>
      <c r="D83" s="42" t="s">
        <v>1857</v>
      </c>
      <c r="E83" s="42">
        <v>1020</v>
      </c>
      <c r="F83" s="43" t="s">
        <v>1799</v>
      </c>
      <c r="G83" s="43"/>
      <c r="H83" s="44"/>
    </row>
    <row r="84" spans="1:8" x14ac:dyDescent="0.25">
      <c r="A84" s="41">
        <v>2151</v>
      </c>
      <c r="B84" s="42" t="s">
        <v>1703</v>
      </c>
      <c r="C84" s="42" t="s">
        <v>1858</v>
      </c>
      <c r="D84" s="42" t="s">
        <v>1859</v>
      </c>
      <c r="E84" s="42">
        <v>1020</v>
      </c>
      <c r="F84" s="43" t="s">
        <v>1799</v>
      </c>
      <c r="G84" s="43"/>
      <c r="H84" s="44"/>
    </row>
    <row r="85" spans="1:8" x14ac:dyDescent="0.25">
      <c r="A85" s="41">
        <v>2178</v>
      </c>
      <c r="B85" s="42" t="s">
        <v>1703</v>
      </c>
      <c r="C85" s="42" t="s">
        <v>1860</v>
      </c>
      <c r="D85" s="42" t="s">
        <v>1861</v>
      </c>
      <c r="E85" s="42">
        <v>1020</v>
      </c>
      <c r="F85" s="43" t="s">
        <v>1799</v>
      </c>
      <c r="G85" s="57"/>
      <c r="H85" s="58"/>
    </row>
    <row r="86" spans="1:8" x14ac:dyDescent="0.2">
      <c r="A86" s="41">
        <v>2186</v>
      </c>
      <c r="B86" s="42" t="s">
        <v>1703</v>
      </c>
      <c r="C86" s="42" t="s">
        <v>1862</v>
      </c>
      <c r="D86" s="42" t="s">
        <v>1863</v>
      </c>
      <c r="E86" s="42">
        <v>1020</v>
      </c>
      <c r="F86" s="43" t="s">
        <v>1799</v>
      </c>
      <c r="G86" s="59"/>
      <c r="H86" s="58"/>
    </row>
    <row r="87" spans="1:8" x14ac:dyDescent="0.2">
      <c r="A87" s="41">
        <v>2194</v>
      </c>
      <c r="B87" s="42" t="s">
        <v>1703</v>
      </c>
      <c r="C87" s="42" t="s">
        <v>1864</v>
      </c>
      <c r="D87" s="42" t="s">
        <v>1865</v>
      </c>
      <c r="E87" s="42">
        <v>1020</v>
      </c>
      <c r="F87" s="43" t="s">
        <v>1799</v>
      </c>
      <c r="G87" s="59"/>
      <c r="H87" s="58"/>
    </row>
    <row r="88" spans="1:8" x14ac:dyDescent="0.25">
      <c r="A88" s="41">
        <v>2208</v>
      </c>
      <c r="B88" s="42" t="s">
        <v>1703</v>
      </c>
      <c r="C88" s="42" t="s">
        <v>1866</v>
      </c>
      <c r="D88" s="42" t="s">
        <v>1867</v>
      </c>
      <c r="E88" s="42">
        <v>1020</v>
      </c>
      <c r="F88" s="43" t="s">
        <v>1799</v>
      </c>
      <c r="G88" s="43"/>
      <c r="H88" s="44"/>
    </row>
    <row r="89" spans="1:8" x14ac:dyDescent="0.25">
      <c r="A89" s="41">
        <v>2216</v>
      </c>
      <c r="B89" s="42" t="s">
        <v>1703</v>
      </c>
      <c r="C89" s="42" t="s">
        <v>1868</v>
      </c>
      <c r="D89" s="42" t="s">
        <v>1869</v>
      </c>
      <c r="E89" s="42">
        <v>1020</v>
      </c>
      <c r="F89" s="43" t="s">
        <v>1799</v>
      </c>
      <c r="G89" s="43"/>
      <c r="H89" s="44"/>
    </row>
    <row r="90" spans="1:8" x14ac:dyDescent="0.25">
      <c r="A90" s="41">
        <v>2224</v>
      </c>
      <c r="B90" s="42" t="s">
        <v>1703</v>
      </c>
      <c r="C90" s="42" t="s">
        <v>5268</v>
      </c>
      <c r="D90" s="42" t="s">
        <v>5269</v>
      </c>
      <c r="E90" s="42">
        <v>1020</v>
      </c>
      <c r="F90" s="43" t="s">
        <v>1799</v>
      </c>
      <c r="G90" s="43"/>
      <c r="H90" s="44"/>
    </row>
    <row r="91" spans="1:8" x14ac:dyDescent="0.25">
      <c r="A91" s="41">
        <v>2232</v>
      </c>
      <c r="B91" s="42" t="s">
        <v>1703</v>
      </c>
      <c r="C91" s="42" t="s">
        <v>5949</v>
      </c>
      <c r="D91" s="42" t="s">
        <v>5950</v>
      </c>
      <c r="E91" s="42">
        <v>1020</v>
      </c>
      <c r="F91" s="43" t="s">
        <v>1799</v>
      </c>
      <c r="G91" s="43"/>
      <c r="H91" s="47"/>
    </row>
    <row r="92" spans="1:8" x14ac:dyDescent="0.25">
      <c r="A92" s="41">
        <v>2240</v>
      </c>
      <c r="B92" s="42" t="s">
        <v>1703</v>
      </c>
      <c r="C92" s="42" t="s">
        <v>6276</v>
      </c>
      <c r="D92" s="42" t="s">
        <v>6277</v>
      </c>
      <c r="E92" s="42">
        <v>1020</v>
      </c>
      <c r="F92" s="43" t="s">
        <v>1799</v>
      </c>
      <c r="G92" s="43"/>
      <c r="H92" s="44"/>
    </row>
    <row r="93" spans="1:8" x14ac:dyDescent="0.25">
      <c r="A93" s="41">
        <v>2313</v>
      </c>
      <c r="B93" s="42" t="s">
        <v>1703</v>
      </c>
      <c r="C93" s="42" t="s">
        <v>6278</v>
      </c>
      <c r="D93" s="42" t="s">
        <v>6279</v>
      </c>
      <c r="E93" s="42">
        <v>1020</v>
      </c>
      <c r="F93" s="43" t="s">
        <v>1799</v>
      </c>
      <c r="G93" s="43"/>
      <c r="H93" s="44"/>
    </row>
    <row r="94" spans="1:8" x14ac:dyDescent="0.25">
      <c r="A94" s="41">
        <v>3018</v>
      </c>
      <c r="B94" s="42" t="s">
        <v>1703</v>
      </c>
      <c r="C94" s="42" t="s">
        <v>1870</v>
      </c>
      <c r="D94" s="42" t="s">
        <v>1871</v>
      </c>
      <c r="E94" s="42">
        <v>1030</v>
      </c>
      <c r="F94" s="43" t="s">
        <v>1799</v>
      </c>
      <c r="G94" s="43"/>
      <c r="H94" s="44"/>
    </row>
    <row r="95" spans="1:8" x14ac:dyDescent="0.25">
      <c r="A95" s="41">
        <v>3026</v>
      </c>
      <c r="B95" s="42" t="s">
        <v>1703</v>
      </c>
      <c r="C95" s="42" t="s">
        <v>1872</v>
      </c>
      <c r="D95" s="42" t="s">
        <v>1873</v>
      </c>
      <c r="E95" s="42">
        <v>1030</v>
      </c>
      <c r="F95" s="43" t="s">
        <v>1799</v>
      </c>
      <c r="G95" s="43"/>
      <c r="H95" s="44"/>
    </row>
    <row r="96" spans="1:8" x14ac:dyDescent="0.25">
      <c r="A96" s="41">
        <v>3034</v>
      </c>
      <c r="B96" s="42" t="s">
        <v>1703</v>
      </c>
      <c r="C96" s="42" t="s">
        <v>1874</v>
      </c>
      <c r="D96" s="42" t="s">
        <v>1875</v>
      </c>
      <c r="E96" s="42">
        <v>1030</v>
      </c>
      <c r="F96" s="43" t="s">
        <v>1799</v>
      </c>
      <c r="G96" s="43"/>
      <c r="H96" s="44"/>
    </row>
    <row r="97" spans="1:8" x14ac:dyDescent="0.25">
      <c r="A97" s="41">
        <v>3042</v>
      </c>
      <c r="B97" s="42" t="s">
        <v>1703</v>
      </c>
      <c r="C97" s="42" t="s">
        <v>5512</v>
      </c>
      <c r="D97" s="42" t="s">
        <v>1876</v>
      </c>
      <c r="E97" s="42">
        <v>1030</v>
      </c>
      <c r="F97" s="43" t="s">
        <v>1799</v>
      </c>
      <c r="G97" s="43"/>
      <c r="H97" s="44"/>
    </row>
    <row r="98" spans="1:8" x14ac:dyDescent="0.25">
      <c r="A98" s="41">
        <v>3050</v>
      </c>
      <c r="B98" s="42" t="s">
        <v>1703</v>
      </c>
      <c r="C98" s="42" t="s">
        <v>1877</v>
      </c>
      <c r="D98" s="42" t="s">
        <v>1878</v>
      </c>
      <c r="E98" s="42">
        <v>1030</v>
      </c>
      <c r="F98" s="43" t="s">
        <v>1799</v>
      </c>
      <c r="G98" s="43"/>
      <c r="H98" s="44"/>
    </row>
    <row r="99" spans="1:8" x14ac:dyDescent="0.25">
      <c r="A99" s="41">
        <v>3069</v>
      </c>
      <c r="B99" s="42" t="s">
        <v>1703</v>
      </c>
      <c r="C99" s="42" t="s">
        <v>1879</v>
      </c>
      <c r="D99" s="42" t="s">
        <v>1880</v>
      </c>
      <c r="E99" s="42">
        <v>1030</v>
      </c>
      <c r="F99" s="43" t="s">
        <v>1799</v>
      </c>
      <c r="G99" s="43"/>
      <c r="H99" s="44"/>
    </row>
    <row r="100" spans="1:8" x14ac:dyDescent="0.25">
      <c r="A100" s="41">
        <v>3077</v>
      </c>
      <c r="B100" s="42" t="s">
        <v>1703</v>
      </c>
      <c r="C100" s="42" t="s">
        <v>1881</v>
      </c>
      <c r="D100" s="42" t="s">
        <v>1882</v>
      </c>
      <c r="E100" s="42">
        <v>1030</v>
      </c>
      <c r="F100" s="43" t="s">
        <v>1799</v>
      </c>
      <c r="G100" s="43"/>
      <c r="H100" s="44"/>
    </row>
    <row r="101" spans="1:8" x14ac:dyDescent="0.25">
      <c r="A101" s="41">
        <v>3085</v>
      </c>
      <c r="B101" s="42" t="s">
        <v>1703</v>
      </c>
      <c r="C101" s="42" t="s">
        <v>1883</v>
      </c>
      <c r="D101" s="42" t="s">
        <v>1884</v>
      </c>
      <c r="E101" s="42">
        <v>1030</v>
      </c>
      <c r="F101" s="43" t="s">
        <v>1799</v>
      </c>
      <c r="G101" s="43"/>
      <c r="H101" s="44"/>
    </row>
    <row r="102" spans="1:8" x14ac:dyDescent="0.25">
      <c r="A102" s="41">
        <v>3093</v>
      </c>
      <c r="B102" s="42" t="s">
        <v>1703</v>
      </c>
      <c r="C102" s="42" t="s">
        <v>1885</v>
      </c>
      <c r="D102" s="42" t="s">
        <v>1886</v>
      </c>
      <c r="E102" s="42">
        <v>1030</v>
      </c>
      <c r="F102" s="43" t="s">
        <v>1799</v>
      </c>
      <c r="G102" s="43"/>
      <c r="H102" s="44"/>
    </row>
    <row r="103" spans="1:8" x14ac:dyDescent="0.25">
      <c r="A103" s="41">
        <v>3107</v>
      </c>
      <c r="B103" s="42" t="s">
        <v>1703</v>
      </c>
      <c r="C103" s="42" t="s">
        <v>1887</v>
      </c>
      <c r="D103" s="42" t="s">
        <v>1888</v>
      </c>
      <c r="E103" s="42">
        <v>1030</v>
      </c>
      <c r="F103" s="43" t="s">
        <v>1799</v>
      </c>
      <c r="G103" s="43"/>
      <c r="H103" s="44"/>
    </row>
    <row r="104" spans="1:8" x14ac:dyDescent="0.2">
      <c r="A104" s="41">
        <v>3115</v>
      </c>
      <c r="B104" s="42" t="s">
        <v>1703</v>
      </c>
      <c r="C104" s="42" t="s">
        <v>1889</v>
      </c>
      <c r="D104" s="42" t="s">
        <v>1890</v>
      </c>
      <c r="E104" s="42">
        <v>1030</v>
      </c>
      <c r="F104" s="43" t="s">
        <v>1799</v>
      </c>
      <c r="G104" s="59"/>
      <c r="H104" s="44"/>
    </row>
    <row r="105" spans="1:8" x14ac:dyDescent="0.25">
      <c r="A105" s="41">
        <v>3123</v>
      </c>
      <c r="B105" s="42" t="s">
        <v>1703</v>
      </c>
      <c r="C105" s="42" t="s">
        <v>1891</v>
      </c>
      <c r="D105" s="42" t="s">
        <v>1892</v>
      </c>
      <c r="E105" s="42">
        <v>1030</v>
      </c>
      <c r="F105" s="43" t="s">
        <v>1799</v>
      </c>
      <c r="G105" s="43"/>
      <c r="H105" s="44"/>
    </row>
    <row r="106" spans="1:8" x14ac:dyDescent="0.25">
      <c r="A106" s="41">
        <v>3131</v>
      </c>
      <c r="B106" s="42" t="s">
        <v>1703</v>
      </c>
      <c r="C106" s="42" t="s">
        <v>1735</v>
      </c>
      <c r="D106" s="42" t="s">
        <v>1893</v>
      </c>
      <c r="E106" s="42">
        <v>1030</v>
      </c>
      <c r="F106" s="43" t="s">
        <v>1799</v>
      </c>
      <c r="G106" s="43"/>
      <c r="H106" s="47"/>
    </row>
    <row r="107" spans="1:8" x14ac:dyDescent="0.25">
      <c r="A107" s="41">
        <v>3158</v>
      </c>
      <c r="B107" s="42" t="s">
        <v>1703</v>
      </c>
      <c r="C107" s="42" t="s">
        <v>1894</v>
      </c>
      <c r="D107" s="42" t="s">
        <v>1895</v>
      </c>
      <c r="E107" s="42">
        <v>1030</v>
      </c>
      <c r="F107" s="43" t="s">
        <v>1799</v>
      </c>
      <c r="G107" s="43"/>
      <c r="H107" s="44"/>
    </row>
    <row r="108" spans="1:8" x14ac:dyDescent="0.25">
      <c r="A108" s="41">
        <v>3166</v>
      </c>
      <c r="B108" s="42" t="s">
        <v>1703</v>
      </c>
      <c r="C108" s="42" t="s">
        <v>1896</v>
      </c>
      <c r="D108" s="42" t="s">
        <v>1897</v>
      </c>
      <c r="E108" s="42">
        <v>1030</v>
      </c>
      <c r="F108" s="43" t="s">
        <v>1799</v>
      </c>
      <c r="G108" s="43"/>
      <c r="H108" s="44"/>
    </row>
    <row r="109" spans="1:8" x14ac:dyDescent="0.25">
      <c r="A109" s="41">
        <v>3174</v>
      </c>
      <c r="B109" s="42" t="s">
        <v>1703</v>
      </c>
      <c r="C109" s="42" t="s">
        <v>1898</v>
      </c>
      <c r="D109" s="42" t="s">
        <v>1899</v>
      </c>
      <c r="E109" s="42">
        <v>1030</v>
      </c>
      <c r="F109" s="43" t="s">
        <v>1799</v>
      </c>
      <c r="G109" s="43"/>
      <c r="H109" s="44"/>
    </row>
    <row r="110" spans="1:8" x14ac:dyDescent="0.25">
      <c r="A110" s="41">
        <v>3182</v>
      </c>
      <c r="B110" s="42" t="s">
        <v>1703</v>
      </c>
      <c r="C110" s="42" t="s">
        <v>6280</v>
      </c>
      <c r="D110" s="42" t="s">
        <v>6281</v>
      </c>
      <c r="E110" s="42">
        <v>1030</v>
      </c>
      <c r="F110" s="43" t="s">
        <v>1799</v>
      </c>
      <c r="G110" s="43"/>
      <c r="H110" s="44"/>
    </row>
    <row r="111" spans="1:8" x14ac:dyDescent="0.25">
      <c r="A111" s="41">
        <v>3980</v>
      </c>
      <c r="B111" s="42" t="s">
        <v>4798</v>
      </c>
      <c r="C111" s="42" t="s">
        <v>5513</v>
      </c>
      <c r="D111" s="42" t="s">
        <v>1900</v>
      </c>
      <c r="E111" s="42">
        <v>1030</v>
      </c>
      <c r="F111" s="43" t="s">
        <v>1799</v>
      </c>
      <c r="G111" s="43"/>
      <c r="H111" s="44"/>
    </row>
    <row r="112" spans="1:8" x14ac:dyDescent="0.25">
      <c r="A112" s="41">
        <v>4014</v>
      </c>
      <c r="B112" s="42" t="s">
        <v>1703</v>
      </c>
      <c r="C112" s="42" t="s">
        <v>1901</v>
      </c>
      <c r="D112" s="42" t="s">
        <v>5724</v>
      </c>
      <c r="E112" s="42">
        <v>1100</v>
      </c>
      <c r="F112" s="43" t="s">
        <v>1799</v>
      </c>
      <c r="G112" s="43"/>
      <c r="H112" s="44"/>
    </row>
    <row r="113" spans="1:8" x14ac:dyDescent="0.25">
      <c r="A113" s="41">
        <v>4022</v>
      </c>
      <c r="B113" s="42" t="s">
        <v>1703</v>
      </c>
      <c r="C113" s="42" t="s">
        <v>1902</v>
      </c>
      <c r="D113" s="42" t="s">
        <v>1903</v>
      </c>
      <c r="E113" s="42">
        <v>1040</v>
      </c>
      <c r="F113" s="43" t="s">
        <v>1799</v>
      </c>
      <c r="G113" s="43"/>
      <c r="H113" s="44"/>
    </row>
    <row r="114" spans="1:8" x14ac:dyDescent="0.25">
      <c r="A114" s="41">
        <v>4030</v>
      </c>
      <c r="B114" s="42" t="s">
        <v>1703</v>
      </c>
      <c r="C114" s="42" t="s">
        <v>1904</v>
      </c>
      <c r="D114" s="42" t="s">
        <v>1905</v>
      </c>
      <c r="E114" s="42">
        <v>1040</v>
      </c>
      <c r="F114" s="43" t="s">
        <v>1799</v>
      </c>
      <c r="G114" s="43"/>
      <c r="H114" s="44"/>
    </row>
    <row r="115" spans="1:8" x14ac:dyDescent="0.25">
      <c r="A115" s="41">
        <v>4049</v>
      </c>
      <c r="B115" s="42" t="s">
        <v>1703</v>
      </c>
      <c r="C115" s="42" t="s">
        <v>1906</v>
      </c>
      <c r="D115" s="42" t="s">
        <v>1907</v>
      </c>
      <c r="E115" s="42">
        <v>1040</v>
      </c>
      <c r="F115" s="43" t="s">
        <v>1799</v>
      </c>
      <c r="G115" s="43"/>
      <c r="H115" s="44"/>
    </row>
    <row r="116" spans="1:8" x14ac:dyDescent="0.25">
      <c r="A116" s="41">
        <v>4057</v>
      </c>
      <c r="B116" s="42" t="s">
        <v>1703</v>
      </c>
      <c r="C116" s="42" t="s">
        <v>1908</v>
      </c>
      <c r="D116" s="42" t="s">
        <v>1909</v>
      </c>
      <c r="E116" s="42">
        <v>1040</v>
      </c>
      <c r="F116" s="43" t="s">
        <v>1799</v>
      </c>
      <c r="G116" s="43"/>
      <c r="H116" s="44"/>
    </row>
    <row r="117" spans="1:8" x14ac:dyDescent="0.25">
      <c r="A117" s="41">
        <v>4065</v>
      </c>
      <c r="B117" s="42" t="s">
        <v>1703</v>
      </c>
      <c r="C117" s="42" t="s">
        <v>1910</v>
      </c>
      <c r="D117" s="42" t="s">
        <v>1911</v>
      </c>
      <c r="E117" s="42">
        <v>1040</v>
      </c>
      <c r="F117" s="43" t="s">
        <v>1799</v>
      </c>
      <c r="G117" s="43"/>
      <c r="H117" s="44"/>
    </row>
    <row r="118" spans="1:8" x14ac:dyDescent="0.25">
      <c r="A118" s="41">
        <v>4073</v>
      </c>
      <c r="B118" s="42" t="s">
        <v>1703</v>
      </c>
      <c r="C118" s="42" t="s">
        <v>1912</v>
      </c>
      <c r="D118" s="42" t="s">
        <v>1913</v>
      </c>
      <c r="E118" s="42">
        <v>1040</v>
      </c>
      <c r="F118" s="43" t="s">
        <v>1799</v>
      </c>
      <c r="G118" s="43"/>
      <c r="H118" s="44"/>
    </row>
    <row r="119" spans="1:8" x14ac:dyDescent="0.25">
      <c r="A119" s="41">
        <v>4081</v>
      </c>
      <c r="B119" s="42" t="s">
        <v>1703</v>
      </c>
      <c r="C119" s="42" t="s">
        <v>1713</v>
      </c>
      <c r="D119" s="42" t="s">
        <v>1914</v>
      </c>
      <c r="E119" s="42">
        <v>1040</v>
      </c>
      <c r="F119" s="43" t="s">
        <v>1799</v>
      </c>
      <c r="G119" s="43"/>
      <c r="H119" s="44"/>
    </row>
    <row r="120" spans="1:8" x14ac:dyDescent="0.25">
      <c r="A120" s="41">
        <v>5010</v>
      </c>
      <c r="B120" s="42" t="s">
        <v>1703</v>
      </c>
      <c r="C120" s="42" t="s">
        <v>1915</v>
      </c>
      <c r="D120" s="42" t="s">
        <v>1916</v>
      </c>
      <c r="E120" s="42">
        <v>1050</v>
      </c>
      <c r="F120" s="43" t="s">
        <v>1799</v>
      </c>
      <c r="G120" s="43"/>
      <c r="H120" s="44"/>
    </row>
    <row r="121" spans="1:8" x14ac:dyDescent="0.25">
      <c r="A121" s="41">
        <v>5029</v>
      </c>
      <c r="B121" s="42" t="s">
        <v>1703</v>
      </c>
      <c r="C121" s="42" t="s">
        <v>1917</v>
      </c>
      <c r="D121" s="42" t="s">
        <v>1918</v>
      </c>
      <c r="E121" s="42">
        <v>1050</v>
      </c>
      <c r="F121" s="43" t="s">
        <v>1799</v>
      </c>
      <c r="G121" s="43"/>
      <c r="H121" s="44"/>
    </row>
    <row r="122" spans="1:8" x14ac:dyDescent="0.25">
      <c r="A122" s="41">
        <v>5037</v>
      </c>
      <c r="B122" s="42" t="s">
        <v>1703</v>
      </c>
      <c r="C122" s="42" t="s">
        <v>1919</v>
      </c>
      <c r="D122" s="42" t="s">
        <v>1920</v>
      </c>
      <c r="E122" s="42">
        <v>1050</v>
      </c>
      <c r="F122" s="43" t="s">
        <v>1799</v>
      </c>
      <c r="G122" s="43"/>
      <c r="H122" s="44"/>
    </row>
    <row r="123" spans="1:8" x14ac:dyDescent="0.25">
      <c r="A123" s="41">
        <v>5045</v>
      </c>
      <c r="B123" s="42" t="s">
        <v>1703</v>
      </c>
      <c r="C123" s="42" t="s">
        <v>2954</v>
      </c>
      <c r="D123" s="42" t="s">
        <v>1921</v>
      </c>
      <c r="E123" s="42">
        <v>1050</v>
      </c>
      <c r="F123" s="43" t="s">
        <v>1799</v>
      </c>
      <c r="G123" s="43"/>
      <c r="H123" s="44"/>
    </row>
    <row r="124" spans="1:8" x14ac:dyDescent="0.25">
      <c r="A124" s="41">
        <v>5053</v>
      </c>
      <c r="B124" s="42" t="s">
        <v>1703</v>
      </c>
      <c r="C124" s="42" t="s">
        <v>1922</v>
      </c>
      <c r="D124" s="42" t="s">
        <v>1923</v>
      </c>
      <c r="E124" s="42">
        <v>1050</v>
      </c>
      <c r="F124" s="43" t="s">
        <v>1799</v>
      </c>
      <c r="G124" s="43"/>
      <c r="H124" s="44"/>
    </row>
    <row r="125" spans="1:8" x14ac:dyDescent="0.25">
      <c r="A125" s="41">
        <v>5061</v>
      </c>
      <c r="B125" s="42" t="s">
        <v>1703</v>
      </c>
      <c r="C125" s="42" t="s">
        <v>1924</v>
      </c>
      <c r="D125" s="42" t="s">
        <v>1925</v>
      </c>
      <c r="E125" s="42">
        <v>1050</v>
      </c>
      <c r="F125" s="43" t="s">
        <v>1799</v>
      </c>
      <c r="G125" s="43"/>
      <c r="H125" s="44"/>
    </row>
    <row r="126" spans="1:8" x14ac:dyDescent="0.25">
      <c r="A126" s="41">
        <v>5088</v>
      </c>
      <c r="B126" s="42" t="s">
        <v>1703</v>
      </c>
      <c r="C126" s="42" t="s">
        <v>1926</v>
      </c>
      <c r="D126" s="42" t="s">
        <v>1927</v>
      </c>
      <c r="E126" s="42">
        <v>1050</v>
      </c>
      <c r="F126" s="43" t="s">
        <v>1799</v>
      </c>
      <c r="G126" s="43"/>
      <c r="H126" s="44"/>
    </row>
    <row r="127" spans="1:8" x14ac:dyDescent="0.25">
      <c r="A127" s="41">
        <v>5096</v>
      </c>
      <c r="B127" s="42" t="s">
        <v>1703</v>
      </c>
      <c r="C127" s="42" t="s">
        <v>1928</v>
      </c>
      <c r="D127" s="42" t="s">
        <v>1929</v>
      </c>
      <c r="E127" s="42">
        <v>1050</v>
      </c>
      <c r="F127" s="43" t="s">
        <v>1799</v>
      </c>
      <c r="G127" s="43"/>
      <c r="H127" s="44"/>
    </row>
    <row r="128" spans="1:8" x14ac:dyDescent="0.25">
      <c r="A128" s="41">
        <v>5118</v>
      </c>
      <c r="B128" s="42" t="s">
        <v>1703</v>
      </c>
      <c r="C128" s="42" t="s">
        <v>1930</v>
      </c>
      <c r="D128" s="42" t="s">
        <v>1931</v>
      </c>
      <c r="E128" s="42">
        <v>1050</v>
      </c>
      <c r="F128" s="43" t="s">
        <v>1799</v>
      </c>
      <c r="G128" s="43"/>
      <c r="H128" s="44"/>
    </row>
    <row r="129" spans="1:8" x14ac:dyDescent="0.25">
      <c r="A129" s="41">
        <v>5991</v>
      </c>
      <c r="B129" s="42" t="s">
        <v>4798</v>
      </c>
      <c r="C129" s="42" t="s">
        <v>1932</v>
      </c>
      <c r="D129" s="42" t="s">
        <v>1933</v>
      </c>
      <c r="E129" s="42">
        <v>1050</v>
      </c>
      <c r="F129" s="43" t="s">
        <v>1799</v>
      </c>
      <c r="G129" s="43"/>
      <c r="H129" s="44"/>
    </row>
    <row r="130" spans="1:8" x14ac:dyDescent="0.25">
      <c r="A130" s="41">
        <v>6017</v>
      </c>
      <c r="B130" s="42" t="s">
        <v>1703</v>
      </c>
      <c r="C130" s="42" t="s">
        <v>1934</v>
      </c>
      <c r="D130" s="42" t="s">
        <v>1935</v>
      </c>
      <c r="E130" s="42">
        <v>1060</v>
      </c>
      <c r="F130" s="43" t="s">
        <v>1799</v>
      </c>
      <c r="G130" s="43"/>
      <c r="H130" s="44"/>
    </row>
    <row r="131" spans="1:8" x14ac:dyDescent="0.25">
      <c r="A131" s="41">
        <v>6025</v>
      </c>
      <c r="B131" s="42" t="s">
        <v>1703</v>
      </c>
      <c r="C131" s="42" t="s">
        <v>1936</v>
      </c>
      <c r="D131" s="42" t="s">
        <v>1937</v>
      </c>
      <c r="E131" s="42">
        <v>1060</v>
      </c>
      <c r="F131" s="43" t="s">
        <v>1799</v>
      </c>
      <c r="G131" s="43"/>
      <c r="H131" s="44"/>
    </row>
    <row r="132" spans="1:8" x14ac:dyDescent="0.25">
      <c r="A132" s="41">
        <v>6033</v>
      </c>
      <c r="B132" s="42" t="s">
        <v>1703</v>
      </c>
      <c r="C132" s="42" t="s">
        <v>1938</v>
      </c>
      <c r="D132" s="42" t="s">
        <v>1939</v>
      </c>
      <c r="E132" s="42">
        <v>1060</v>
      </c>
      <c r="F132" s="43" t="s">
        <v>1799</v>
      </c>
      <c r="G132" s="43"/>
      <c r="H132" s="44"/>
    </row>
    <row r="133" spans="1:8" x14ac:dyDescent="0.25">
      <c r="A133" s="41">
        <v>6041</v>
      </c>
      <c r="B133" s="42" t="s">
        <v>1703</v>
      </c>
      <c r="C133" s="42" t="s">
        <v>1940</v>
      </c>
      <c r="D133" s="42" t="s">
        <v>1941</v>
      </c>
      <c r="E133" s="42">
        <v>1060</v>
      </c>
      <c r="F133" s="43" t="s">
        <v>1799</v>
      </c>
      <c r="G133" s="43"/>
      <c r="H133" s="44"/>
    </row>
    <row r="134" spans="1:8" x14ac:dyDescent="0.25">
      <c r="A134" s="41">
        <v>6068</v>
      </c>
      <c r="B134" s="42" t="s">
        <v>1703</v>
      </c>
      <c r="C134" s="42" t="s">
        <v>1942</v>
      </c>
      <c r="D134" s="42" t="s">
        <v>1943</v>
      </c>
      <c r="E134" s="42">
        <v>1060</v>
      </c>
      <c r="F134" s="43" t="s">
        <v>1799</v>
      </c>
      <c r="G134" s="43"/>
      <c r="H134" s="44"/>
    </row>
    <row r="135" spans="1:8" x14ac:dyDescent="0.25">
      <c r="A135" s="41">
        <v>6076</v>
      </c>
      <c r="B135" s="42" t="s">
        <v>1703</v>
      </c>
      <c r="C135" s="42" t="s">
        <v>1770</v>
      </c>
      <c r="D135" s="42" t="s">
        <v>1944</v>
      </c>
      <c r="E135" s="42">
        <v>1060</v>
      </c>
      <c r="F135" s="43" t="s">
        <v>1799</v>
      </c>
      <c r="G135" s="43"/>
      <c r="H135" s="44"/>
    </row>
    <row r="136" spans="1:8" x14ac:dyDescent="0.25">
      <c r="A136" s="41">
        <v>6084</v>
      </c>
      <c r="B136" s="42" t="s">
        <v>1703</v>
      </c>
      <c r="C136" s="42" t="s">
        <v>1945</v>
      </c>
      <c r="D136" s="42" t="s">
        <v>1946</v>
      </c>
      <c r="E136" s="42">
        <v>1060</v>
      </c>
      <c r="F136" s="43" t="s">
        <v>1799</v>
      </c>
      <c r="G136" s="43"/>
      <c r="H136" s="44"/>
    </row>
    <row r="137" spans="1:8" x14ac:dyDescent="0.25">
      <c r="A137" s="41">
        <v>6998</v>
      </c>
      <c r="B137" s="42" t="s">
        <v>4798</v>
      </c>
      <c r="C137" s="42" t="s">
        <v>1947</v>
      </c>
      <c r="D137" s="42" t="s">
        <v>1948</v>
      </c>
      <c r="E137" s="42">
        <v>1060</v>
      </c>
      <c r="F137" s="43" t="s">
        <v>1799</v>
      </c>
      <c r="G137" s="43"/>
      <c r="H137" s="44"/>
    </row>
    <row r="138" spans="1:8" x14ac:dyDescent="0.25">
      <c r="A138" s="41">
        <v>7013</v>
      </c>
      <c r="B138" s="42" t="s">
        <v>1703</v>
      </c>
      <c r="C138" s="42" t="s">
        <v>1949</v>
      </c>
      <c r="D138" s="42" t="s">
        <v>1950</v>
      </c>
      <c r="E138" s="42">
        <v>1070</v>
      </c>
      <c r="F138" s="43" t="s">
        <v>1799</v>
      </c>
      <c r="G138" s="43"/>
      <c r="H138" s="44"/>
    </row>
    <row r="139" spans="1:8" x14ac:dyDescent="0.25">
      <c r="A139" s="41">
        <v>7021</v>
      </c>
      <c r="B139" s="42" t="s">
        <v>1703</v>
      </c>
      <c r="C139" s="42" t="s">
        <v>1951</v>
      </c>
      <c r="D139" s="42" t="s">
        <v>1952</v>
      </c>
      <c r="E139" s="42">
        <v>1070</v>
      </c>
      <c r="F139" s="43" t="s">
        <v>1799</v>
      </c>
      <c r="G139" s="43"/>
      <c r="H139" s="44"/>
    </row>
    <row r="140" spans="1:8" x14ac:dyDescent="0.25">
      <c r="A140" s="41">
        <v>7048</v>
      </c>
      <c r="B140" s="42" t="s">
        <v>1703</v>
      </c>
      <c r="C140" s="42" t="s">
        <v>5759</v>
      </c>
      <c r="D140" s="42" t="s">
        <v>1954</v>
      </c>
      <c r="E140" s="42">
        <v>1070</v>
      </c>
      <c r="F140" s="43" t="s">
        <v>1799</v>
      </c>
      <c r="G140" s="43"/>
      <c r="H140" s="44"/>
    </row>
    <row r="141" spans="1:8" x14ac:dyDescent="0.25">
      <c r="A141" s="41">
        <v>7056</v>
      </c>
      <c r="B141" s="42" t="s">
        <v>1703</v>
      </c>
      <c r="C141" s="42" t="s">
        <v>6282</v>
      </c>
      <c r="D141" s="42" t="s">
        <v>1955</v>
      </c>
      <c r="E141" s="42">
        <v>1070</v>
      </c>
      <c r="F141" s="43" t="s">
        <v>1799</v>
      </c>
      <c r="G141" s="43"/>
      <c r="H141" s="44"/>
    </row>
    <row r="142" spans="1:8" x14ac:dyDescent="0.25">
      <c r="A142" s="41">
        <v>7064</v>
      </c>
      <c r="B142" s="42" t="s">
        <v>1703</v>
      </c>
      <c r="C142" s="42" t="s">
        <v>1956</v>
      </c>
      <c r="D142" s="42" t="s">
        <v>1957</v>
      </c>
      <c r="E142" s="42">
        <v>1070</v>
      </c>
      <c r="F142" s="43" t="s">
        <v>1799</v>
      </c>
      <c r="G142" s="43"/>
      <c r="H142" s="44"/>
    </row>
    <row r="143" spans="1:8" x14ac:dyDescent="0.25">
      <c r="A143" s="41">
        <v>7072</v>
      </c>
      <c r="B143" s="42" t="s">
        <v>1703</v>
      </c>
      <c r="C143" s="42" t="s">
        <v>1958</v>
      </c>
      <c r="D143" s="42" t="s">
        <v>1959</v>
      </c>
      <c r="E143" s="42">
        <v>1070</v>
      </c>
      <c r="F143" s="43" t="s">
        <v>1799</v>
      </c>
      <c r="G143" s="43"/>
      <c r="H143" s="44"/>
    </row>
    <row r="144" spans="1:8" x14ac:dyDescent="0.25">
      <c r="A144" s="41">
        <v>7080</v>
      </c>
      <c r="B144" s="42" t="s">
        <v>1703</v>
      </c>
      <c r="C144" s="42" t="s">
        <v>1960</v>
      </c>
      <c r="D144" s="42" t="s">
        <v>1961</v>
      </c>
      <c r="E144" s="42">
        <v>1070</v>
      </c>
      <c r="F144" s="43" t="s">
        <v>1799</v>
      </c>
      <c r="G144" s="43"/>
      <c r="H144" s="44"/>
    </row>
    <row r="145" spans="1:8" x14ac:dyDescent="0.25">
      <c r="A145" s="41">
        <v>7099</v>
      </c>
      <c r="B145" s="42" t="s">
        <v>1703</v>
      </c>
      <c r="C145" s="42" t="s">
        <v>1962</v>
      </c>
      <c r="D145" s="42" t="s">
        <v>1963</v>
      </c>
      <c r="E145" s="42">
        <v>1070</v>
      </c>
      <c r="F145" s="43" t="s">
        <v>1799</v>
      </c>
      <c r="G145" s="43"/>
      <c r="H145" s="44"/>
    </row>
    <row r="146" spans="1:8" x14ac:dyDescent="0.25">
      <c r="A146" s="41">
        <v>7102</v>
      </c>
      <c r="B146" s="42" t="s">
        <v>1703</v>
      </c>
      <c r="C146" s="42" t="s">
        <v>1964</v>
      </c>
      <c r="D146" s="42" t="s">
        <v>1965</v>
      </c>
      <c r="E146" s="42">
        <v>1070</v>
      </c>
      <c r="F146" s="43" t="s">
        <v>1799</v>
      </c>
      <c r="G146" s="43"/>
      <c r="H146" s="44"/>
    </row>
    <row r="147" spans="1:8" x14ac:dyDescent="0.25">
      <c r="A147" s="41">
        <v>8028</v>
      </c>
      <c r="B147" s="42" t="s">
        <v>1703</v>
      </c>
      <c r="C147" s="42" t="s">
        <v>1966</v>
      </c>
      <c r="D147" s="42" t="s">
        <v>1967</v>
      </c>
      <c r="E147" s="42">
        <v>1080</v>
      </c>
      <c r="F147" s="43" t="s">
        <v>1799</v>
      </c>
      <c r="G147" s="43"/>
      <c r="H147" s="44"/>
    </row>
    <row r="148" spans="1:8" x14ac:dyDescent="0.25">
      <c r="A148" s="41">
        <v>8036</v>
      </c>
      <c r="B148" s="42" t="s">
        <v>1703</v>
      </c>
      <c r="C148" s="42" t="s">
        <v>4800</v>
      </c>
      <c r="D148" s="42" t="s">
        <v>1968</v>
      </c>
      <c r="E148" s="42">
        <v>1080</v>
      </c>
      <c r="F148" s="43" t="s">
        <v>1799</v>
      </c>
      <c r="G148" s="43"/>
      <c r="H148" s="44"/>
    </row>
    <row r="149" spans="1:8" x14ac:dyDescent="0.25">
      <c r="A149" s="41">
        <v>8044</v>
      </c>
      <c r="B149" s="42" t="s">
        <v>1703</v>
      </c>
      <c r="C149" s="42" t="s">
        <v>1969</v>
      </c>
      <c r="D149" s="42" t="s">
        <v>1970</v>
      </c>
      <c r="E149" s="42">
        <v>1080</v>
      </c>
      <c r="F149" s="43" t="s">
        <v>1799</v>
      </c>
      <c r="G149" s="43"/>
      <c r="H149" s="44"/>
    </row>
    <row r="150" spans="1:8" x14ac:dyDescent="0.25">
      <c r="A150" s="41">
        <v>8052</v>
      </c>
      <c r="B150" s="42" t="s">
        <v>1703</v>
      </c>
      <c r="C150" s="42" t="s">
        <v>1971</v>
      </c>
      <c r="D150" s="42" t="s">
        <v>1972</v>
      </c>
      <c r="E150" s="42">
        <v>1080</v>
      </c>
      <c r="F150" s="43" t="s">
        <v>1799</v>
      </c>
      <c r="G150" s="43"/>
      <c r="H150" s="44"/>
    </row>
    <row r="151" spans="1:8" x14ac:dyDescent="0.25">
      <c r="A151" s="41">
        <v>8060</v>
      </c>
      <c r="B151" s="42" t="s">
        <v>1703</v>
      </c>
      <c r="C151" s="42" t="s">
        <v>1973</v>
      </c>
      <c r="D151" s="42" t="s">
        <v>6951</v>
      </c>
      <c r="E151" s="42">
        <v>1080</v>
      </c>
      <c r="F151" s="43" t="s">
        <v>1799</v>
      </c>
      <c r="G151" s="43"/>
      <c r="H151" s="44"/>
    </row>
    <row r="152" spans="1:8" x14ac:dyDescent="0.25">
      <c r="A152" s="41">
        <v>9016</v>
      </c>
      <c r="B152" s="42" t="s">
        <v>1703</v>
      </c>
      <c r="C152" s="42" t="s">
        <v>1718</v>
      </c>
      <c r="D152" s="42" t="s">
        <v>1974</v>
      </c>
      <c r="E152" s="42">
        <v>1090</v>
      </c>
      <c r="F152" s="43" t="s">
        <v>1799</v>
      </c>
      <c r="G152" s="43"/>
      <c r="H152" s="44"/>
    </row>
    <row r="153" spans="1:8" x14ac:dyDescent="0.25">
      <c r="A153" s="41">
        <v>9024</v>
      </c>
      <c r="B153" s="42" t="s">
        <v>1703</v>
      </c>
      <c r="C153" s="42" t="s">
        <v>1975</v>
      </c>
      <c r="D153" s="42" t="s">
        <v>1976</v>
      </c>
      <c r="E153" s="42">
        <v>1090</v>
      </c>
      <c r="F153" s="43" t="s">
        <v>1799</v>
      </c>
      <c r="G153" s="43"/>
      <c r="H153" s="44"/>
    </row>
    <row r="154" spans="1:8" x14ac:dyDescent="0.25">
      <c r="A154" s="41">
        <v>9032</v>
      </c>
      <c r="B154" s="42" t="s">
        <v>1703</v>
      </c>
      <c r="C154" s="42" t="s">
        <v>1977</v>
      </c>
      <c r="D154" s="42" t="s">
        <v>1978</v>
      </c>
      <c r="E154" s="42">
        <v>1090</v>
      </c>
      <c r="F154" s="43" t="s">
        <v>1799</v>
      </c>
      <c r="G154" s="43"/>
      <c r="H154" s="44"/>
    </row>
    <row r="155" spans="1:8" x14ac:dyDescent="0.25">
      <c r="A155" s="41">
        <v>9040</v>
      </c>
      <c r="B155" s="42" t="s">
        <v>1703</v>
      </c>
      <c r="C155" s="42" t="s">
        <v>1979</v>
      </c>
      <c r="D155" s="42" t="s">
        <v>1980</v>
      </c>
      <c r="E155" s="42">
        <v>1090</v>
      </c>
      <c r="F155" s="43" t="s">
        <v>1799</v>
      </c>
      <c r="G155" s="43"/>
      <c r="H155" s="44"/>
    </row>
    <row r="156" spans="1:8" x14ac:dyDescent="0.25">
      <c r="A156" s="41">
        <v>9059</v>
      </c>
      <c r="B156" s="42" t="s">
        <v>1703</v>
      </c>
      <c r="C156" s="42" t="s">
        <v>1981</v>
      </c>
      <c r="D156" s="42" t="s">
        <v>1982</v>
      </c>
      <c r="E156" s="42">
        <v>1090</v>
      </c>
      <c r="F156" s="43" t="s">
        <v>1799</v>
      </c>
      <c r="G156" s="43"/>
      <c r="H156" s="44"/>
    </row>
    <row r="157" spans="1:8" x14ac:dyDescent="0.25">
      <c r="A157" s="41">
        <v>9067</v>
      </c>
      <c r="B157" s="42" t="s">
        <v>1703</v>
      </c>
      <c r="C157" s="42" t="s">
        <v>1983</v>
      </c>
      <c r="D157" s="42" t="s">
        <v>1984</v>
      </c>
      <c r="E157" s="42">
        <v>1090</v>
      </c>
      <c r="F157" s="43" t="s">
        <v>1799</v>
      </c>
      <c r="G157" s="43"/>
      <c r="H157" s="44"/>
    </row>
    <row r="158" spans="1:8" x14ac:dyDescent="0.25">
      <c r="A158" s="41">
        <v>9075</v>
      </c>
      <c r="B158" s="42" t="s">
        <v>1703</v>
      </c>
      <c r="C158" s="42" t="s">
        <v>1985</v>
      </c>
      <c r="D158" s="42" t="s">
        <v>1986</v>
      </c>
      <c r="E158" s="42">
        <v>1090</v>
      </c>
      <c r="F158" s="43" t="s">
        <v>1799</v>
      </c>
      <c r="G158" s="43"/>
      <c r="H158" s="44"/>
    </row>
    <row r="159" spans="1:8" x14ac:dyDescent="0.25">
      <c r="A159" s="41">
        <v>9083</v>
      </c>
      <c r="B159" s="42" t="s">
        <v>1703</v>
      </c>
      <c r="C159" s="42" t="s">
        <v>1987</v>
      </c>
      <c r="D159" s="42" t="s">
        <v>1988</v>
      </c>
      <c r="E159" s="42">
        <v>1090</v>
      </c>
      <c r="F159" s="43" t="s">
        <v>1799</v>
      </c>
      <c r="G159" s="43"/>
      <c r="H159" s="44"/>
    </row>
    <row r="160" spans="1:8" x14ac:dyDescent="0.25">
      <c r="A160" s="41">
        <v>9091</v>
      </c>
      <c r="B160" s="42" t="s">
        <v>1703</v>
      </c>
      <c r="C160" s="42" t="s">
        <v>1989</v>
      </c>
      <c r="D160" s="42" t="s">
        <v>1990</v>
      </c>
      <c r="E160" s="42">
        <v>1090</v>
      </c>
      <c r="F160" s="43" t="s">
        <v>1799</v>
      </c>
      <c r="G160" s="43"/>
      <c r="H160" s="44"/>
    </row>
    <row r="161" spans="1:8" x14ac:dyDescent="0.25">
      <c r="A161" s="41">
        <v>9105</v>
      </c>
      <c r="B161" s="42" t="s">
        <v>1703</v>
      </c>
      <c r="C161" s="42" t="s">
        <v>1991</v>
      </c>
      <c r="D161" s="42" t="s">
        <v>1992</v>
      </c>
      <c r="E161" s="42">
        <v>1090</v>
      </c>
      <c r="F161" s="43" t="s">
        <v>1799</v>
      </c>
      <c r="G161" s="43"/>
      <c r="H161" s="44"/>
    </row>
    <row r="162" spans="1:8" x14ac:dyDescent="0.25">
      <c r="A162" s="41">
        <v>9113</v>
      </c>
      <c r="B162" s="42" t="s">
        <v>1703</v>
      </c>
      <c r="C162" s="42" t="s">
        <v>7126</v>
      </c>
      <c r="D162" s="42" t="s">
        <v>1994</v>
      </c>
      <c r="E162" s="42">
        <v>1090</v>
      </c>
      <c r="F162" s="43" t="s">
        <v>1799</v>
      </c>
      <c r="G162" s="43"/>
      <c r="H162" s="44"/>
    </row>
    <row r="163" spans="1:8" x14ac:dyDescent="0.25">
      <c r="A163" s="41">
        <v>9121</v>
      </c>
      <c r="B163" s="42" t="s">
        <v>1703</v>
      </c>
      <c r="C163" s="42" t="s">
        <v>1995</v>
      </c>
      <c r="D163" s="42" t="s">
        <v>1996</v>
      </c>
      <c r="E163" s="42">
        <v>1090</v>
      </c>
      <c r="F163" s="43" t="s">
        <v>1799</v>
      </c>
      <c r="G163" s="43"/>
      <c r="H163" s="44"/>
    </row>
    <row r="164" spans="1:8" x14ac:dyDescent="0.25">
      <c r="A164" s="41">
        <v>9148</v>
      </c>
      <c r="B164" s="42" t="s">
        <v>1703</v>
      </c>
      <c r="C164" s="42" t="s">
        <v>1707</v>
      </c>
      <c r="D164" s="42" t="s">
        <v>1997</v>
      </c>
      <c r="E164" s="42">
        <v>1090</v>
      </c>
      <c r="F164" s="43" t="s">
        <v>1799</v>
      </c>
      <c r="G164" s="43"/>
      <c r="H164" s="44"/>
    </row>
    <row r="165" spans="1:8" x14ac:dyDescent="0.25">
      <c r="A165" s="41">
        <v>9989</v>
      </c>
      <c r="B165" s="42" t="s">
        <v>4798</v>
      </c>
      <c r="C165" s="42" t="s">
        <v>5514</v>
      </c>
      <c r="D165" s="42" t="s">
        <v>1998</v>
      </c>
      <c r="E165" s="42">
        <v>1090</v>
      </c>
      <c r="F165" s="43" t="s">
        <v>1799</v>
      </c>
      <c r="G165" s="43"/>
      <c r="H165" s="44"/>
    </row>
    <row r="166" spans="1:8" x14ac:dyDescent="0.25">
      <c r="A166" s="41">
        <v>10014</v>
      </c>
      <c r="B166" s="42" t="s">
        <v>1703</v>
      </c>
      <c r="C166" s="42" t="s">
        <v>1999</v>
      </c>
      <c r="D166" s="42" t="s">
        <v>2000</v>
      </c>
      <c r="E166" s="42">
        <v>1100</v>
      </c>
      <c r="F166" s="43" t="s">
        <v>1799</v>
      </c>
      <c r="G166" s="43"/>
      <c r="H166" s="44"/>
    </row>
    <row r="167" spans="1:8" x14ac:dyDescent="0.25">
      <c r="A167" s="41">
        <v>10022</v>
      </c>
      <c r="B167" s="42" t="s">
        <v>1703</v>
      </c>
      <c r="C167" s="42" t="s">
        <v>5224</v>
      </c>
      <c r="D167" s="42" t="s">
        <v>5225</v>
      </c>
      <c r="E167" s="42">
        <v>1100</v>
      </c>
      <c r="F167" s="43" t="s">
        <v>1799</v>
      </c>
      <c r="G167" s="43"/>
      <c r="H167" s="44"/>
    </row>
    <row r="168" spans="1:8" x14ac:dyDescent="0.25">
      <c r="A168" s="41">
        <v>10030</v>
      </c>
      <c r="B168" s="42" t="s">
        <v>1703</v>
      </c>
      <c r="C168" s="42" t="s">
        <v>2001</v>
      </c>
      <c r="D168" s="42" t="s">
        <v>2002</v>
      </c>
      <c r="E168" s="42">
        <v>1100</v>
      </c>
      <c r="F168" s="43" t="s">
        <v>1799</v>
      </c>
      <c r="G168" s="43"/>
      <c r="H168" s="44"/>
    </row>
    <row r="169" spans="1:8" x14ac:dyDescent="0.25">
      <c r="A169" s="41">
        <v>10049</v>
      </c>
      <c r="B169" s="42" t="s">
        <v>1703</v>
      </c>
      <c r="C169" s="42" t="s">
        <v>2003</v>
      </c>
      <c r="D169" s="42" t="s">
        <v>2004</v>
      </c>
      <c r="E169" s="42">
        <v>1100</v>
      </c>
      <c r="F169" s="43" t="s">
        <v>1799</v>
      </c>
      <c r="G169" s="43"/>
      <c r="H169" s="44"/>
    </row>
    <row r="170" spans="1:8" x14ac:dyDescent="0.25">
      <c r="A170" s="41">
        <v>10057</v>
      </c>
      <c r="B170" s="42" t="s">
        <v>1703</v>
      </c>
      <c r="C170" s="42" t="s">
        <v>2005</v>
      </c>
      <c r="D170" s="42" t="s">
        <v>2006</v>
      </c>
      <c r="E170" s="42">
        <v>1100</v>
      </c>
      <c r="F170" s="43" t="s">
        <v>1799</v>
      </c>
      <c r="G170" s="43"/>
      <c r="H170" s="44"/>
    </row>
    <row r="171" spans="1:8" x14ac:dyDescent="0.25">
      <c r="A171" s="41">
        <v>10065</v>
      </c>
      <c r="B171" s="42" t="s">
        <v>1703</v>
      </c>
      <c r="C171" s="42" t="s">
        <v>2007</v>
      </c>
      <c r="D171" s="42" t="s">
        <v>2008</v>
      </c>
      <c r="E171" s="42">
        <v>1100</v>
      </c>
      <c r="F171" s="43" t="s">
        <v>1799</v>
      </c>
      <c r="G171" s="43"/>
      <c r="H171" s="44"/>
    </row>
    <row r="172" spans="1:8" x14ac:dyDescent="0.25">
      <c r="A172" s="41">
        <v>10073</v>
      </c>
      <c r="B172" s="42" t="s">
        <v>1703</v>
      </c>
      <c r="C172" s="42" t="s">
        <v>2009</v>
      </c>
      <c r="D172" s="42" t="s">
        <v>5760</v>
      </c>
      <c r="E172" s="42">
        <v>1100</v>
      </c>
      <c r="F172" s="43" t="s">
        <v>1799</v>
      </c>
      <c r="G172" s="43"/>
      <c r="H172" s="44"/>
    </row>
    <row r="173" spans="1:8" x14ac:dyDescent="0.25">
      <c r="A173" s="41">
        <v>10081</v>
      </c>
      <c r="B173" s="42" t="s">
        <v>1703</v>
      </c>
      <c r="C173" s="42" t="s">
        <v>2010</v>
      </c>
      <c r="D173" s="42" t="s">
        <v>2011</v>
      </c>
      <c r="E173" s="42">
        <v>1100</v>
      </c>
      <c r="F173" s="43" t="s">
        <v>1799</v>
      </c>
      <c r="G173" s="43"/>
      <c r="H173" s="44"/>
    </row>
    <row r="174" spans="1:8" x14ac:dyDescent="0.25">
      <c r="A174" s="41">
        <v>10103</v>
      </c>
      <c r="B174" s="42" t="s">
        <v>1703</v>
      </c>
      <c r="C174" s="42" t="s">
        <v>6952</v>
      </c>
      <c r="D174" s="42" t="s">
        <v>6953</v>
      </c>
      <c r="E174" s="42">
        <v>1100</v>
      </c>
      <c r="F174" s="43" t="s">
        <v>1799</v>
      </c>
      <c r="G174" s="43"/>
      <c r="H174" s="44"/>
    </row>
    <row r="175" spans="1:8" x14ac:dyDescent="0.25">
      <c r="A175" s="41">
        <v>10111</v>
      </c>
      <c r="B175" s="42" t="s">
        <v>1703</v>
      </c>
      <c r="C175" s="42" t="s">
        <v>2012</v>
      </c>
      <c r="D175" s="42" t="s">
        <v>2013</v>
      </c>
      <c r="E175" s="42">
        <v>1100</v>
      </c>
      <c r="F175" s="43" t="s">
        <v>1799</v>
      </c>
      <c r="G175" s="43"/>
      <c r="H175" s="44"/>
    </row>
    <row r="176" spans="1:8" x14ac:dyDescent="0.25">
      <c r="A176" s="41">
        <v>10138</v>
      </c>
      <c r="B176" s="42" t="s">
        <v>1703</v>
      </c>
      <c r="C176" s="42" t="s">
        <v>2014</v>
      </c>
      <c r="D176" s="42" t="s">
        <v>2015</v>
      </c>
      <c r="E176" s="42">
        <v>1100</v>
      </c>
      <c r="F176" s="43" t="s">
        <v>1799</v>
      </c>
      <c r="G176" s="43"/>
      <c r="H176" s="44"/>
    </row>
    <row r="177" spans="1:8" x14ac:dyDescent="0.25">
      <c r="A177" s="41">
        <v>10146</v>
      </c>
      <c r="B177" s="42" t="s">
        <v>1703</v>
      </c>
      <c r="C177" s="42" t="s">
        <v>2016</v>
      </c>
      <c r="D177" s="42" t="s">
        <v>2017</v>
      </c>
      <c r="E177" s="42">
        <v>1100</v>
      </c>
      <c r="F177" s="43" t="s">
        <v>1799</v>
      </c>
      <c r="G177" s="43"/>
      <c r="H177" s="44"/>
    </row>
    <row r="178" spans="1:8" x14ac:dyDescent="0.25">
      <c r="A178" s="41">
        <v>10154</v>
      </c>
      <c r="B178" s="42" t="s">
        <v>1703</v>
      </c>
      <c r="C178" s="42" t="s">
        <v>7127</v>
      </c>
      <c r="D178" s="42" t="s">
        <v>2018</v>
      </c>
      <c r="E178" s="42">
        <v>1100</v>
      </c>
      <c r="F178" s="43" t="s">
        <v>1799</v>
      </c>
      <c r="G178" s="43"/>
      <c r="H178" s="44"/>
    </row>
    <row r="179" spans="1:8" x14ac:dyDescent="0.25">
      <c r="A179" s="41">
        <v>10162</v>
      </c>
      <c r="B179" s="42" t="s">
        <v>1703</v>
      </c>
      <c r="C179" s="42" t="s">
        <v>2019</v>
      </c>
      <c r="D179" s="42" t="s">
        <v>2020</v>
      </c>
      <c r="E179" s="42">
        <v>1100</v>
      </c>
      <c r="F179" s="43" t="s">
        <v>1799</v>
      </c>
      <c r="G179" s="43"/>
      <c r="H179" s="44"/>
    </row>
    <row r="180" spans="1:8" x14ac:dyDescent="0.25">
      <c r="A180" s="41">
        <v>10170</v>
      </c>
      <c r="B180" s="42" t="s">
        <v>1703</v>
      </c>
      <c r="C180" s="42" t="s">
        <v>2021</v>
      </c>
      <c r="D180" s="42" t="s">
        <v>2022</v>
      </c>
      <c r="E180" s="42">
        <v>1100</v>
      </c>
      <c r="F180" s="43" t="s">
        <v>1799</v>
      </c>
      <c r="G180" s="43"/>
      <c r="H180" s="44"/>
    </row>
    <row r="181" spans="1:8" x14ac:dyDescent="0.25">
      <c r="A181" s="41">
        <v>10189</v>
      </c>
      <c r="B181" s="42" t="s">
        <v>1703</v>
      </c>
      <c r="C181" s="42" t="s">
        <v>2023</v>
      </c>
      <c r="D181" s="42" t="s">
        <v>7128</v>
      </c>
      <c r="E181" s="42">
        <v>1100</v>
      </c>
      <c r="F181" s="43" t="s">
        <v>1799</v>
      </c>
      <c r="G181" s="43"/>
      <c r="H181" s="44"/>
    </row>
    <row r="182" spans="1:8" x14ac:dyDescent="0.25">
      <c r="A182" s="41">
        <v>10197</v>
      </c>
      <c r="B182" s="42" t="s">
        <v>1703</v>
      </c>
      <c r="C182" s="42" t="s">
        <v>2024</v>
      </c>
      <c r="D182" s="42" t="s">
        <v>2025</v>
      </c>
      <c r="E182" s="42">
        <v>1100</v>
      </c>
      <c r="F182" s="43" t="s">
        <v>1799</v>
      </c>
      <c r="G182" s="43"/>
      <c r="H182" s="44"/>
    </row>
    <row r="183" spans="1:8" x14ac:dyDescent="0.25">
      <c r="A183" s="41">
        <v>10200</v>
      </c>
      <c r="B183" s="42" t="s">
        <v>1703</v>
      </c>
      <c r="C183" s="42" t="s">
        <v>2026</v>
      </c>
      <c r="D183" s="42" t="s">
        <v>2027</v>
      </c>
      <c r="E183" s="42">
        <v>1100</v>
      </c>
      <c r="F183" s="43" t="s">
        <v>1799</v>
      </c>
      <c r="G183" s="43"/>
      <c r="H183" s="44"/>
    </row>
    <row r="184" spans="1:8" x14ac:dyDescent="0.25">
      <c r="A184" s="41">
        <v>10219</v>
      </c>
      <c r="B184" s="42" t="s">
        <v>1703</v>
      </c>
      <c r="C184" s="42" t="s">
        <v>2028</v>
      </c>
      <c r="D184" s="42" t="s">
        <v>2029</v>
      </c>
      <c r="E184" s="42">
        <v>1100</v>
      </c>
      <c r="F184" s="43" t="s">
        <v>1799</v>
      </c>
      <c r="G184" s="43"/>
      <c r="H184" s="42"/>
    </row>
    <row r="185" spans="1:8" x14ac:dyDescent="0.25">
      <c r="A185" s="41">
        <v>10227</v>
      </c>
      <c r="B185" s="42" t="s">
        <v>1703</v>
      </c>
      <c r="C185" s="42" t="s">
        <v>2030</v>
      </c>
      <c r="D185" s="42" t="s">
        <v>2031</v>
      </c>
      <c r="E185" s="42">
        <v>1100</v>
      </c>
      <c r="F185" s="43" t="s">
        <v>1799</v>
      </c>
      <c r="G185" s="43"/>
      <c r="H185" s="47"/>
    </row>
    <row r="186" spans="1:8" x14ac:dyDescent="0.25">
      <c r="A186" s="41">
        <v>10235</v>
      </c>
      <c r="B186" s="42" t="s">
        <v>1703</v>
      </c>
      <c r="C186" s="42" t="s">
        <v>2032</v>
      </c>
      <c r="D186" s="42" t="s">
        <v>2033</v>
      </c>
      <c r="E186" s="42">
        <v>1100</v>
      </c>
      <c r="F186" s="43" t="s">
        <v>1799</v>
      </c>
      <c r="G186" s="43"/>
      <c r="H186" s="44"/>
    </row>
    <row r="187" spans="1:8" x14ac:dyDescent="0.25">
      <c r="A187" s="41">
        <v>10243</v>
      </c>
      <c r="B187" s="42" t="s">
        <v>1703</v>
      </c>
      <c r="C187" s="42" t="s">
        <v>2034</v>
      </c>
      <c r="D187" s="42" t="s">
        <v>2035</v>
      </c>
      <c r="E187" s="42">
        <v>1100</v>
      </c>
      <c r="F187" s="43" t="s">
        <v>1799</v>
      </c>
      <c r="G187" s="43"/>
      <c r="H187" s="44"/>
    </row>
    <row r="188" spans="1:8" x14ac:dyDescent="0.25">
      <c r="A188" s="41">
        <v>10251</v>
      </c>
      <c r="B188" s="42" t="s">
        <v>1703</v>
      </c>
      <c r="C188" s="42" t="s">
        <v>2036</v>
      </c>
      <c r="D188" s="42" t="s">
        <v>2037</v>
      </c>
      <c r="E188" s="42">
        <v>1100</v>
      </c>
      <c r="F188" s="43" t="s">
        <v>1799</v>
      </c>
      <c r="G188" s="43"/>
      <c r="H188" s="44"/>
    </row>
    <row r="189" spans="1:8" x14ac:dyDescent="0.25">
      <c r="A189" s="41">
        <v>10278</v>
      </c>
      <c r="B189" s="42" t="s">
        <v>1703</v>
      </c>
      <c r="C189" s="42" t="s">
        <v>2038</v>
      </c>
      <c r="D189" s="42" t="s">
        <v>2039</v>
      </c>
      <c r="E189" s="42">
        <v>1100</v>
      </c>
      <c r="F189" s="43" t="s">
        <v>1799</v>
      </c>
      <c r="G189" s="43"/>
      <c r="H189" s="44"/>
    </row>
    <row r="190" spans="1:8" x14ac:dyDescent="0.25">
      <c r="A190" s="41">
        <v>10286</v>
      </c>
      <c r="B190" s="42" t="s">
        <v>1703</v>
      </c>
      <c r="C190" s="42" t="s">
        <v>6283</v>
      </c>
      <c r="D190" s="42" t="s">
        <v>2040</v>
      </c>
      <c r="E190" s="42">
        <v>1100</v>
      </c>
      <c r="F190" s="43" t="s">
        <v>1799</v>
      </c>
      <c r="G190" s="43"/>
      <c r="H190" s="44"/>
    </row>
    <row r="191" spans="1:8" x14ac:dyDescent="0.25">
      <c r="A191" s="41">
        <v>10294</v>
      </c>
      <c r="B191" s="42" t="s">
        <v>1703</v>
      </c>
      <c r="C191" s="42" t="s">
        <v>5515</v>
      </c>
      <c r="D191" s="42" t="s">
        <v>2041</v>
      </c>
      <c r="E191" s="42">
        <v>1100</v>
      </c>
      <c r="F191" s="43" t="s">
        <v>1799</v>
      </c>
      <c r="G191" s="43"/>
      <c r="H191" s="44"/>
    </row>
    <row r="192" spans="1:8" x14ac:dyDescent="0.25">
      <c r="A192" s="41">
        <v>10308</v>
      </c>
      <c r="B192" s="42" t="s">
        <v>1703</v>
      </c>
      <c r="C192" s="42" t="s">
        <v>2042</v>
      </c>
      <c r="D192" s="42" t="s">
        <v>2043</v>
      </c>
      <c r="E192" s="42">
        <v>1100</v>
      </c>
      <c r="F192" s="43" t="s">
        <v>1799</v>
      </c>
      <c r="G192" s="43"/>
      <c r="H192" s="44"/>
    </row>
    <row r="193" spans="1:8" x14ac:dyDescent="0.25">
      <c r="A193" s="41">
        <v>10316</v>
      </c>
      <c r="B193" s="42" t="s">
        <v>1703</v>
      </c>
      <c r="C193" s="42" t="s">
        <v>5272</v>
      </c>
      <c r="D193" s="42" t="s">
        <v>5273</v>
      </c>
      <c r="E193" s="42">
        <v>1100</v>
      </c>
      <c r="F193" s="43" t="s">
        <v>1799</v>
      </c>
      <c r="G193" s="43"/>
      <c r="H193" s="44"/>
    </row>
    <row r="194" spans="1:8" x14ac:dyDescent="0.25">
      <c r="A194" s="41">
        <v>10324</v>
      </c>
      <c r="B194" s="42" t="s">
        <v>1703</v>
      </c>
      <c r="C194" s="42" t="s">
        <v>6954</v>
      </c>
      <c r="D194" s="42" t="s">
        <v>6955</v>
      </c>
      <c r="E194" s="42">
        <v>1100</v>
      </c>
      <c r="F194" s="43" t="s">
        <v>1799</v>
      </c>
      <c r="G194" s="43"/>
      <c r="H194" s="44"/>
    </row>
    <row r="195" spans="1:8" x14ac:dyDescent="0.25">
      <c r="A195" s="41">
        <v>10995</v>
      </c>
      <c r="B195" s="42" t="s">
        <v>4798</v>
      </c>
      <c r="C195" s="42" t="s">
        <v>5516</v>
      </c>
      <c r="D195" s="42" t="s">
        <v>2044</v>
      </c>
      <c r="E195" s="42">
        <v>1100</v>
      </c>
      <c r="F195" s="43" t="s">
        <v>1799</v>
      </c>
      <c r="G195" s="43"/>
      <c r="H195" s="44"/>
    </row>
    <row r="196" spans="1:8" x14ac:dyDescent="0.25">
      <c r="A196" s="41">
        <v>11010</v>
      </c>
      <c r="B196" s="42" t="s">
        <v>1703</v>
      </c>
      <c r="C196" s="42" t="s">
        <v>2045</v>
      </c>
      <c r="D196" s="42" t="s">
        <v>2046</v>
      </c>
      <c r="E196" s="42">
        <v>1110</v>
      </c>
      <c r="F196" s="43" t="s">
        <v>1799</v>
      </c>
      <c r="G196" s="43"/>
      <c r="H196" s="44"/>
    </row>
    <row r="197" spans="1:8" x14ac:dyDescent="0.25">
      <c r="A197" s="41">
        <v>11029</v>
      </c>
      <c r="B197" s="42" t="s">
        <v>1703</v>
      </c>
      <c r="C197" s="42" t="s">
        <v>2047</v>
      </c>
      <c r="D197" s="42" t="s">
        <v>2048</v>
      </c>
      <c r="E197" s="42">
        <v>1110</v>
      </c>
      <c r="F197" s="43" t="s">
        <v>1799</v>
      </c>
      <c r="G197" s="43"/>
      <c r="H197" s="44"/>
    </row>
    <row r="198" spans="1:8" x14ac:dyDescent="0.2">
      <c r="A198" s="41">
        <v>11037</v>
      </c>
      <c r="B198" s="42" t="s">
        <v>1703</v>
      </c>
      <c r="C198" s="42" t="s">
        <v>1735</v>
      </c>
      <c r="D198" s="42" t="s">
        <v>2049</v>
      </c>
      <c r="E198" s="42">
        <v>1110</v>
      </c>
      <c r="F198" s="43" t="s">
        <v>1799</v>
      </c>
      <c r="G198" s="43"/>
      <c r="H198" s="52"/>
    </row>
    <row r="199" spans="1:8" x14ac:dyDescent="0.25">
      <c r="A199" s="41">
        <v>11045</v>
      </c>
      <c r="B199" s="42" t="s">
        <v>1703</v>
      </c>
      <c r="C199" s="42" t="s">
        <v>1885</v>
      </c>
      <c r="D199" s="42" t="s">
        <v>2050</v>
      </c>
      <c r="E199" s="42">
        <v>1110</v>
      </c>
      <c r="F199" s="43" t="s">
        <v>1799</v>
      </c>
      <c r="G199" s="43"/>
      <c r="H199" s="44"/>
    </row>
    <row r="200" spans="1:8" x14ac:dyDescent="0.25">
      <c r="A200" s="41">
        <v>11053</v>
      </c>
      <c r="B200" s="42" t="s">
        <v>1703</v>
      </c>
      <c r="C200" s="42" t="s">
        <v>6956</v>
      </c>
      <c r="D200" s="42" t="s">
        <v>2051</v>
      </c>
      <c r="E200" s="42">
        <v>1110</v>
      </c>
      <c r="F200" s="43" t="s">
        <v>1799</v>
      </c>
      <c r="G200" s="43"/>
      <c r="H200" s="44"/>
    </row>
    <row r="201" spans="1:8" x14ac:dyDescent="0.25">
      <c r="A201" s="41">
        <v>11061</v>
      </c>
      <c r="B201" s="42" t="s">
        <v>1703</v>
      </c>
      <c r="C201" s="42" t="s">
        <v>2052</v>
      </c>
      <c r="D201" s="42" t="s">
        <v>2053</v>
      </c>
      <c r="E201" s="42">
        <v>1110</v>
      </c>
      <c r="F201" s="43" t="s">
        <v>1799</v>
      </c>
      <c r="G201" s="43"/>
      <c r="H201" s="44"/>
    </row>
    <row r="202" spans="1:8" x14ac:dyDescent="0.25">
      <c r="A202" s="41">
        <v>11088</v>
      </c>
      <c r="B202" s="42" t="s">
        <v>1703</v>
      </c>
      <c r="C202" s="42" t="s">
        <v>2054</v>
      </c>
      <c r="D202" s="42" t="s">
        <v>2055</v>
      </c>
      <c r="E202" s="42">
        <v>1110</v>
      </c>
      <c r="F202" s="43" t="s">
        <v>1799</v>
      </c>
      <c r="G202" s="43"/>
      <c r="H202" s="44"/>
    </row>
    <row r="203" spans="1:8" x14ac:dyDescent="0.25">
      <c r="A203" s="41">
        <v>11096</v>
      </c>
      <c r="B203" s="42" t="s">
        <v>1703</v>
      </c>
      <c r="C203" s="42" t="s">
        <v>2056</v>
      </c>
      <c r="D203" s="42" t="s">
        <v>5761</v>
      </c>
      <c r="E203" s="42">
        <v>1110</v>
      </c>
      <c r="F203" s="43" t="s">
        <v>1799</v>
      </c>
      <c r="G203" s="43"/>
      <c r="H203" s="44"/>
    </row>
    <row r="204" spans="1:8" x14ac:dyDescent="0.25">
      <c r="A204" s="41">
        <v>11118</v>
      </c>
      <c r="B204" s="42" t="s">
        <v>1703</v>
      </c>
      <c r="C204" s="42" t="s">
        <v>2057</v>
      </c>
      <c r="D204" s="42" t="s">
        <v>6284</v>
      </c>
      <c r="E204" s="42">
        <v>1110</v>
      </c>
      <c r="F204" s="43" t="s">
        <v>1799</v>
      </c>
      <c r="G204" s="43"/>
      <c r="H204" s="44"/>
    </row>
    <row r="205" spans="1:8" x14ac:dyDescent="0.25">
      <c r="A205" s="41">
        <v>11126</v>
      </c>
      <c r="B205" s="42" t="s">
        <v>1703</v>
      </c>
      <c r="C205" s="42" t="s">
        <v>2058</v>
      </c>
      <c r="D205" s="42" t="s">
        <v>2059</v>
      </c>
      <c r="E205" s="42">
        <v>1110</v>
      </c>
      <c r="F205" s="43" t="s">
        <v>1799</v>
      </c>
      <c r="G205" s="43"/>
      <c r="H205" s="44"/>
    </row>
    <row r="206" spans="1:8" x14ac:dyDescent="0.25">
      <c r="A206" s="41">
        <v>11134</v>
      </c>
      <c r="B206" s="42" t="s">
        <v>1703</v>
      </c>
      <c r="C206" s="42" t="s">
        <v>2060</v>
      </c>
      <c r="D206" s="42" t="s">
        <v>2061</v>
      </c>
      <c r="E206" s="42">
        <v>1110</v>
      </c>
      <c r="F206" s="43" t="s">
        <v>1799</v>
      </c>
      <c r="G206" s="43"/>
      <c r="H206" s="44"/>
    </row>
    <row r="207" spans="1:8" x14ac:dyDescent="0.25">
      <c r="A207" s="41">
        <v>11142</v>
      </c>
      <c r="B207" s="42" t="s">
        <v>1703</v>
      </c>
      <c r="C207" s="42" t="s">
        <v>4801</v>
      </c>
      <c r="D207" s="42" t="s">
        <v>4802</v>
      </c>
      <c r="E207" s="42">
        <v>1110</v>
      </c>
      <c r="F207" s="43" t="s">
        <v>1799</v>
      </c>
      <c r="G207" s="43"/>
      <c r="H207" s="44"/>
    </row>
    <row r="208" spans="1:8" x14ac:dyDescent="0.25">
      <c r="A208" s="41">
        <v>12017</v>
      </c>
      <c r="B208" s="42" t="s">
        <v>1703</v>
      </c>
      <c r="C208" s="42" t="s">
        <v>2062</v>
      </c>
      <c r="D208" s="42" t="s">
        <v>2063</v>
      </c>
      <c r="E208" s="42">
        <v>1120</v>
      </c>
      <c r="F208" s="43" t="s">
        <v>1799</v>
      </c>
      <c r="G208" s="43"/>
      <c r="H208" s="44"/>
    </row>
    <row r="209" spans="1:8" x14ac:dyDescent="0.25">
      <c r="A209" s="41">
        <v>12025</v>
      </c>
      <c r="B209" s="42" t="s">
        <v>1703</v>
      </c>
      <c r="C209" s="42" t="s">
        <v>2064</v>
      </c>
      <c r="D209" s="42" t="s">
        <v>2065</v>
      </c>
      <c r="E209" s="42">
        <v>1120</v>
      </c>
      <c r="F209" s="43" t="s">
        <v>1799</v>
      </c>
      <c r="G209" s="43"/>
      <c r="H209" s="44"/>
    </row>
    <row r="210" spans="1:8" x14ac:dyDescent="0.25">
      <c r="A210" s="41">
        <v>12033</v>
      </c>
      <c r="B210" s="42" t="s">
        <v>1703</v>
      </c>
      <c r="C210" s="42" t="s">
        <v>2066</v>
      </c>
      <c r="D210" s="42" t="s">
        <v>2067</v>
      </c>
      <c r="E210" s="42">
        <v>1120</v>
      </c>
      <c r="F210" s="43" t="s">
        <v>1799</v>
      </c>
      <c r="G210" s="43"/>
      <c r="H210" s="44"/>
    </row>
    <row r="211" spans="1:8" x14ac:dyDescent="0.25">
      <c r="A211" s="41">
        <v>12041</v>
      </c>
      <c r="B211" s="42" t="s">
        <v>1703</v>
      </c>
      <c r="C211" s="42" t="s">
        <v>1979</v>
      </c>
      <c r="D211" s="42" t="s">
        <v>2068</v>
      </c>
      <c r="E211" s="42">
        <v>1120</v>
      </c>
      <c r="F211" s="43" t="s">
        <v>1799</v>
      </c>
      <c r="G211" s="43"/>
      <c r="H211" s="44"/>
    </row>
    <row r="212" spans="1:8" x14ac:dyDescent="0.25">
      <c r="A212" s="41">
        <v>12068</v>
      </c>
      <c r="B212" s="42" t="s">
        <v>1703</v>
      </c>
      <c r="C212" s="42" t="s">
        <v>1862</v>
      </c>
      <c r="D212" s="42" t="s">
        <v>2069</v>
      </c>
      <c r="E212" s="42">
        <v>1120</v>
      </c>
      <c r="F212" s="43" t="s">
        <v>1799</v>
      </c>
      <c r="G212" s="43"/>
      <c r="H212" s="44"/>
    </row>
    <row r="213" spans="1:8" x14ac:dyDescent="0.25">
      <c r="A213" s="41">
        <v>12076</v>
      </c>
      <c r="B213" s="42" t="s">
        <v>1703</v>
      </c>
      <c r="C213" s="42" t="s">
        <v>2070</v>
      </c>
      <c r="D213" s="42" t="s">
        <v>2071</v>
      </c>
      <c r="E213" s="42">
        <v>1120</v>
      </c>
      <c r="F213" s="43" t="s">
        <v>1799</v>
      </c>
      <c r="G213" s="43"/>
      <c r="H213" s="60"/>
    </row>
    <row r="214" spans="1:8" x14ac:dyDescent="0.25">
      <c r="A214" s="41">
        <v>12084</v>
      </c>
      <c r="B214" s="42" t="s">
        <v>1703</v>
      </c>
      <c r="C214" s="42" t="s">
        <v>2072</v>
      </c>
      <c r="D214" s="42" t="s">
        <v>4803</v>
      </c>
      <c r="E214" s="42">
        <v>1120</v>
      </c>
      <c r="F214" s="43" t="s">
        <v>1799</v>
      </c>
      <c r="G214" s="43"/>
      <c r="H214" s="44"/>
    </row>
    <row r="215" spans="1:8" x14ac:dyDescent="0.25">
      <c r="A215" s="41">
        <v>12092</v>
      </c>
      <c r="B215" s="42" t="s">
        <v>1703</v>
      </c>
      <c r="C215" s="42" t="s">
        <v>2073</v>
      </c>
      <c r="D215" s="42" t="s">
        <v>2074</v>
      </c>
      <c r="E215" s="42">
        <v>1120</v>
      </c>
      <c r="F215" s="43" t="s">
        <v>1799</v>
      </c>
      <c r="G215" s="43"/>
      <c r="H215" s="44"/>
    </row>
    <row r="216" spans="1:8" x14ac:dyDescent="0.25">
      <c r="A216" s="41">
        <v>12106</v>
      </c>
      <c r="B216" s="42" t="s">
        <v>1703</v>
      </c>
      <c r="C216" s="42" t="s">
        <v>2075</v>
      </c>
      <c r="D216" s="42" t="s">
        <v>2076</v>
      </c>
      <c r="E216" s="42">
        <v>1120</v>
      </c>
      <c r="F216" s="43" t="s">
        <v>1799</v>
      </c>
      <c r="G216" s="43"/>
      <c r="H216" s="44"/>
    </row>
    <row r="217" spans="1:8" x14ac:dyDescent="0.25">
      <c r="A217" s="41">
        <v>12114</v>
      </c>
      <c r="B217" s="42" t="s">
        <v>1703</v>
      </c>
      <c r="C217" s="42" t="s">
        <v>2077</v>
      </c>
      <c r="D217" s="42" t="s">
        <v>2078</v>
      </c>
      <c r="E217" s="42">
        <v>1120</v>
      </c>
      <c r="F217" s="43" t="s">
        <v>1799</v>
      </c>
      <c r="G217" s="43"/>
      <c r="H217" s="44"/>
    </row>
    <row r="218" spans="1:8" x14ac:dyDescent="0.25">
      <c r="A218" s="41">
        <v>12122</v>
      </c>
      <c r="B218" s="42" t="s">
        <v>1703</v>
      </c>
      <c r="C218" s="42" t="s">
        <v>2079</v>
      </c>
      <c r="D218" s="42" t="s">
        <v>2080</v>
      </c>
      <c r="E218" s="42">
        <v>1120</v>
      </c>
      <c r="F218" s="43" t="s">
        <v>1799</v>
      </c>
      <c r="G218" s="43"/>
      <c r="H218" s="44"/>
    </row>
    <row r="219" spans="1:8" x14ac:dyDescent="0.25">
      <c r="A219" s="41">
        <v>12130</v>
      </c>
      <c r="B219" s="42" t="s">
        <v>1703</v>
      </c>
      <c r="C219" s="42" t="s">
        <v>2081</v>
      </c>
      <c r="D219" s="42" t="s">
        <v>2082</v>
      </c>
      <c r="E219" s="42">
        <v>1120</v>
      </c>
      <c r="F219" s="43" t="s">
        <v>1799</v>
      </c>
      <c r="G219" s="43"/>
      <c r="H219" s="44"/>
    </row>
    <row r="220" spans="1:8" x14ac:dyDescent="0.25">
      <c r="A220" s="41">
        <v>12149</v>
      </c>
      <c r="B220" s="42" t="s">
        <v>1703</v>
      </c>
      <c r="C220" s="42" t="s">
        <v>2083</v>
      </c>
      <c r="D220" s="42" t="s">
        <v>4995</v>
      </c>
      <c r="E220" s="42">
        <v>1120</v>
      </c>
      <c r="F220" s="43" t="s">
        <v>1799</v>
      </c>
      <c r="G220" s="43"/>
      <c r="H220" s="44"/>
    </row>
    <row r="221" spans="1:8" x14ac:dyDescent="0.25">
      <c r="A221" s="41">
        <v>12157</v>
      </c>
      <c r="B221" s="42" t="s">
        <v>1703</v>
      </c>
      <c r="C221" s="42" t="s">
        <v>2084</v>
      </c>
      <c r="D221" s="42" t="s">
        <v>2085</v>
      </c>
      <c r="E221" s="42">
        <v>1120</v>
      </c>
      <c r="F221" s="43" t="s">
        <v>1799</v>
      </c>
      <c r="G221" s="43"/>
      <c r="H221" s="44"/>
    </row>
    <row r="222" spans="1:8" x14ac:dyDescent="0.25">
      <c r="A222" s="41">
        <v>12165</v>
      </c>
      <c r="B222" s="42" t="s">
        <v>1703</v>
      </c>
      <c r="C222" s="42" t="s">
        <v>2086</v>
      </c>
      <c r="D222" s="42" t="s">
        <v>2087</v>
      </c>
      <c r="E222" s="42">
        <v>1120</v>
      </c>
      <c r="F222" s="43" t="s">
        <v>1799</v>
      </c>
      <c r="G222" s="43"/>
      <c r="H222" s="44"/>
    </row>
    <row r="223" spans="1:8" x14ac:dyDescent="0.25">
      <c r="A223" s="41">
        <v>12173</v>
      </c>
      <c r="B223" s="42" t="s">
        <v>1703</v>
      </c>
      <c r="C223" s="42" t="s">
        <v>2088</v>
      </c>
      <c r="D223" s="42" t="s">
        <v>2089</v>
      </c>
      <c r="E223" s="42">
        <v>1120</v>
      </c>
      <c r="F223" s="43" t="s">
        <v>1799</v>
      </c>
      <c r="G223" s="43"/>
      <c r="H223" s="44"/>
    </row>
    <row r="224" spans="1:8" x14ac:dyDescent="0.25">
      <c r="A224" s="41">
        <v>13013</v>
      </c>
      <c r="B224" s="42" t="s">
        <v>1703</v>
      </c>
      <c r="C224" s="42" t="s">
        <v>2090</v>
      </c>
      <c r="D224" s="42" t="s">
        <v>2091</v>
      </c>
      <c r="E224" s="42">
        <v>1130</v>
      </c>
      <c r="F224" s="43" t="s">
        <v>1799</v>
      </c>
      <c r="G224" s="43"/>
      <c r="H224" s="44"/>
    </row>
    <row r="225" spans="1:8" x14ac:dyDescent="0.25">
      <c r="A225" s="41">
        <v>13021</v>
      </c>
      <c r="B225" s="42" t="s">
        <v>1703</v>
      </c>
      <c r="C225" s="42" t="s">
        <v>2092</v>
      </c>
      <c r="D225" s="42" t="s">
        <v>2093</v>
      </c>
      <c r="E225" s="42">
        <v>1130</v>
      </c>
      <c r="F225" s="43" t="s">
        <v>1799</v>
      </c>
      <c r="G225" s="43"/>
      <c r="H225" s="44"/>
    </row>
    <row r="226" spans="1:8" x14ac:dyDescent="0.25">
      <c r="A226" s="41">
        <v>13048</v>
      </c>
      <c r="B226" s="42" t="s">
        <v>1703</v>
      </c>
      <c r="C226" s="42" t="s">
        <v>2094</v>
      </c>
      <c r="D226" s="42" t="s">
        <v>2095</v>
      </c>
      <c r="E226" s="42">
        <v>1130</v>
      </c>
      <c r="F226" s="43" t="s">
        <v>1799</v>
      </c>
      <c r="G226" s="43"/>
      <c r="H226" s="44"/>
    </row>
    <row r="227" spans="1:8" x14ac:dyDescent="0.25">
      <c r="A227" s="41">
        <v>13056</v>
      </c>
      <c r="B227" s="42" t="s">
        <v>1703</v>
      </c>
      <c r="C227" s="42" t="s">
        <v>2096</v>
      </c>
      <c r="D227" s="42" t="s">
        <v>2097</v>
      </c>
      <c r="E227" s="42">
        <v>1130</v>
      </c>
      <c r="F227" s="43" t="s">
        <v>1799</v>
      </c>
      <c r="G227" s="43"/>
      <c r="H227" s="47"/>
    </row>
    <row r="228" spans="1:8" x14ac:dyDescent="0.25">
      <c r="A228" s="41">
        <v>13064</v>
      </c>
      <c r="B228" s="42" t="s">
        <v>1703</v>
      </c>
      <c r="C228" s="42" t="s">
        <v>2098</v>
      </c>
      <c r="D228" s="42" t="s">
        <v>2099</v>
      </c>
      <c r="E228" s="42">
        <v>1130</v>
      </c>
      <c r="F228" s="43" t="s">
        <v>1799</v>
      </c>
      <c r="G228" s="43"/>
      <c r="H228" s="44"/>
    </row>
    <row r="229" spans="1:8" x14ac:dyDescent="0.25">
      <c r="A229" s="41">
        <v>13080</v>
      </c>
      <c r="B229" s="42" t="s">
        <v>1703</v>
      </c>
      <c r="C229" s="42" t="s">
        <v>2100</v>
      </c>
      <c r="D229" s="42" t="s">
        <v>2101</v>
      </c>
      <c r="E229" s="42">
        <v>1130</v>
      </c>
      <c r="F229" s="43" t="s">
        <v>1799</v>
      </c>
      <c r="G229" s="43"/>
      <c r="H229" s="44"/>
    </row>
    <row r="230" spans="1:8" x14ac:dyDescent="0.25">
      <c r="A230" s="41">
        <v>13099</v>
      </c>
      <c r="B230" s="42" t="s">
        <v>1703</v>
      </c>
      <c r="C230" s="42" t="s">
        <v>2102</v>
      </c>
      <c r="D230" s="42" t="s">
        <v>2103</v>
      </c>
      <c r="E230" s="42">
        <v>1130</v>
      </c>
      <c r="F230" s="43" t="s">
        <v>1799</v>
      </c>
      <c r="G230" s="43"/>
      <c r="H230" s="44"/>
    </row>
    <row r="231" spans="1:8" x14ac:dyDescent="0.25">
      <c r="A231" s="41">
        <v>13102</v>
      </c>
      <c r="B231" s="42" t="s">
        <v>1703</v>
      </c>
      <c r="C231" s="42" t="s">
        <v>2104</v>
      </c>
      <c r="D231" s="42" t="s">
        <v>2105</v>
      </c>
      <c r="E231" s="42">
        <v>1130</v>
      </c>
      <c r="F231" s="43" t="s">
        <v>1799</v>
      </c>
      <c r="G231" s="43"/>
      <c r="H231" s="44"/>
    </row>
    <row r="232" spans="1:8" x14ac:dyDescent="0.25">
      <c r="A232" s="41">
        <v>13994</v>
      </c>
      <c r="B232" s="42" t="s">
        <v>4798</v>
      </c>
      <c r="C232" s="42" t="s">
        <v>5517</v>
      </c>
      <c r="D232" s="42" t="s">
        <v>2106</v>
      </c>
      <c r="E232" s="42">
        <v>1130</v>
      </c>
      <c r="F232" s="43" t="s">
        <v>1799</v>
      </c>
      <c r="G232" s="43"/>
      <c r="H232" s="44"/>
    </row>
    <row r="233" spans="1:8" x14ac:dyDescent="0.25">
      <c r="A233" s="41">
        <v>14028</v>
      </c>
      <c r="B233" s="42" t="s">
        <v>1703</v>
      </c>
      <c r="C233" s="42" t="s">
        <v>1979</v>
      </c>
      <c r="D233" s="42" t="s">
        <v>5725</v>
      </c>
      <c r="E233" s="42">
        <v>1140</v>
      </c>
      <c r="F233" s="43" t="s">
        <v>1799</v>
      </c>
      <c r="G233" s="43"/>
      <c r="H233" s="44"/>
    </row>
    <row r="234" spans="1:8" x14ac:dyDescent="0.25">
      <c r="A234" s="41">
        <v>14036</v>
      </c>
      <c r="B234" s="42" t="s">
        <v>1703</v>
      </c>
      <c r="C234" s="42" t="s">
        <v>2107</v>
      </c>
      <c r="D234" s="42" t="s">
        <v>2108</v>
      </c>
      <c r="E234" s="42">
        <v>1140</v>
      </c>
      <c r="F234" s="43" t="s">
        <v>1799</v>
      </c>
      <c r="G234" s="43"/>
      <c r="H234" s="44"/>
    </row>
    <row r="235" spans="1:8" x14ac:dyDescent="0.25">
      <c r="A235" s="41">
        <v>14044</v>
      </c>
      <c r="B235" s="42" t="s">
        <v>1703</v>
      </c>
      <c r="C235" s="42" t="s">
        <v>1770</v>
      </c>
      <c r="D235" s="42" t="s">
        <v>2109</v>
      </c>
      <c r="E235" s="42">
        <v>1140</v>
      </c>
      <c r="F235" s="43" t="s">
        <v>1799</v>
      </c>
      <c r="G235" s="43"/>
      <c r="H235" s="44"/>
    </row>
    <row r="236" spans="1:8" x14ac:dyDescent="0.25">
      <c r="A236" s="41">
        <v>14052</v>
      </c>
      <c r="B236" s="42" t="s">
        <v>1703</v>
      </c>
      <c r="C236" s="42" t="s">
        <v>2110</v>
      </c>
      <c r="D236" s="42" t="s">
        <v>2111</v>
      </c>
      <c r="E236" s="42">
        <v>1140</v>
      </c>
      <c r="F236" s="43" t="s">
        <v>1799</v>
      </c>
      <c r="G236" s="43"/>
      <c r="H236" s="44"/>
    </row>
    <row r="237" spans="1:8" x14ac:dyDescent="0.25">
      <c r="A237" s="41">
        <v>14060</v>
      </c>
      <c r="B237" s="42" t="s">
        <v>1703</v>
      </c>
      <c r="C237" s="42" t="s">
        <v>2112</v>
      </c>
      <c r="D237" s="42" t="s">
        <v>2113</v>
      </c>
      <c r="E237" s="42">
        <v>1140</v>
      </c>
      <c r="F237" s="43" t="s">
        <v>1799</v>
      </c>
      <c r="G237" s="43"/>
      <c r="H237" s="44"/>
    </row>
    <row r="238" spans="1:8" x14ac:dyDescent="0.25">
      <c r="A238" s="41">
        <v>14079</v>
      </c>
      <c r="B238" s="42" t="s">
        <v>1703</v>
      </c>
      <c r="C238" s="42" t="s">
        <v>2114</v>
      </c>
      <c r="D238" s="42" t="s">
        <v>2115</v>
      </c>
      <c r="E238" s="42">
        <v>1140</v>
      </c>
      <c r="F238" s="43" t="s">
        <v>1799</v>
      </c>
      <c r="G238" s="43"/>
      <c r="H238" s="44"/>
    </row>
    <row r="239" spans="1:8" x14ac:dyDescent="0.25">
      <c r="A239" s="41">
        <v>14087</v>
      </c>
      <c r="B239" s="42" t="s">
        <v>1703</v>
      </c>
      <c r="C239" s="42" t="s">
        <v>2116</v>
      </c>
      <c r="D239" s="42" t="s">
        <v>2117</v>
      </c>
      <c r="E239" s="42">
        <v>1140</v>
      </c>
      <c r="F239" s="43" t="s">
        <v>1799</v>
      </c>
      <c r="G239" s="43"/>
      <c r="H239" s="44"/>
    </row>
    <row r="240" spans="1:8" x14ac:dyDescent="0.25">
      <c r="A240" s="41">
        <v>14095</v>
      </c>
      <c r="B240" s="42" t="s">
        <v>1703</v>
      </c>
      <c r="C240" s="42" t="s">
        <v>2118</v>
      </c>
      <c r="D240" s="42" t="s">
        <v>2119</v>
      </c>
      <c r="E240" s="42">
        <v>1140</v>
      </c>
      <c r="F240" s="43" t="s">
        <v>1799</v>
      </c>
      <c r="G240" s="43"/>
      <c r="H240" s="44"/>
    </row>
    <row r="241" spans="1:8" x14ac:dyDescent="0.25">
      <c r="A241" s="41">
        <v>14109</v>
      </c>
      <c r="B241" s="42" t="s">
        <v>1703</v>
      </c>
      <c r="C241" s="42" t="s">
        <v>1713</v>
      </c>
      <c r="D241" s="42" t="s">
        <v>2120</v>
      </c>
      <c r="E241" s="42">
        <v>1140</v>
      </c>
      <c r="F241" s="43" t="s">
        <v>1799</v>
      </c>
      <c r="G241" s="43"/>
      <c r="H241" s="44"/>
    </row>
    <row r="242" spans="1:8" x14ac:dyDescent="0.25">
      <c r="A242" s="41">
        <v>14117</v>
      </c>
      <c r="B242" s="42" t="s">
        <v>1703</v>
      </c>
      <c r="C242" s="42" t="s">
        <v>2121</v>
      </c>
      <c r="D242" s="42" t="s">
        <v>2122</v>
      </c>
      <c r="E242" s="42">
        <v>1140</v>
      </c>
      <c r="F242" s="43" t="s">
        <v>1799</v>
      </c>
      <c r="G242" s="43"/>
      <c r="H242" s="44"/>
    </row>
    <row r="243" spans="1:8" x14ac:dyDescent="0.25">
      <c r="A243" s="41">
        <v>14125</v>
      </c>
      <c r="B243" s="42" t="s">
        <v>1703</v>
      </c>
      <c r="C243" s="42" t="s">
        <v>2123</v>
      </c>
      <c r="D243" s="42" t="s">
        <v>2124</v>
      </c>
      <c r="E243" s="42">
        <v>1140</v>
      </c>
      <c r="F243" s="43" t="s">
        <v>1799</v>
      </c>
      <c r="G243" s="43"/>
      <c r="H243" s="44"/>
    </row>
    <row r="244" spans="1:8" x14ac:dyDescent="0.25">
      <c r="A244" s="41">
        <v>14133</v>
      </c>
      <c r="B244" s="42" t="s">
        <v>1703</v>
      </c>
      <c r="C244" s="42" t="s">
        <v>2125</v>
      </c>
      <c r="D244" s="42" t="s">
        <v>2126</v>
      </c>
      <c r="E244" s="42">
        <v>1140</v>
      </c>
      <c r="F244" s="43" t="s">
        <v>1799</v>
      </c>
      <c r="G244" s="43"/>
      <c r="H244" s="44"/>
    </row>
    <row r="245" spans="1:8" x14ac:dyDescent="0.25">
      <c r="A245" s="41">
        <v>14141</v>
      </c>
      <c r="B245" s="42" t="s">
        <v>1703</v>
      </c>
      <c r="C245" s="42" t="s">
        <v>2127</v>
      </c>
      <c r="D245" s="42" t="s">
        <v>2128</v>
      </c>
      <c r="E245" s="42">
        <v>1140</v>
      </c>
      <c r="F245" s="43" t="s">
        <v>1799</v>
      </c>
      <c r="G245" s="43"/>
      <c r="H245" s="44"/>
    </row>
    <row r="246" spans="1:8" x14ac:dyDescent="0.25">
      <c r="A246" s="41">
        <v>14168</v>
      </c>
      <c r="B246" s="42" t="s">
        <v>1703</v>
      </c>
      <c r="C246" s="42" t="s">
        <v>2129</v>
      </c>
      <c r="D246" s="42" t="s">
        <v>2130</v>
      </c>
      <c r="E246" s="42">
        <v>1140</v>
      </c>
      <c r="F246" s="43" t="s">
        <v>1799</v>
      </c>
      <c r="G246" s="43"/>
      <c r="H246" s="44"/>
    </row>
    <row r="247" spans="1:8" x14ac:dyDescent="0.25">
      <c r="A247" s="41">
        <v>14176</v>
      </c>
      <c r="B247" s="42" t="s">
        <v>1703</v>
      </c>
      <c r="C247" s="42" t="s">
        <v>2131</v>
      </c>
      <c r="D247" s="42" t="s">
        <v>2132</v>
      </c>
      <c r="E247" s="42">
        <v>1140</v>
      </c>
      <c r="F247" s="43" t="s">
        <v>1799</v>
      </c>
      <c r="G247" s="43"/>
      <c r="H247" s="44"/>
    </row>
    <row r="248" spans="1:8" x14ac:dyDescent="0.25">
      <c r="A248" s="41">
        <v>14982</v>
      </c>
      <c r="B248" s="42" t="s">
        <v>4798</v>
      </c>
      <c r="C248" s="42" t="s">
        <v>2133</v>
      </c>
      <c r="D248" s="42" t="s">
        <v>2134</v>
      </c>
      <c r="E248" s="42">
        <v>1140</v>
      </c>
      <c r="F248" s="43" t="s">
        <v>1799</v>
      </c>
      <c r="G248" s="43"/>
      <c r="H248" s="44"/>
    </row>
    <row r="249" spans="1:8" x14ac:dyDescent="0.25">
      <c r="A249" s="41">
        <v>15016</v>
      </c>
      <c r="B249" s="42" t="s">
        <v>1703</v>
      </c>
      <c r="C249" s="42" t="s">
        <v>2135</v>
      </c>
      <c r="D249" s="42" t="s">
        <v>2136</v>
      </c>
      <c r="E249" s="42">
        <v>1150</v>
      </c>
      <c r="F249" s="43" t="s">
        <v>1799</v>
      </c>
      <c r="G249" s="43"/>
      <c r="H249" s="44"/>
    </row>
    <row r="250" spans="1:8" x14ac:dyDescent="0.25">
      <c r="A250" s="41">
        <v>15024</v>
      </c>
      <c r="B250" s="42" t="s">
        <v>1703</v>
      </c>
      <c r="C250" s="42" t="s">
        <v>2137</v>
      </c>
      <c r="D250" s="42" t="s">
        <v>2138</v>
      </c>
      <c r="E250" s="42">
        <v>1150</v>
      </c>
      <c r="F250" s="43" t="s">
        <v>1799</v>
      </c>
      <c r="G250" s="43"/>
      <c r="H250" s="44"/>
    </row>
    <row r="251" spans="1:8" x14ac:dyDescent="0.25">
      <c r="A251" s="41">
        <v>15032</v>
      </c>
      <c r="B251" s="42" t="s">
        <v>1703</v>
      </c>
      <c r="C251" s="42" t="s">
        <v>2139</v>
      </c>
      <c r="D251" s="42" t="s">
        <v>7129</v>
      </c>
      <c r="E251" s="42">
        <v>1150</v>
      </c>
      <c r="F251" s="43" t="s">
        <v>1799</v>
      </c>
      <c r="G251" s="43"/>
      <c r="H251" s="44"/>
    </row>
    <row r="252" spans="1:8" x14ac:dyDescent="0.25">
      <c r="A252" s="41">
        <v>15040</v>
      </c>
      <c r="B252" s="42" t="s">
        <v>1703</v>
      </c>
      <c r="C252" s="42" t="s">
        <v>2140</v>
      </c>
      <c r="D252" s="42" t="s">
        <v>2141</v>
      </c>
      <c r="E252" s="42">
        <v>1150</v>
      </c>
      <c r="F252" s="43" t="s">
        <v>1799</v>
      </c>
      <c r="G252" s="43"/>
      <c r="H252" s="44"/>
    </row>
    <row r="253" spans="1:8" x14ac:dyDescent="0.25">
      <c r="A253" s="41">
        <v>15059</v>
      </c>
      <c r="B253" s="42" t="s">
        <v>1703</v>
      </c>
      <c r="C253" s="42" t="s">
        <v>2142</v>
      </c>
      <c r="D253" s="42" t="s">
        <v>2143</v>
      </c>
      <c r="E253" s="42">
        <v>1150</v>
      </c>
      <c r="F253" s="43" t="s">
        <v>1799</v>
      </c>
      <c r="G253" s="43"/>
      <c r="H253" s="44"/>
    </row>
    <row r="254" spans="1:8" x14ac:dyDescent="0.25">
      <c r="A254" s="41">
        <v>15067</v>
      </c>
      <c r="B254" s="42" t="s">
        <v>1703</v>
      </c>
      <c r="C254" s="42" t="s">
        <v>2144</v>
      </c>
      <c r="D254" s="42" t="s">
        <v>2145</v>
      </c>
      <c r="E254" s="42">
        <v>1150</v>
      </c>
      <c r="F254" s="43" t="s">
        <v>1799</v>
      </c>
      <c r="G254" s="43"/>
      <c r="H254" s="44"/>
    </row>
    <row r="255" spans="1:8" x14ac:dyDescent="0.25">
      <c r="A255" s="41">
        <v>15075</v>
      </c>
      <c r="B255" s="42" t="s">
        <v>1703</v>
      </c>
      <c r="C255" s="42" t="s">
        <v>2146</v>
      </c>
      <c r="D255" s="42" t="s">
        <v>2147</v>
      </c>
      <c r="E255" s="42">
        <v>1150</v>
      </c>
      <c r="F255" s="43" t="s">
        <v>1799</v>
      </c>
      <c r="G255" s="43"/>
      <c r="H255" s="44"/>
    </row>
    <row r="256" spans="1:8" x14ac:dyDescent="0.25">
      <c r="A256" s="41">
        <v>15083</v>
      </c>
      <c r="B256" s="42" t="s">
        <v>1703</v>
      </c>
      <c r="C256" s="42" t="s">
        <v>2148</v>
      </c>
      <c r="D256" s="42" t="s">
        <v>2149</v>
      </c>
      <c r="E256" s="42">
        <v>1150</v>
      </c>
      <c r="F256" s="43" t="s">
        <v>1799</v>
      </c>
      <c r="G256" s="43"/>
      <c r="H256" s="44"/>
    </row>
    <row r="257" spans="1:8" x14ac:dyDescent="0.25">
      <c r="A257" s="41">
        <v>15091</v>
      </c>
      <c r="B257" s="42" t="s">
        <v>1703</v>
      </c>
      <c r="C257" s="42" t="s">
        <v>2150</v>
      </c>
      <c r="D257" s="42" t="s">
        <v>5762</v>
      </c>
      <c r="E257" s="42">
        <v>1150</v>
      </c>
      <c r="F257" s="43" t="s">
        <v>1799</v>
      </c>
      <c r="G257" s="43"/>
      <c r="H257" s="44"/>
    </row>
    <row r="258" spans="1:8" x14ac:dyDescent="0.25">
      <c r="A258" s="41">
        <v>15105</v>
      </c>
      <c r="B258" s="42" t="s">
        <v>1703</v>
      </c>
      <c r="C258" s="42" t="s">
        <v>2151</v>
      </c>
      <c r="D258" s="42" t="s">
        <v>5226</v>
      </c>
      <c r="E258" s="42">
        <v>1150</v>
      </c>
      <c r="F258" s="43" t="s">
        <v>1799</v>
      </c>
      <c r="G258" s="43"/>
      <c r="H258" s="44"/>
    </row>
    <row r="259" spans="1:8" x14ac:dyDescent="0.25">
      <c r="A259" s="41">
        <v>15113</v>
      </c>
      <c r="B259" s="42" t="s">
        <v>1703</v>
      </c>
      <c r="C259" s="42" t="s">
        <v>2152</v>
      </c>
      <c r="D259" s="42" t="s">
        <v>2153</v>
      </c>
      <c r="E259" s="42">
        <v>1150</v>
      </c>
      <c r="F259" s="43" t="s">
        <v>1799</v>
      </c>
      <c r="G259" s="43"/>
      <c r="H259" s="44"/>
    </row>
    <row r="260" spans="1:8" x14ac:dyDescent="0.25">
      <c r="A260" s="41">
        <v>15121</v>
      </c>
      <c r="B260" s="42" t="s">
        <v>1703</v>
      </c>
      <c r="C260" s="42" t="s">
        <v>6957</v>
      </c>
      <c r="D260" s="42" t="s">
        <v>2154</v>
      </c>
      <c r="E260" s="42">
        <v>1150</v>
      </c>
      <c r="F260" s="43" t="s">
        <v>1799</v>
      </c>
      <c r="G260" s="43"/>
      <c r="H260" s="44"/>
    </row>
    <row r="261" spans="1:8" x14ac:dyDescent="0.25">
      <c r="A261" s="41">
        <v>15148</v>
      </c>
      <c r="B261" s="42" t="s">
        <v>1703</v>
      </c>
      <c r="C261" s="42" t="s">
        <v>2155</v>
      </c>
      <c r="D261" s="42" t="s">
        <v>2156</v>
      </c>
      <c r="E261" s="42">
        <v>1150</v>
      </c>
      <c r="F261" s="43" t="s">
        <v>1799</v>
      </c>
      <c r="G261" s="43"/>
      <c r="H261" s="44"/>
    </row>
    <row r="262" spans="1:8" x14ac:dyDescent="0.25">
      <c r="A262" s="41">
        <v>15156</v>
      </c>
      <c r="B262" s="42" t="s">
        <v>1703</v>
      </c>
      <c r="C262" s="42" t="s">
        <v>2157</v>
      </c>
      <c r="D262" s="42" t="s">
        <v>2158</v>
      </c>
      <c r="E262" s="42">
        <v>1150</v>
      </c>
      <c r="F262" s="43" t="s">
        <v>1799</v>
      </c>
      <c r="G262" s="43"/>
      <c r="H262" s="44"/>
    </row>
    <row r="263" spans="1:8" x14ac:dyDescent="0.25">
      <c r="A263" s="41">
        <v>16012</v>
      </c>
      <c r="B263" s="42" t="s">
        <v>1703</v>
      </c>
      <c r="C263" s="42" t="s">
        <v>2159</v>
      </c>
      <c r="D263" s="42" t="s">
        <v>2160</v>
      </c>
      <c r="E263" s="42">
        <v>1160</v>
      </c>
      <c r="F263" s="43" t="s">
        <v>1799</v>
      </c>
      <c r="G263" s="43"/>
      <c r="H263" s="44"/>
    </row>
    <row r="264" spans="1:8" x14ac:dyDescent="0.25">
      <c r="A264" s="41">
        <v>16020</v>
      </c>
      <c r="B264" s="42" t="s">
        <v>1703</v>
      </c>
      <c r="C264" s="42" t="s">
        <v>2161</v>
      </c>
      <c r="D264" s="42" t="s">
        <v>2162</v>
      </c>
      <c r="E264" s="42">
        <v>1160</v>
      </c>
      <c r="F264" s="43" t="s">
        <v>1799</v>
      </c>
      <c r="G264" s="43"/>
      <c r="H264" s="44"/>
    </row>
    <row r="265" spans="1:8" x14ac:dyDescent="0.25">
      <c r="A265" s="41">
        <v>16039</v>
      </c>
      <c r="B265" s="42" t="s">
        <v>1703</v>
      </c>
      <c r="C265" s="42" t="s">
        <v>2163</v>
      </c>
      <c r="D265" s="42" t="s">
        <v>2164</v>
      </c>
      <c r="E265" s="42">
        <v>1160</v>
      </c>
      <c r="F265" s="43" t="s">
        <v>1799</v>
      </c>
      <c r="G265" s="43"/>
      <c r="H265" s="44"/>
    </row>
    <row r="266" spans="1:8" x14ac:dyDescent="0.25">
      <c r="A266" s="41">
        <v>16047</v>
      </c>
      <c r="B266" s="42" t="s">
        <v>1703</v>
      </c>
      <c r="C266" s="42" t="s">
        <v>2165</v>
      </c>
      <c r="D266" s="42" t="s">
        <v>5587</v>
      </c>
      <c r="E266" s="42">
        <v>1170</v>
      </c>
      <c r="F266" s="43" t="s">
        <v>1799</v>
      </c>
      <c r="G266" s="43"/>
      <c r="H266" s="44"/>
    </row>
    <row r="267" spans="1:8" x14ac:dyDescent="0.25">
      <c r="A267" s="41">
        <v>16055</v>
      </c>
      <c r="B267" s="42" t="s">
        <v>1703</v>
      </c>
      <c r="C267" s="42" t="s">
        <v>2166</v>
      </c>
      <c r="D267" s="42" t="s">
        <v>2167</v>
      </c>
      <c r="E267" s="42">
        <v>1160</v>
      </c>
      <c r="F267" s="43" t="s">
        <v>1799</v>
      </c>
      <c r="G267" s="43"/>
      <c r="H267" s="44"/>
    </row>
    <row r="268" spans="1:8" x14ac:dyDescent="0.25">
      <c r="A268" s="41">
        <v>16063</v>
      </c>
      <c r="B268" s="42" t="s">
        <v>1703</v>
      </c>
      <c r="C268" s="42" t="s">
        <v>1770</v>
      </c>
      <c r="D268" s="42" t="s">
        <v>2168</v>
      </c>
      <c r="E268" s="42">
        <v>1160</v>
      </c>
      <c r="F268" s="43" t="s">
        <v>1799</v>
      </c>
      <c r="G268" s="43"/>
      <c r="H268" s="44"/>
    </row>
    <row r="269" spans="1:8" x14ac:dyDescent="0.25">
      <c r="A269" s="41">
        <v>16071</v>
      </c>
      <c r="B269" s="42" t="s">
        <v>1703</v>
      </c>
      <c r="C269" s="42" t="s">
        <v>2169</v>
      </c>
      <c r="D269" s="42" t="s">
        <v>2170</v>
      </c>
      <c r="E269" s="42">
        <v>1160</v>
      </c>
      <c r="F269" s="43" t="s">
        <v>1799</v>
      </c>
      <c r="G269" s="43"/>
      <c r="H269" s="44"/>
    </row>
    <row r="270" spans="1:8" x14ac:dyDescent="0.25">
      <c r="A270" s="41">
        <v>16098</v>
      </c>
      <c r="B270" s="42" t="s">
        <v>1703</v>
      </c>
      <c r="C270" s="42" t="s">
        <v>1908</v>
      </c>
      <c r="D270" s="42" t="s">
        <v>2171</v>
      </c>
      <c r="E270" s="42">
        <v>1160</v>
      </c>
      <c r="F270" s="43" t="s">
        <v>1799</v>
      </c>
      <c r="G270" s="43"/>
      <c r="H270" s="44"/>
    </row>
    <row r="271" spans="1:8" x14ac:dyDescent="0.25">
      <c r="A271" s="41">
        <v>16101</v>
      </c>
      <c r="B271" s="42" t="s">
        <v>1703</v>
      </c>
      <c r="C271" s="42" t="s">
        <v>2172</v>
      </c>
      <c r="D271" s="42" t="s">
        <v>2173</v>
      </c>
      <c r="E271" s="42">
        <v>1160</v>
      </c>
      <c r="F271" s="43" t="s">
        <v>1799</v>
      </c>
      <c r="G271" s="43"/>
      <c r="H271" s="44"/>
    </row>
    <row r="272" spans="1:8" x14ac:dyDescent="0.25">
      <c r="A272" s="41">
        <v>16128</v>
      </c>
      <c r="B272" s="42" t="s">
        <v>1703</v>
      </c>
      <c r="C272" s="42" t="s">
        <v>2174</v>
      </c>
      <c r="D272" s="42" t="s">
        <v>2175</v>
      </c>
      <c r="E272" s="42">
        <v>1160</v>
      </c>
      <c r="F272" s="43" t="s">
        <v>1799</v>
      </c>
      <c r="G272" s="43"/>
      <c r="H272" s="44"/>
    </row>
    <row r="273" spans="1:8" x14ac:dyDescent="0.25">
      <c r="A273" s="41">
        <v>16136</v>
      </c>
      <c r="B273" s="42" t="s">
        <v>1703</v>
      </c>
      <c r="C273" s="42" t="s">
        <v>2176</v>
      </c>
      <c r="D273" s="42" t="s">
        <v>2177</v>
      </c>
      <c r="E273" s="42">
        <v>1160</v>
      </c>
      <c r="F273" s="43" t="s">
        <v>1799</v>
      </c>
      <c r="G273" s="43"/>
      <c r="H273" s="44"/>
    </row>
    <row r="274" spans="1:8" x14ac:dyDescent="0.25">
      <c r="A274" s="41">
        <v>16144</v>
      </c>
      <c r="B274" s="42" t="s">
        <v>1703</v>
      </c>
      <c r="C274" s="42" t="s">
        <v>2178</v>
      </c>
      <c r="D274" s="42" t="s">
        <v>2179</v>
      </c>
      <c r="E274" s="42">
        <v>1160</v>
      </c>
      <c r="F274" s="43" t="s">
        <v>1799</v>
      </c>
      <c r="G274" s="43"/>
      <c r="H274" s="44"/>
    </row>
    <row r="275" spans="1:8" x14ac:dyDescent="0.25">
      <c r="A275" s="41">
        <v>16152</v>
      </c>
      <c r="B275" s="42" t="s">
        <v>1703</v>
      </c>
      <c r="C275" s="42" t="s">
        <v>2180</v>
      </c>
      <c r="D275" s="42" t="s">
        <v>2181</v>
      </c>
      <c r="E275" s="42">
        <v>1160</v>
      </c>
      <c r="F275" s="43" t="s">
        <v>1799</v>
      </c>
      <c r="G275" s="43"/>
      <c r="H275" s="44"/>
    </row>
    <row r="276" spans="1:8" x14ac:dyDescent="0.25">
      <c r="A276" s="41">
        <v>16160</v>
      </c>
      <c r="B276" s="42" t="s">
        <v>1703</v>
      </c>
      <c r="C276" s="42" t="s">
        <v>2012</v>
      </c>
      <c r="D276" s="42" t="s">
        <v>2182</v>
      </c>
      <c r="E276" s="42">
        <v>1160</v>
      </c>
      <c r="F276" s="43" t="s">
        <v>1799</v>
      </c>
      <c r="G276" s="43"/>
      <c r="H276" s="44"/>
    </row>
    <row r="277" spans="1:8" x14ac:dyDescent="0.25">
      <c r="A277" s="41">
        <v>16179</v>
      </c>
      <c r="B277" s="42" t="s">
        <v>1703</v>
      </c>
      <c r="C277" s="42" t="s">
        <v>2183</v>
      </c>
      <c r="D277" s="42" t="s">
        <v>2184</v>
      </c>
      <c r="E277" s="42">
        <v>1160</v>
      </c>
      <c r="F277" s="43" t="s">
        <v>1799</v>
      </c>
      <c r="G277" s="43"/>
      <c r="H277" s="44"/>
    </row>
    <row r="278" spans="1:8" x14ac:dyDescent="0.25">
      <c r="A278" s="41">
        <v>16187</v>
      </c>
      <c r="B278" s="42" t="s">
        <v>1703</v>
      </c>
      <c r="C278" s="42" t="s">
        <v>2185</v>
      </c>
      <c r="D278" s="42" t="s">
        <v>2186</v>
      </c>
      <c r="E278" s="42">
        <v>1160</v>
      </c>
      <c r="F278" s="43" t="s">
        <v>1799</v>
      </c>
      <c r="G278" s="43"/>
      <c r="H278" s="44"/>
    </row>
    <row r="279" spans="1:8" x14ac:dyDescent="0.25">
      <c r="A279" s="41">
        <v>16993</v>
      </c>
      <c r="B279" s="42" t="s">
        <v>4798</v>
      </c>
      <c r="C279" s="42" t="s">
        <v>5518</v>
      </c>
      <c r="D279" s="42" t="s">
        <v>2187</v>
      </c>
      <c r="E279" s="42">
        <v>1160</v>
      </c>
      <c r="F279" s="43" t="s">
        <v>1799</v>
      </c>
      <c r="G279" s="43"/>
      <c r="H279" s="44"/>
    </row>
    <row r="280" spans="1:8" x14ac:dyDescent="0.25">
      <c r="A280" s="41">
        <v>17019</v>
      </c>
      <c r="B280" s="42" t="s">
        <v>1703</v>
      </c>
      <c r="C280" s="42" t="s">
        <v>5908</v>
      </c>
      <c r="D280" s="42" t="s">
        <v>2188</v>
      </c>
      <c r="E280" s="42">
        <v>1170</v>
      </c>
      <c r="F280" s="43" t="s">
        <v>1799</v>
      </c>
      <c r="G280" s="43"/>
      <c r="H280" s="44"/>
    </row>
    <row r="281" spans="1:8" x14ac:dyDescent="0.25">
      <c r="A281" s="41">
        <v>17027</v>
      </c>
      <c r="B281" s="42" t="s">
        <v>1703</v>
      </c>
      <c r="C281" s="42" t="s">
        <v>2189</v>
      </c>
      <c r="D281" s="42" t="s">
        <v>2190</v>
      </c>
      <c r="E281" s="42">
        <v>1170</v>
      </c>
      <c r="F281" s="43" t="s">
        <v>1799</v>
      </c>
      <c r="G281" s="43"/>
      <c r="H281" s="44"/>
    </row>
    <row r="282" spans="1:8" x14ac:dyDescent="0.25">
      <c r="A282" s="41">
        <v>17035</v>
      </c>
      <c r="B282" s="42" t="s">
        <v>1703</v>
      </c>
      <c r="C282" s="42" t="s">
        <v>4804</v>
      </c>
      <c r="D282" s="42" t="s">
        <v>2191</v>
      </c>
      <c r="E282" s="42">
        <v>1170</v>
      </c>
      <c r="F282" s="43" t="s">
        <v>1799</v>
      </c>
      <c r="G282" s="48"/>
      <c r="H282" s="44"/>
    </row>
    <row r="283" spans="1:8" x14ac:dyDescent="0.25">
      <c r="A283" s="41">
        <v>17043</v>
      </c>
      <c r="B283" s="42" t="s">
        <v>1703</v>
      </c>
      <c r="C283" s="42" t="s">
        <v>2192</v>
      </c>
      <c r="D283" s="42" t="s">
        <v>2193</v>
      </c>
      <c r="E283" s="42">
        <v>1170</v>
      </c>
      <c r="F283" s="43" t="s">
        <v>1799</v>
      </c>
      <c r="G283" s="43"/>
      <c r="H283" s="44"/>
    </row>
    <row r="284" spans="1:8" x14ac:dyDescent="0.25">
      <c r="A284" s="41">
        <v>17051</v>
      </c>
      <c r="B284" s="42" t="s">
        <v>1703</v>
      </c>
      <c r="C284" s="42" t="s">
        <v>2194</v>
      </c>
      <c r="D284" s="42" t="s">
        <v>2195</v>
      </c>
      <c r="E284" s="42">
        <v>1170</v>
      </c>
      <c r="F284" s="43" t="s">
        <v>1799</v>
      </c>
      <c r="G284" s="43"/>
      <c r="H284" s="44"/>
    </row>
    <row r="285" spans="1:8" x14ac:dyDescent="0.25">
      <c r="A285" s="41">
        <v>17078</v>
      </c>
      <c r="B285" s="42" t="s">
        <v>1703</v>
      </c>
      <c r="C285" s="42" t="s">
        <v>2196</v>
      </c>
      <c r="D285" s="42" t="s">
        <v>2197</v>
      </c>
      <c r="E285" s="42">
        <v>1170</v>
      </c>
      <c r="F285" s="43" t="s">
        <v>1799</v>
      </c>
      <c r="G285" s="43"/>
      <c r="H285" s="44"/>
    </row>
    <row r="286" spans="1:8" x14ac:dyDescent="0.25">
      <c r="A286" s="41">
        <v>17086</v>
      </c>
      <c r="B286" s="42" t="s">
        <v>1703</v>
      </c>
      <c r="C286" s="42" t="s">
        <v>2198</v>
      </c>
      <c r="D286" s="42" t="s">
        <v>2199</v>
      </c>
      <c r="E286" s="42">
        <v>1170</v>
      </c>
      <c r="F286" s="43" t="s">
        <v>1799</v>
      </c>
      <c r="G286" s="43"/>
      <c r="H286" s="44"/>
    </row>
    <row r="287" spans="1:8" x14ac:dyDescent="0.25">
      <c r="A287" s="41">
        <v>17094</v>
      </c>
      <c r="B287" s="42" t="s">
        <v>1703</v>
      </c>
      <c r="C287" s="42" t="s">
        <v>2200</v>
      </c>
      <c r="D287" s="42" t="s">
        <v>2201</v>
      </c>
      <c r="E287" s="42">
        <v>1170</v>
      </c>
      <c r="F287" s="43" t="s">
        <v>1799</v>
      </c>
      <c r="G287" s="43"/>
      <c r="H287" s="44"/>
    </row>
    <row r="288" spans="1:8" x14ac:dyDescent="0.25">
      <c r="A288" s="41">
        <v>17108</v>
      </c>
      <c r="B288" s="42" t="s">
        <v>1703</v>
      </c>
      <c r="C288" s="42" t="s">
        <v>5726</v>
      </c>
      <c r="D288" s="42" t="s">
        <v>5727</v>
      </c>
      <c r="E288" s="42">
        <v>1170</v>
      </c>
      <c r="F288" s="43" t="s">
        <v>1799</v>
      </c>
      <c r="G288" s="43"/>
      <c r="H288" s="44"/>
    </row>
    <row r="289" spans="1:8" x14ac:dyDescent="0.25">
      <c r="A289" s="41">
        <v>18015</v>
      </c>
      <c r="B289" s="42" t="s">
        <v>1703</v>
      </c>
      <c r="C289" s="42" t="s">
        <v>2066</v>
      </c>
      <c r="D289" s="42" t="s">
        <v>2202</v>
      </c>
      <c r="E289" s="42">
        <v>1180</v>
      </c>
      <c r="F289" s="43" t="s">
        <v>1799</v>
      </c>
      <c r="G289" s="43"/>
      <c r="H289" s="44"/>
    </row>
    <row r="290" spans="1:8" x14ac:dyDescent="0.25">
      <c r="A290" s="41">
        <v>18023</v>
      </c>
      <c r="B290" s="42" t="s">
        <v>1703</v>
      </c>
      <c r="C290" s="42" t="s">
        <v>2203</v>
      </c>
      <c r="D290" s="42" t="s">
        <v>2204</v>
      </c>
      <c r="E290" s="42">
        <v>1180</v>
      </c>
      <c r="F290" s="43" t="s">
        <v>1799</v>
      </c>
      <c r="G290" s="43"/>
      <c r="H290" s="44"/>
    </row>
    <row r="291" spans="1:8" x14ac:dyDescent="0.25">
      <c r="A291" s="41">
        <v>18031</v>
      </c>
      <c r="B291" s="42" t="s">
        <v>1703</v>
      </c>
      <c r="C291" s="42" t="s">
        <v>6285</v>
      </c>
      <c r="D291" s="42" t="s">
        <v>2205</v>
      </c>
      <c r="E291" s="42">
        <v>1180</v>
      </c>
      <c r="F291" s="43" t="s">
        <v>1799</v>
      </c>
      <c r="G291" s="43"/>
      <c r="H291" s="42"/>
    </row>
    <row r="292" spans="1:8" x14ac:dyDescent="0.25">
      <c r="A292" s="41">
        <v>18058</v>
      </c>
      <c r="B292" s="42" t="s">
        <v>1703</v>
      </c>
      <c r="C292" s="42" t="s">
        <v>2206</v>
      </c>
      <c r="D292" s="42" t="s">
        <v>2207</v>
      </c>
      <c r="E292" s="42">
        <v>1180</v>
      </c>
      <c r="F292" s="43" t="s">
        <v>1799</v>
      </c>
      <c r="G292" s="43"/>
      <c r="H292" s="44"/>
    </row>
    <row r="293" spans="1:8" x14ac:dyDescent="0.25">
      <c r="A293" s="41">
        <v>18066</v>
      </c>
      <c r="B293" s="42" t="s">
        <v>1703</v>
      </c>
      <c r="C293" s="42" t="s">
        <v>1770</v>
      </c>
      <c r="D293" s="42" t="s">
        <v>2208</v>
      </c>
      <c r="E293" s="42">
        <v>1180</v>
      </c>
      <c r="F293" s="43" t="s">
        <v>1799</v>
      </c>
      <c r="G293" s="43"/>
      <c r="H293" s="44"/>
    </row>
    <row r="294" spans="1:8" x14ac:dyDescent="0.25">
      <c r="A294" s="41">
        <v>18074</v>
      </c>
      <c r="B294" s="42" t="s">
        <v>1703</v>
      </c>
      <c r="C294" s="42" t="s">
        <v>2209</v>
      </c>
      <c r="D294" s="42" t="s">
        <v>2210</v>
      </c>
      <c r="E294" s="42">
        <v>1180</v>
      </c>
      <c r="F294" s="43" t="s">
        <v>1799</v>
      </c>
      <c r="G294" s="43"/>
      <c r="H294" s="44"/>
    </row>
    <row r="295" spans="1:8" x14ac:dyDescent="0.25">
      <c r="A295" s="41">
        <v>18082</v>
      </c>
      <c r="B295" s="42" t="s">
        <v>1703</v>
      </c>
      <c r="C295" s="42" t="s">
        <v>2211</v>
      </c>
      <c r="D295" s="42" t="s">
        <v>2212</v>
      </c>
      <c r="E295" s="42">
        <v>1180</v>
      </c>
      <c r="F295" s="43" t="s">
        <v>1799</v>
      </c>
      <c r="G295" s="43"/>
      <c r="H295" s="44"/>
    </row>
    <row r="296" spans="1:8" x14ac:dyDescent="0.25">
      <c r="A296" s="41">
        <v>18090</v>
      </c>
      <c r="B296" s="42" t="s">
        <v>1703</v>
      </c>
      <c r="C296" s="42" t="s">
        <v>2213</v>
      </c>
      <c r="D296" s="42" t="s">
        <v>2214</v>
      </c>
      <c r="E296" s="42">
        <v>1180</v>
      </c>
      <c r="F296" s="43" t="s">
        <v>1799</v>
      </c>
      <c r="G296" s="43"/>
      <c r="H296" s="44"/>
    </row>
    <row r="297" spans="1:8" x14ac:dyDescent="0.25">
      <c r="A297" s="41">
        <v>18104</v>
      </c>
      <c r="B297" s="42" t="s">
        <v>1703</v>
      </c>
      <c r="C297" s="42" t="s">
        <v>2215</v>
      </c>
      <c r="D297" s="42" t="s">
        <v>6286</v>
      </c>
      <c r="E297" s="42">
        <v>1170</v>
      </c>
      <c r="F297" s="43" t="s">
        <v>1799</v>
      </c>
      <c r="G297" s="43"/>
      <c r="H297" s="44"/>
    </row>
    <row r="298" spans="1:8" x14ac:dyDescent="0.25">
      <c r="A298" s="41">
        <v>18112</v>
      </c>
      <c r="B298" s="42" t="s">
        <v>1703</v>
      </c>
      <c r="C298" s="42" t="s">
        <v>2216</v>
      </c>
      <c r="D298" s="42" t="s">
        <v>2217</v>
      </c>
      <c r="E298" s="42">
        <v>1180</v>
      </c>
      <c r="F298" s="43" t="s">
        <v>1799</v>
      </c>
      <c r="G298" s="43"/>
      <c r="H298" s="44"/>
    </row>
    <row r="299" spans="1:8" x14ac:dyDescent="0.25">
      <c r="A299" s="41">
        <v>18120</v>
      </c>
      <c r="B299" s="42" t="s">
        <v>1703</v>
      </c>
      <c r="C299" s="42" t="s">
        <v>2218</v>
      </c>
      <c r="D299" s="42" t="s">
        <v>2219</v>
      </c>
      <c r="E299" s="42">
        <v>1180</v>
      </c>
      <c r="F299" s="43" t="s">
        <v>1799</v>
      </c>
      <c r="G299" s="43"/>
      <c r="H299" s="44"/>
    </row>
    <row r="300" spans="1:8" x14ac:dyDescent="0.25">
      <c r="A300" s="41">
        <v>18139</v>
      </c>
      <c r="B300" s="42" t="s">
        <v>1703</v>
      </c>
      <c r="C300" s="42" t="s">
        <v>2220</v>
      </c>
      <c r="D300" s="42" t="s">
        <v>2221</v>
      </c>
      <c r="E300" s="42">
        <v>1180</v>
      </c>
      <c r="F300" s="43" t="s">
        <v>1799</v>
      </c>
      <c r="G300" s="43"/>
      <c r="H300" s="44"/>
    </row>
    <row r="301" spans="1:8" x14ac:dyDescent="0.25">
      <c r="A301" s="41">
        <v>19011</v>
      </c>
      <c r="B301" s="42" t="s">
        <v>1703</v>
      </c>
      <c r="C301" s="42" t="s">
        <v>2222</v>
      </c>
      <c r="D301" s="42" t="s">
        <v>2223</v>
      </c>
      <c r="E301" s="42">
        <v>1190</v>
      </c>
      <c r="F301" s="43" t="s">
        <v>1799</v>
      </c>
      <c r="G301" s="43"/>
      <c r="H301" s="44"/>
    </row>
    <row r="302" spans="1:8" x14ac:dyDescent="0.25">
      <c r="A302" s="41">
        <v>19038</v>
      </c>
      <c r="B302" s="42" t="s">
        <v>1703</v>
      </c>
      <c r="C302" s="42" t="s">
        <v>2224</v>
      </c>
      <c r="D302" s="42" t="s">
        <v>2225</v>
      </c>
      <c r="E302" s="42">
        <v>1190</v>
      </c>
      <c r="F302" s="43" t="s">
        <v>1799</v>
      </c>
      <c r="G302" s="43"/>
      <c r="H302" s="44"/>
    </row>
    <row r="303" spans="1:8" x14ac:dyDescent="0.25">
      <c r="A303" s="41">
        <v>19046</v>
      </c>
      <c r="B303" s="42" t="s">
        <v>1703</v>
      </c>
      <c r="C303" s="42" t="s">
        <v>2226</v>
      </c>
      <c r="D303" s="42" t="s">
        <v>2227</v>
      </c>
      <c r="E303" s="42">
        <v>1190</v>
      </c>
      <c r="F303" s="43" t="s">
        <v>1799</v>
      </c>
      <c r="G303" s="43"/>
      <c r="H303" s="44"/>
    </row>
    <row r="304" spans="1:8" x14ac:dyDescent="0.25">
      <c r="A304" s="41">
        <v>19054</v>
      </c>
      <c r="B304" s="42" t="s">
        <v>1703</v>
      </c>
      <c r="C304" s="42" t="s">
        <v>1862</v>
      </c>
      <c r="D304" s="42" t="s">
        <v>5763</v>
      </c>
      <c r="E304" s="42">
        <v>1190</v>
      </c>
      <c r="F304" s="43" t="s">
        <v>1799</v>
      </c>
      <c r="G304" s="43"/>
      <c r="H304" s="44"/>
    </row>
    <row r="305" spans="1:8" x14ac:dyDescent="0.25">
      <c r="A305" s="41">
        <v>19062</v>
      </c>
      <c r="B305" s="42" t="s">
        <v>1703</v>
      </c>
      <c r="C305" s="42" t="s">
        <v>2228</v>
      </c>
      <c r="D305" s="42" t="s">
        <v>2229</v>
      </c>
      <c r="E305" s="42">
        <v>1190</v>
      </c>
      <c r="F305" s="43" t="s">
        <v>1799</v>
      </c>
      <c r="G305" s="43"/>
      <c r="H305" s="44"/>
    </row>
    <row r="306" spans="1:8" x14ac:dyDescent="0.25">
      <c r="A306" s="41">
        <v>19070</v>
      </c>
      <c r="B306" s="42" t="s">
        <v>1703</v>
      </c>
      <c r="C306" s="42" t="s">
        <v>2230</v>
      </c>
      <c r="D306" s="42" t="s">
        <v>2231</v>
      </c>
      <c r="E306" s="42">
        <v>1190</v>
      </c>
      <c r="F306" s="43" t="s">
        <v>1799</v>
      </c>
      <c r="G306" s="43"/>
      <c r="H306" s="44"/>
    </row>
    <row r="307" spans="1:8" x14ac:dyDescent="0.25">
      <c r="A307" s="41">
        <v>19089</v>
      </c>
      <c r="B307" s="42" t="s">
        <v>1703</v>
      </c>
      <c r="C307" s="42" t="s">
        <v>2232</v>
      </c>
      <c r="D307" s="42" t="s">
        <v>2233</v>
      </c>
      <c r="E307" s="42">
        <v>1190</v>
      </c>
      <c r="F307" s="43" t="s">
        <v>1799</v>
      </c>
      <c r="G307" s="43"/>
      <c r="H307" s="44"/>
    </row>
    <row r="308" spans="1:8" x14ac:dyDescent="0.25">
      <c r="A308" s="41">
        <v>19097</v>
      </c>
      <c r="B308" s="42" t="s">
        <v>1703</v>
      </c>
      <c r="C308" s="42" t="s">
        <v>2234</v>
      </c>
      <c r="D308" s="42" t="s">
        <v>2235</v>
      </c>
      <c r="E308" s="42">
        <v>1190</v>
      </c>
      <c r="F308" s="43" t="s">
        <v>1799</v>
      </c>
      <c r="G308" s="43"/>
      <c r="H308" s="44"/>
    </row>
    <row r="309" spans="1:8" x14ac:dyDescent="0.25">
      <c r="A309" s="41">
        <v>19100</v>
      </c>
      <c r="B309" s="42" t="s">
        <v>1703</v>
      </c>
      <c r="C309" s="42" t="s">
        <v>2236</v>
      </c>
      <c r="D309" s="42" t="s">
        <v>2237</v>
      </c>
      <c r="E309" s="42">
        <v>1190</v>
      </c>
      <c r="F309" s="43" t="s">
        <v>1799</v>
      </c>
      <c r="G309" s="43"/>
      <c r="H309" s="44"/>
    </row>
    <row r="310" spans="1:8" x14ac:dyDescent="0.25">
      <c r="A310" s="41">
        <v>19119</v>
      </c>
      <c r="B310" s="42" t="s">
        <v>1703</v>
      </c>
      <c r="C310" s="42" t="s">
        <v>2238</v>
      </c>
      <c r="D310" s="42" t="s">
        <v>2239</v>
      </c>
      <c r="E310" s="42">
        <v>1190</v>
      </c>
      <c r="F310" s="43" t="s">
        <v>1799</v>
      </c>
      <c r="G310" s="43"/>
      <c r="H310" s="44"/>
    </row>
    <row r="311" spans="1:8" x14ac:dyDescent="0.25">
      <c r="A311" s="41">
        <v>19127</v>
      </c>
      <c r="B311" s="42" t="s">
        <v>1703</v>
      </c>
      <c r="C311" s="42" t="s">
        <v>2240</v>
      </c>
      <c r="D311" s="42" t="s">
        <v>2241</v>
      </c>
      <c r="E311" s="42">
        <v>1190</v>
      </c>
      <c r="F311" s="43" t="s">
        <v>1799</v>
      </c>
      <c r="G311" s="43"/>
      <c r="H311" s="44"/>
    </row>
    <row r="312" spans="1:8" x14ac:dyDescent="0.25">
      <c r="A312" s="41">
        <v>19135</v>
      </c>
      <c r="B312" s="42" t="s">
        <v>1703</v>
      </c>
      <c r="C312" s="42" t="s">
        <v>2242</v>
      </c>
      <c r="D312" s="42" t="s">
        <v>2243</v>
      </c>
      <c r="E312" s="42">
        <v>1190</v>
      </c>
      <c r="F312" s="43" t="s">
        <v>1799</v>
      </c>
      <c r="G312" s="43"/>
      <c r="H312" s="44"/>
    </row>
    <row r="313" spans="1:8" x14ac:dyDescent="0.25">
      <c r="A313" s="41">
        <v>20028</v>
      </c>
      <c r="B313" s="42" t="s">
        <v>1703</v>
      </c>
      <c r="C313" s="42" t="s">
        <v>1885</v>
      </c>
      <c r="D313" s="42" t="s">
        <v>2244</v>
      </c>
      <c r="E313" s="42">
        <v>1200</v>
      </c>
      <c r="F313" s="43" t="s">
        <v>1799</v>
      </c>
      <c r="G313" s="43"/>
      <c r="H313" s="44"/>
    </row>
    <row r="314" spans="1:8" x14ac:dyDescent="0.25">
      <c r="A314" s="41">
        <v>20036</v>
      </c>
      <c r="B314" s="42" t="s">
        <v>1703</v>
      </c>
      <c r="C314" s="42" t="s">
        <v>2245</v>
      </c>
      <c r="D314" s="42" t="s">
        <v>2246</v>
      </c>
      <c r="E314" s="42">
        <v>1200</v>
      </c>
      <c r="F314" s="43" t="s">
        <v>1799</v>
      </c>
      <c r="G314" s="43"/>
      <c r="H314" s="44"/>
    </row>
    <row r="315" spans="1:8" x14ac:dyDescent="0.25">
      <c r="A315" s="41">
        <v>20044</v>
      </c>
      <c r="B315" s="42" t="s">
        <v>1703</v>
      </c>
      <c r="C315" s="42" t="s">
        <v>2247</v>
      </c>
      <c r="D315" s="42" t="s">
        <v>2248</v>
      </c>
      <c r="E315" s="42">
        <v>1200</v>
      </c>
      <c r="F315" s="43" t="s">
        <v>1799</v>
      </c>
      <c r="G315" s="43"/>
      <c r="H315" s="44"/>
    </row>
    <row r="316" spans="1:8" x14ac:dyDescent="0.25">
      <c r="A316" s="41">
        <v>20052</v>
      </c>
      <c r="B316" s="42" t="s">
        <v>1703</v>
      </c>
      <c r="C316" s="42" t="s">
        <v>2249</v>
      </c>
      <c r="D316" s="42" t="s">
        <v>2250</v>
      </c>
      <c r="E316" s="42">
        <v>1200</v>
      </c>
      <c r="F316" s="43" t="s">
        <v>1799</v>
      </c>
      <c r="G316" s="43"/>
      <c r="H316" s="44"/>
    </row>
    <row r="317" spans="1:8" x14ac:dyDescent="0.25">
      <c r="A317" s="41">
        <v>20060</v>
      </c>
      <c r="B317" s="42" t="s">
        <v>1703</v>
      </c>
      <c r="C317" s="42" t="s">
        <v>2251</v>
      </c>
      <c r="D317" s="42" t="s">
        <v>2252</v>
      </c>
      <c r="E317" s="42">
        <v>1200</v>
      </c>
      <c r="F317" s="43" t="s">
        <v>1799</v>
      </c>
      <c r="G317" s="43"/>
      <c r="H317" s="44"/>
    </row>
    <row r="318" spans="1:8" x14ac:dyDescent="0.25">
      <c r="A318" s="41">
        <v>20079</v>
      </c>
      <c r="B318" s="42" t="s">
        <v>1703</v>
      </c>
      <c r="C318" s="42" t="s">
        <v>2253</v>
      </c>
      <c r="D318" s="42" t="s">
        <v>2254</v>
      </c>
      <c r="E318" s="42">
        <v>1200</v>
      </c>
      <c r="F318" s="43" t="s">
        <v>1799</v>
      </c>
      <c r="G318" s="43"/>
      <c r="H318" s="44"/>
    </row>
    <row r="319" spans="1:8" x14ac:dyDescent="0.25">
      <c r="A319" s="41">
        <v>20087</v>
      </c>
      <c r="B319" s="42" t="s">
        <v>1703</v>
      </c>
      <c r="C319" s="42" t="s">
        <v>2255</v>
      </c>
      <c r="D319" s="42" t="s">
        <v>2256</v>
      </c>
      <c r="E319" s="42">
        <v>1200</v>
      </c>
      <c r="F319" s="43" t="s">
        <v>1799</v>
      </c>
      <c r="G319" s="43"/>
      <c r="H319" s="44"/>
    </row>
    <row r="320" spans="1:8" x14ac:dyDescent="0.25">
      <c r="A320" s="41">
        <v>20095</v>
      </c>
      <c r="B320" s="42" t="s">
        <v>1703</v>
      </c>
      <c r="C320" s="42" t="s">
        <v>2257</v>
      </c>
      <c r="D320" s="42" t="s">
        <v>2258</v>
      </c>
      <c r="E320" s="42">
        <v>1200</v>
      </c>
      <c r="F320" s="43" t="s">
        <v>1799</v>
      </c>
      <c r="G320" s="43"/>
      <c r="H320" s="44"/>
    </row>
    <row r="321" spans="1:8" x14ac:dyDescent="0.25">
      <c r="A321" s="41">
        <v>20109</v>
      </c>
      <c r="B321" s="42" t="s">
        <v>1703</v>
      </c>
      <c r="C321" s="42" t="s">
        <v>2259</v>
      </c>
      <c r="D321" s="42" t="s">
        <v>2260</v>
      </c>
      <c r="E321" s="42">
        <v>1200</v>
      </c>
      <c r="F321" s="43" t="s">
        <v>1799</v>
      </c>
      <c r="G321" s="43"/>
      <c r="H321" s="44"/>
    </row>
    <row r="322" spans="1:8" x14ac:dyDescent="0.25">
      <c r="A322" s="41">
        <v>20117</v>
      </c>
      <c r="B322" s="42" t="s">
        <v>1703</v>
      </c>
      <c r="C322" s="42" t="s">
        <v>2261</v>
      </c>
      <c r="D322" s="42" t="s">
        <v>2262</v>
      </c>
      <c r="E322" s="42">
        <v>1200</v>
      </c>
      <c r="F322" s="43" t="s">
        <v>1799</v>
      </c>
      <c r="G322" s="43"/>
      <c r="H322" s="44"/>
    </row>
    <row r="323" spans="1:8" x14ac:dyDescent="0.25">
      <c r="A323" s="41">
        <v>20125</v>
      </c>
      <c r="B323" s="42" t="s">
        <v>1703</v>
      </c>
      <c r="C323" s="42" t="s">
        <v>2263</v>
      </c>
      <c r="D323" s="42" t="s">
        <v>2264</v>
      </c>
      <c r="E323" s="42">
        <v>1200</v>
      </c>
      <c r="F323" s="43" t="s">
        <v>1799</v>
      </c>
      <c r="G323" s="43"/>
      <c r="H323" s="44"/>
    </row>
    <row r="324" spans="1:8" x14ac:dyDescent="0.25">
      <c r="A324" s="41">
        <v>20133</v>
      </c>
      <c r="B324" s="42" t="s">
        <v>1703</v>
      </c>
      <c r="C324" s="42" t="s">
        <v>2265</v>
      </c>
      <c r="D324" s="42" t="s">
        <v>2266</v>
      </c>
      <c r="E324" s="42">
        <v>1200</v>
      </c>
      <c r="F324" s="43" t="s">
        <v>1799</v>
      </c>
      <c r="G324" s="43"/>
      <c r="H324" s="44"/>
    </row>
    <row r="325" spans="1:8" x14ac:dyDescent="0.25">
      <c r="A325" s="41">
        <v>20141</v>
      </c>
      <c r="B325" s="42" t="s">
        <v>1703</v>
      </c>
      <c r="C325" s="42" t="s">
        <v>6958</v>
      </c>
      <c r="D325" s="42" t="s">
        <v>6959</v>
      </c>
      <c r="E325" s="42">
        <v>1200</v>
      </c>
      <c r="F325" s="43" t="s">
        <v>1799</v>
      </c>
      <c r="G325" s="43"/>
      <c r="H325" s="44"/>
    </row>
    <row r="326" spans="1:8" x14ac:dyDescent="0.25">
      <c r="A326" s="41">
        <v>21016</v>
      </c>
      <c r="B326" s="42" t="s">
        <v>1703</v>
      </c>
      <c r="C326" s="42" t="s">
        <v>2267</v>
      </c>
      <c r="D326" s="42" t="s">
        <v>2268</v>
      </c>
      <c r="E326" s="42">
        <v>1210</v>
      </c>
      <c r="F326" s="43" t="s">
        <v>1799</v>
      </c>
      <c r="G326" s="43"/>
      <c r="H326" s="44"/>
    </row>
    <row r="327" spans="1:8" x14ac:dyDescent="0.25">
      <c r="A327" s="41">
        <v>21024</v>
      </c>
      <c r="B327" s="42" t="s">
        <v>1703</v>
      </c>
      <c r="C327" s="42" t="s">
        <v>2269</v>
      </c>
      <c r="D327" s="42" t="s">
        <v>2270</v>
      </c>
      <c r="E327" s="42">
        <v>1210</v>
      </c>
      <c r="F327" s="43" t="s">
        <v>1799</v>
      </c>
      <c r="G327" s="43"/>
      <c r="H327" s="44"/>
    </row>
    <row r="328" spans="1:8" x14ac:dyDescent="0.25">
      <c r="A328" s="41">
        <v>21032</v>
      </c>
      <c r="B328" s="42" t="s">
        <v>1703</v>
      </c>
      <c r="C328" s="42" t="s">
        <v>2271</v>
      </c>
      <c r="D328" s="42" t="s">
        <v>2272</v>
      </c>
      <c r="E328" s="42">
        <v>1210</v>
      </c>
      <c r="F328" s="43" t="s">
        <v>1799</v>
      </c>
      <c r="G328" s="43"/>
      <c r="H328" s="44"/>
    </row>
    <row r="329" spans="1:8" x14ac:dyDescent="0.25">
      <c r="A329" s="41">
        <v>21040</v>
      </c>
      <c r="B329" s="42" t="s">
        <v>1703</v>
      </c>
      <c r="C329" s="42" t="s">
        <v>2273</v>
      </c>
      <c r="D329" s="42" t="s">
        <v>2274</v>
      </c>
      <c r="E329" s="42">
        <v>1210</v>
      </c>
      <c r="F329" s="43" t="s">
        <v>1799</v>
      </c>
      <c r="G329" s="43"/>
      <c r="H329" s="44"/>
    </row>
    <row r="330" spans="1:8" x14ac:dyDescent="0.25">
      <c r="A330" s="41">
        <v>21059</v>
      </c>
      <c r="B330" s="42" t="s">
        <v>1703</v>
      </c>
      <c r="C330" s="42" t="s">
        <v>2275</v>
      </c>
      <c r="D330" s="42" t="s">
        <v>2276</v>
      </c>
      <c r="E330" s="42">
        <v>1210</v>
      </c>
      <c r="F330" s="43" t="s">
        <v>1799</v>
      </c>
      <c r="G330" s="43"/>
      <c r="H330" s="44"/>
    </row>
    <row r="331" spans="1:8" x14ac:dyDescent="0.25">
      <c r="A331" s="41">
        <v>21067</v>
      </c>
      <c r="B331" s="42" t="s">
        <v>1703</v>
      </c>
      <c r="C331" s="42" t="s">
        <v>2066</v>
      </c>
      <c r="D331" s="42" t="s">
        <v>2277</v>
      </c>
      <c r="E331" s="42">
        <v>1210</v>
      </c>
      <c r="F331" s="43" t="s">
        <v>1799</v>
      </c>
      <c r="G331" s="43"/>
      <c r="H331" s="44"/>
    </row>
    <row r="332" spans="1:8" x14ac:dyDescent="0.25">
      <c r="A332" s="41">
        <v>21075</v>
      </c>
      <c r="B332" s="42" t="s">
        <v>1703</v>
      </c>
      <c r="C332" s="42" t="s">
        <v>2278</v>
      </c>
      <c r="D332" s="42" t="s">
        <v>2279</v>
      </c>
      <c r="E332" s="42">
        <v>1210</v>
      </c>
      <c r="F332" s="43" t="s">
        <v>1799</v>
      </c>
      <c r="G332" s="43"/>
      <c r="H332" s="44"/>
    </row>
    <row r="333" spans="1:8" x14ac:dyDescent="0.25">
      <c r="A333" s="41">
        <v>21083</v>
      </c>
      <c r="B333" s="42" t="s">
        <v>1703</v>
      </c>
      <c r="C333" s="42" t="s">
        <v>2280</v>
      </c>
      <c r="D333" s="42" t="s">
        <v>2281</v>
      </c>
      <c r="E333" s="42">
        <v>1210</v>
      </c>
      <c r="F333" s="43" t="s">
        <v>1799</v>
      </c>
      <c r="G333" s="43"/>
      <c r="H333" s="44"/>
    </row>
    <row r="334" spans="1:8" x14ac:dyDescent="0.25">
      <c r="A334" s="41">
        <v>21091</v>
      </c>
      <c r="B334" s="42" t="s">
        <v>1703</v>
      </c>
      <c r="C334" s="42" t="s">
        <v>2282</v>
      </c>
      <c r="D334" s="42" t="s">
        <v>2283</v>
      </c>
      <c r="E334" s="42">
        <v>1210</v>
      </c>
      <c r="F334" s="43" t="s">
        <v>1799</v>
      </c>
      <c r="G334" s="43"/>
      <c r="H334" s="44"/>
    </row>
    <row r="335" spans="1:8" x14ac:dyDescent="0.25">
      <c r="A335" s="41">
        <v>21105</v>
      </c>
      <c r="B335" s="42" t="s">
        <v>1703</v>
      </c>
      <c r="C335" s="42" t="s">
        <v>2284</v>
      </c>
      <c r="D335" s="42" t="s">
        <v>2285</v>
      </c>
      <c r="E335" s="42">
        <v>1210</v>
      </c>
      <c r="F335" s="43" t="s">
        <v>1799</v>
      </c>
      <c r="G335" s="43"/>
      <c r="H335" s="44"/>
    </row>
    <row r="336" spans="1:8" x14ac:dyDescent="0.25">
      <c r="A336" s="41">
        <v>21113</v>
      </c>
      <c r="B336" s="42" t="s">
        <v>1703</v>
      </c>
      <c r="C336" s="42" t="s">
        <v>1979</v>
      </c>
      <c r="D336" s="42" t="s">
        <v>2286</v>
      </c>
      <c r="E336" s="42">
        <v>1210</v>
      </c>
      <c r="F336" s="43" t="s">
        <v>1799</v>
      </c>
      <c r="G336" s="43"/>
      <c r="H336" s="44"/>
    </row>
    <row r="337" spans="1:8" x14ac:dyDescent="0.25">
      <c r="A337" s="41">
        <v>21121</v>
      </c>
      <c r="B337" s="42" t="s">
        <v>1703</v>
      </c>
      <c r="C337" s="42" t="s">
        <v>2287</v>
      </c>
      <c r="D337" s="42" t="s">
        <v>2288</v>
      </c>
      <c r="E337" s="42">
        <v>1210</v>
      </c>
      <c r="F337" s="43" t="s">
        <v>1799</v>
      </c>
      <c r="G337" s="43"/>
      <c r="H337" s="44"/>
    </row>
    <row r="338" spans="1:8" x14ac:dyDescent="0.25">
      <c r="A338" s="41">
        <v>21148</v>
      </c>
      <c r="B338" s="42" t="s">
        <v>1703</v>
      </c>
      <c r="C338" s="42" t="s">
        <v>2289</v>
      </c>
      <c r="D338" s="42" t="s">
        <v>2290</v>
      </c>
      <c r="E338" s="42">
        <v>1210</v>
      </c>
      <c r="F338" s="43" t="s">
        <v>1799</v>
      </c>
      <c r="G338" s="43"/>
      <c r="H338" s="44"/>
    </row>
    <row r="339" spans="1:8" x14ac:dyDescent="0.25">
      <c r="A339" s="41">
        <v>21156</v>
      </c>
      <c r="B339" s="42" t="s">
        <v>1703</v>
      </c>
      <c r="C339" s="42" t="s">
        <v>2291</v>
      </c>
      <c r="D339" s="42" t="s">
        <v>2292</v>
      </c>
      <c r="E339" s="42">
        <v>1210</v>
      </c>
      <c r="F339" s="43" t="s">
        <v>1799</v>
      </c>
      <c r="G339" s="43"/>
      <c r="H339" s="44"/>
    </row>
    <row r="340" spans="1:8" x14ac:dyDescent="0.25">
      <c r="A340" s="41">
        <v>21164</v>
      </c>
      <c r="B340" s="42" t="s">
        <v>1703</v>
      </c>
      <c r="C340" s="42" t="s">
        <v>2293</v>
      </c>
      <c r="D340" s="42" t="s">
        <v>2294</v>
      </c>
      <c r="E340" s="42">
        <v>1210</v>
      </c>
      <c r="F340" s="43" t="s">
        <v>1799</v>
      </c>
      <c r="G340" s="43"/>
      <c r="H340" s="44"/>
    </row>
    <row r="341" spans="1:8" x14ac:dyDescent="0.25">
      <c r="A341" s="41">
        <v>21172</v>
      </c>
      <c r="B341" s="42" t="s">
        <v>1703</v>
      </c>
      <c r="C341" s="42" t="s">
        <v>2295</v>
      </c>
      <c r="D341" s="42" t="s">
        <v>2296</v>
      </c>
      <c r="E341" s="42">
        <v>1210</v>
      </c>
      <c r="F341" s="43" t="s">
        <v>1799</v>
      </c>
      <c r="G341" s="43"/>
      <c r="H341" s="44"/>
    </row>
    <row r="342" spans="1:8" x14ac:dyDescent="0.25">
      <c r="A342" s="41">
        <v>21180</v>
      </c>
      <c r="B342" s="42" t="s">
        <v>1703</v>
      </c>
      <c r="C342" s="42" t="s">
        <v>2297</v>
      </c>
      <c r="D342" s="42" t="s">
        <v>2298</v>
      </c>
      <c r="E342" s="42">
        <v>1210</v>
      </c>
      <c r="F342" s="43" t="s">
        <v>1799</v>
      </c>
      <c r="G342" s="43"/>
      <c r="H342" s="44"/>
    </row>
    <row r="343" spans="1:8" x14ac:dyDescent="0.25">
      <c r="A343" s="41">
        <v>21199</v>
      </c>
      <c r="B343" s="42" t="s">
        <v>1703</v>
      </c>
      <c r="C343" s="42" t="s">
        <v>2299</v>
      </c>
      <c r="D343" s="42" t="s">
        <v>2300</v>
      </c>
      <c r="E343" s="42">
        <v>1210</v>
      </c>
      <c r="F343" s="43" t="s">
        <v>1799</v>
      </c>
      <c r="G343" s="43"/>
      <c r="H343" s="44"/>
    </row>
    <row r="344" spans="1:8" x14ac:dyDescent="0.25">
      <c r="A344" s="41">
        <v>21202</v>
      </c>
      <c r="B344" s="42" t="s">
        <v>1703</v>
      </c>
      <c r="C344" s="42" t="s">
        <v>2301</v>
      </c>
      <c r="D344" s="42" t="s">
        <v>2302</v>
      </c>
      <c r="E344" s="42">
        <v>1210</v>
      </c>
      <c r="F344" s="43" t="s">
        <v>1799</v>
      </c>
      <c r="G344" s="43"/>
      <c r="H344" s="44"/>
    </row>
    <row r="345" spans="1:8" x14ac:dyDescent="0.25">
      <c r="A345" s="41">
        <v>21210</v>
      </c>
      <c r="B345" s="42" t="s">
        <v>1703</v>
      </c>
      <c r="C345" s="42" t="s">
        <v>2303</v>
      </c>
      <c r="D345" s="42" t="s">
        <v>2304</v>
      </c>
      <c r="E345" s="42">
        <v>1210</v>
      </c>
      <c r="F345" s="43" t="s">
        <v>1799</v>
      </c>
      <c r="G345" s="43"/>
      <c r="H345" s="44"/>
    </row>
    <row r="346" spans="1:8" x14ac:dyDescent="0.25">
      <c r="A346" s="41">
        <v>21229</v>
      </c>
      <c r="B346" s="42" t="s">
        <v>1703</v>
      </c>
      <c r="C346" s="42" t="s">
        <v>2209</v>
      </c>
      <c r="D346" s="42" t="s">
        <v>2305</v>
      </c>
      <c r="E346" s="42">
        <v>1210</v>
      </c>
      <c r="F346" s="43" t="s">
        <v>1799</v>
      </c>
      <c r="G346" s="43"/>
      <c r="H346" s="44"/>
    </row>
    <row r="347" spans="1:8" x14ac:dyDescent="0.25">
      <c r="A347" s="41">
        <v>21237</v>
      </c>
      <c r="B347" s="42" t="s">
        <v>1703</v>
      </c>
      <c r="C347" s="42" t="s">
        <v>2306</v>
      </c>
      <c r="D347" s="42" t="s">
        <v>2307</v>
      </c>
      <c r="E347" s="42">
        <v>1210</v>
      </c>
      <c r="F347" s="43" t="s">
        <v>1799</v>
      </c>
      <c r="G347" s="48"/>
      <c r="H347" s="44"/>
    </row>
    <row r="348" spans="1:8" x14ac:dyDescent="0.25">
      <c r="A348" s="41">
        <v>21245</v>
      </c>
      <c r="B348" s="42" t="s">
        <v>1703</v>
      </c>
      <c r="C348" s="42" t="s">
        <v>2308</v>
      </c>
      <c r="D348" s="42" t="s">
        <v>2309</v>
      </c>
      <c r="E348" s="42">
        <v>1210</v>
      </c>
      <c r="F348" s="43" t="s">
        <v>1799</v>
      </c>
      <c r="G348" s="43"/>
      <c r="H348" s="44"/>
    </row>
    <row r="349" spans="1:8" x14ac:dyDescent="0.25">
      <c r="A349" s="41">
        <v>21253</v>
      </c>
      <c r="B349" s="42" t="s">
        <v>1703</v>
      </c>
      <c r="C349" s="42" t="s">
        <v>2310</v>
      </c>
      <c r="D349" s="42" t="s">
        <v>6960</v>
      </c>
      <c r="E349" s="42">
        <v>1210</v>
      </c>
      <c r="F349" s="43" t="s">
        <v>1799</v>
      </c>
      <c r="G349" s="43"/>
      <c r="H349" s="44"/>
    </row>
    <row r="350" spans="1:8" x14ac:dyDescent="0.25">
      <c r="A350" s="41">
        <v>21261</v>
      </c>
      <c r="B350" s="42" t="s">
        <v>1703</v>
      </c>
      <c r="C350" s="42" t="s">
        <v>2311</v>
      </c>
      <c r="D350" s="42" t="s">
        <v>2312</v>
      </c>
      <c r="E350" s="42">
        <v>1210</v>
      </c>
      <c r="F350" s="43" t="s">
        <v>1799</v>
      </c>
      <c r="G350" s="43"/>
      <c r="H350" s="47"/>
    </row>
    <row r="351" spans="1:8" x14ac:dyDescent="0.25">
      <c r="A351" s="41">
        <v>21288</v>
      </c>
      <c r="B351" s="42" t="s">
        <v>1703</v>
      </c>
      <c r="C351" s="42" t="s">
        <v>2313</v>
      </c>
      <c r="D351" s="42" t="s">
        <v>2314</v>
      </c>
      <c r="E351" s="42">
        <v>1210</v>
      </c>
      <c r="F351" s="43" t="s">
        <v>1799</v>
      </c>
      <c r="G351" s="43"/>
      <c r="H351" s="44"/>
    </row>
    <row r="352" spans="1:8" x14ac:dyDescent="0.25">
      <c r="A352" s="41">
        <v>21296</v>
      </c>
      <c r="B352" s="42" t="s">
        <v>1703</v>
      </c>
      <c r="C352" s="42" t="s">
        <v>2315</v>
      </c>
      <c r="D352" s="42" t="s">
        <v>2316</v>
      </c>
      <c r="E352" s="42">
        <v>1210</v>
      </c>
      <c r="F352" s="43" t="s">
        <v>1799</v>
      </c>
      <c r="G352" s="43"/>
      <c r="H352" s="44"/>
    </row>
    <row r="353" spans="1:8" x14ac:dyDescent="0.25">
      <c r="A353" s="41">
        <v>21989</v>
      </c>
      <c r="B353" s="42" t="s">
        <v>4798</v>
      </c>
      <c r="C353" s="42" t="s">
        <v>5519</v>
      </c>
      <c r="D353" s="42" t="s">
        <v>5227</v>
      </c>
      <c r="E353" s="42">
        <v>1210</v>
      </c>
      <c r="F353" s="43" t="s">
        <v>1799</v>
      </c>
      <c r="G353" s="43"/>
      <c r="H353" s="44"/>
    </row>
    <row r="354" spans="1:8" x14ac:dyDescent="0.25">
      <c r="A354" s="41">
        <v>21997</v>
      </c>
      <c r="B354" s="42" t="s">
        <v>4798</v>
      </c>
      <c r="C354" s="42" t="s">
        <v>2317</v>
      </c>
      <c r="D354" s="42" t="s">
        <v>4805</v>
      </c>
      <c r="E354" s="42">
        <v>1210</v>
      </c>
      <c r="F354" s="43" t="s">
        <v>1799</v>
      </c>
      <c r="G354" s="43"/>
      <c r="H354" s="44"/>
    </row>
    <row r="355" spans="1:8" x14ac:dyDescent="0.25">
      <c r="A355" s="41">
        <v>22012</v>
      </c>
      <c r="B355" s="42" t="s">
        <v>1703</v>
      </c>
      <c r="C355" s="42" t="s">
        <v>2318</v>
      </c>
      <c r="D355" s="42" t="s">
        <v>2319</v>
      </c>
      <c r="E355" s="42">
        <v>1220</v>
      </c>
      <c r="F355" s="43" t="s">
        <v>1799</v>
      </c>
      <c r="G355" s="43"/>
      <c r="H355" s="44"/>
    </row>
    <row r="356" spans="1:8" x14ac:dyDescent="0.25">
      <c r="A356" s="41">
        <v>22020</v>
      </c>
      <c r="B356" s="42" t="s">
        <v>1703</v>
      </c>
      <c r="C356" s="42" t="s">
        <v>5520</v>
      </c>
      <c r="D356" s="42" t="s">
        <v>2321</v>
      </c>
      <c r="E356" s="42">
        <v>1220</v>
      </c>
      <c r="F356" s="43" t="s">
        <v>1799</v>
      </c>
      <c r="G356" s="43"/>
      <c r="H356" s="44"/>
    </row>
    <row r="357" spans="1:8" x14ac:dyDescent="0.25">
      <c r="A357" s="41">
        <v>22039</v>
      </c>
      <c r="B357" s="42" t="s">
        <v>1703</v>
      </c>
      <c r="C357" s="42" t="s">
        <v>2322</v>
      </c>
      <c r="D357" s="42" t="s">
        <v>2323</v>
      </c>
      <c r="E357" s="42">
        <v>1220</v>
      </c>
      <c r="F357" s="43" t="s">
        <v>1799</v>
      </c>
      <c r="G357" s="43"/>
      <c r="H357" s="44"/>
    </row>
    <row r="358" spans="1:8" x14ac:dyDescent="0.25">
      <c r="A358" s="41">
        <v>22047</v>
      </c>
      <c r="B358" s="42" t="s">
        <v>1703</v>
      </c>
      <c r="C358" s="42" t="s">
        <v>2324</v>
      </c>
      <c r="D358" s="42" t="s">
        <v>2325</v>
      </c>
      <c r="E358" s="42">
        <v>1220</v>
      </c>
      <c r="F358" s="43" t="s">
        <v>1799</v>
      </c>
      <c r="G358" s="43"/>
      <c r="H358" s="44"/>
    </row>
    <row r="359" spans="1:8" x14ac:dyDescent="0.25">
      <c r="A359" s="41">
        <v>22055</v>
      </c>
      <c r="B359" s="42" t="s">
        <v>1703</v>
      </c>
      <c r="C359" s="42" t="s">
        <v>2326</v>
      </c>
      <c r="D359" s="42" t="s">
        <v>2327</v>
      </c>
      <c r="E359" s="42">
        <v>1220</v>
      </c>
      <c r="F359" s="43" t="s">
        <v>1799</v>
      </c>
      <c r="G359" s="43"/>
      <c r="H359" s="44"/>
    </row>
    <row r="360" spans="1:8" x14ac:dyDescent="0.25">
      <c r="A360" s="41">
        <v>22063</v>
      </c>
      <c r="B360" s="42" t="s">
        <v>1703</v>
      </c>
      <c r="C360" s="42" t="s">
        <v>2328</v>
      </c>
      <c r="D360" s="42" t="s">
        <v>2329</v>
      </c>
      <c r="E360" s="42">
        <v>1220</v>
      </c>
      <c r="F360" s="43" t="s">
        <v>1799</v>
      </c>
      <c r="G360" s="43"/>
      <c r="H360" s="44"/>
    </row>
    <row r="361" spans="1:8" x14ac:dyDescent="0.25">
      <c r="A361" s="41">
        <v>22071</v>
      </c>
      <c r="B361" s="42" t="s">
        <v>1703</v>
      </c>
      <c r="C361" s="42" t="s">
        <v>2330</v>
      </c>
      <c r="D361" s="42" t="s">
        <v>2331</v>
      </c>
      <c r="E361" s="42">
        <v>1220</v>
      </c>
      <c r="F361" s="43" t="s">
        <v>1799</v>
      </c>
      <c r="G361" s="43"/>
      <c r="H361" s="44"/>
    </row>
    <row r="362" spans="1:8" x14ac:dyDescent="0.25">
      <c r="A362" s="41">
        <v>22098</v>
      </c>
      <c r="B362" s="42" t="s">
        <v>1703</v>
      </c>
      <c r="C362" s="42" t="s">
        <v>2332</v>
      </c>
      <c r="D362" s="42" t="s">
        <v>2333</v>
      </c>
      <c r="E362" s="42">
        <v>1220</v>
      </c>
      <c r="F362" s="43" t="s">
        <v>1799</v>
      </c>
      <c r="G362" s="43"/>
      <c r="H362" s="44"/>
    </row>
    <row r="363" spans="1:8" x14ac:dyDescent="0.25">
      <c r="A363" s="41">
        <v>22101</v>
      </c>
      <c r="B363" s="42" t="s">
        <v>1703</v>
      </c>
      <c r="C363" s="42" t="s">
        <v>2334</v>
      </c>
      <c r="D363" s="42" t="s">
        <v>2335</v>
      </c>
      <c r="E363" s="42">
        <v>1220</v>
      </c>
      <c r="F363" s="43" t="s">
        <v>1799</v>
      </c>
      <c r="G363" s="43"/>
      <c r="H363" s="44"/>
    </row>
    <row r="364" spans="1:8" x14ac:dyDescent="0.25">
      <c r="A364" s="41">
        <v>22128</v>
      </c>
      <c r="B364" s="42" t="s">
        <v>1703</v>
      </c>
      <c r="C364" s="42" t="s">
        <v>2336</v>
      </c>
      <c r="D364" s="42" t="s">
        <v>2337</v>
      </c>
      <c r="E364" s="42">
        <v>1220</v>
      </c>
      <c r="F364" s="43" t="s">
        <v>1799</v>
      </c>
      <c r="G364" s="43"/>
      <c r="H364" s="44"/>
    </row>
    <row r="365" spans="1:8" x14ac:dyDescent="0.25">
      <c r="A365" s="41">
        <v>22136</v>
      </c>
      <c r="B365" s="42" t="s">
        <v>1703</v>
      </c>
      <c r="C365" s="42" t="s">
        <v>2338</v>
      </c>
      <c r="D365" s="42" t="s">
        <v>2339</v>
      </c>
      <c r="E365" s="42">
        <v>1220</v>
      </c>
      <c r="F365" s="43" t="s">
        <v>1799</v>
      </c>
      <c r="G365" s="43"/>
      <c r="H365" s="44"/>
    </row>
    <row r="366" spans="1:8" x14ac:dyDescent="0.25">
      <c r="A366" s="41">
        <v>22144</v>
      </c>
      <c r="B366" s="42" t="s">
        <v>1703</v>
      </c>
      <c r="C366" s="42" t="s">
        <v>2340</v>
      </c>
      <c r="D366" s="42" t="s">
        <v>2341</v>
      </c>
      <c r="E366" s="42">
        <v>1220</v>
      </c>
      <c r="F366" s="43" t="s">
        <v>1799</v>
      </c>
      <c r="G366" s="43"/>
      <c r="H366" s="44"/>
    </row>
    <row r="367" spans="1:8" x14ac:dyDescent="0.25">
      <c r="A367" s="41">
        <v>22152</v>
      </c>
      <c r="B367" s="42" t="s">
        <v>1703</v>
      </c>
      <c r="C367" s="42" t="s">
        <v>2342</v>
      </c>
      <c r="D367" s="42" t="s">
        <v>2343</v>
      </c>
      <c r="E367" s="42">
        <v>1220</v>
      </c>
      <c r="F367" s="43" t="s">
        <v>1799</v>
      </c>
      <c r="G367" s="43"/>
      <c r="H367" s="44"/>
    </row>
    <row r="368" spans="1:8" x14ac:dyDescent="0.25">
      <c r="A368" s="41">
        <v>22160</v>
      </c>
      <c r="B368" s="42" t="s">
        <v>1703</v>
      </c>
      <c r="C368" s="42" t="s">
        <v>2344</v>
      </c>
      <c r="D368" s="42" t="s">
        <v>2345</v>
      </c>
      <c r="E368" s="42">
        <v>1220</v>
      </c>
      <c r="F368" s="43" t="s">
        <v>1799</v>
      </c>
      <c r="G368" s="43"/>
      <c r="H368" s="44"/>
    </row>
    <row r="369" spans="1:8" x14ac:dyDescent="0.25">
      <c r="A369" s="41">
        <v>22179</v>
      </c>
      <c r="B369" s="42" t="s">
        <v>1703</v>
      </c>
      <c r="C369" s="42" t="s">
        <v>7130</v>
      </c>
      <c r="D369" s="42" t="s">
        <v>7131</v>
      </c>
      <c r="E369" s="42">
        <v>1220</v>
      </c>
      <c r="F369" s="43" t="s">
        <v>1799</v>
      </c>
      <c r="G369" s="43"/>
      <c r="H369" s="44"/>
    </row>
    <row r="370" spans="1:8" x14ac:dyDescent="0.25">
      <c r="A370" s="41">
        <v>22187</v>
      </c>
      <c r="B370" s="42" t="s">
        <v>1703</v>
      </c>
      <c r="C370" s="42" t="s">
        <v>2346</v>
      </c>
      <c r="D370" s="42" t="s">
        <v>2347</v>
      </c>
      <c r="E370" s="42">
        <v>1220</v>
      </c>
      <c r="F370" s="43" t="s">
        <v>1799</v>
      </c>
      <c r="G370" s="43"/>
      <c r="H370" s="44"/>
    </row>
    <row r="371" spans="1:8" x14ac:dyDescent="0.25">
      <c r="A371" s="41">
        <v>22195</v>
      </c>
      <c r="B371" s="42" t="s">
        <v>1703</v>
      </c>
      <c r="C371" s="42" t="s">
        <v>2348</v>
      </c>
      <c r="D371" s="42" t="s">
        <v>2349</v>
      </c>
      <c r="E371" s="42">
        <v>1220</v>
      </c>
      <c r="F371" s="43" t="s">
        <v>1799</v>
      </c>
      <c r="G371" s="43"/>
      <c r="H371" s="44"/>
    </row>
    <row r="372" spans="1:8" x14ac:dyDescent="0.25">
      <c r="A372" s="41">
        <v>22209</v>
      </c>
      <c r="B372" s="42" t="s">
        <v>1703</v>
      </c>
      <c r="C372" s="42" t="s">
        <v>2350</v>
      </c>
      <c r="D372" s="42" t="s">
        <v>2351</v>
      </c>
      <c r="E372" s="42">
        <v>1220</v>
      </c>
      <c r="F372" s="43" t="s">
        <v>1799</v>
      </c>
      <c r="G372" s="43"/>
      <c r="H372" s="44"/>
    </row>
    <row r="373" spans="1:8" x14ac:dyDescent="0.25">
      <c r="A373" s="41">
        <v>22217</v>
      </c>
      <c r="B373" s="42" t="s">
        <v>1703</v>
      </c>
      <c r="C373" s="42" t="s">
        <v>2352</v>
      </c>
      <c r="D373" s="42" t="s">
        <v>2353</v>
      </c>
      <c r="E373" s="42">
        <v>1220</v>
      </c>
      <c r="F373" s="43" t="s">
        <v>1799</v>
      </c>
      <c r="G373" s="43"/>
      <c r="H373" s="42"/>
    </row>
    <row r="374" spans="1:8" x14ac:dyDescent="0.25">
      <c r="A374" s="41">
        <v>22225</v>
      </c>
      <c r="B374" s="42" t="s">
        <v>1703</v>
      </c>
      <c r="C374" s="42" t="s">
        <v>6961</v>
      </c>
      <c r="D374" s="42" t="s">
        <v>2354</v>
      </c>
      <c r="E374" s="42">
        <v>1220</v>
      </c>
      <c r="F374" s="43" t="s">
        <v>1799</v>
      </c>
      <c r="G374" s="43"/>
      <c r="H374" s="44"/>
    </row>
    <row r="375" spans="1:8" x14ac:dyDescent="0.25">
      <c r="A375" s="41">
        <v>22233</v>
      </c>
      <c r="B375" s="42" t="s">
        <v>1703</v>
      </c>
      <c r="C375" s="42" t="s">
        <v>2355</v>
      </c>
      <c r="D375" s="42" t="s">
        <v>2356</v>
      </c>
      <c r="E375" s="42">
        <v>1220</v>
      </c>
      <c r="F375" s="43" t="s">
        <v>1799</v>
      </c>
      <c r="G375" s="43"/>
      <c r="H375" s="44"/>
    </row>
    <row r="376" spans="1:8" x14ac:dyDescent="0.25">
      <c r="A376" s="41">
        <v>22241</v>
      </c>
      <c r="B376" s="42" t="s">
        <v>1703</v>
      </c>
      <c r="C376" s="42" t="s">
        <v>2357</v>
      </c>
      <c r="D376" s="42" t="s">
        <v>2358</v>
      </c>
      <c r="E376" s="42">
        <v>1220</v>
      </c>
      <c r="F376" s="43" t="s">
        <v>1799</v>
      </c>
      <c r="G376" s="43"/>
      <c r="H376" s="44"/>
    </row>
    <row r="377" spans="1:8" x14ac:dyDescent="0.25">
      <c r="A377" s="41">
        <v>22268</v>
      </c>
      <c r="B377" s="42" t="s">
        <v>1703</v>
      </c>
      <c r="C377" s="42" t="s">
        <v>2359</v>
      </c>
      <c r="D377" s="42" t="s">
        <v>2360</v>
      </c>
      <c r="E377" s="42">
        <v>1220</v>
      </c>
      <c r="F377" s="43" t="s">
        <v>1799</v>
      </c>
      <c r="G377" s="43"/>
      <c r="H377" s="44"/>
    </row>
    <row r="378" spans="1:8" x14ac:dyDescent="0.25">
      <c r="A378" s="41">
        <v>22276</v>
      </c>
      <c r="B378" s="42" t="s">
        <v>1703</v>
      </c>
      <c r="C378" s="42" t="s">
        <v>4806</v>
      </c>
      <c r="D378" s="42" t="s">
        <v>4807</v>
      </c>
      <c r="E378" s="42">
        <v>1220</v>
      </c>
      <c r="F378" s="43" t="s">
        <v>1799</v>
      </c>
      <c r="G378" s="43"/>
      <c r="H378" s="44"/>
    </row>
    <row r="379" spans="1:8" x14ac:dyDescent="0.25">
      <c r="A379" s="41">
        <v>22284</v>
      </c>
      <c r="B379" s="42" t="s">
        <v>1703</v>
      </c>
      <c r="C379" s="42" t="s">
        <v>6287</v>
      </c>
      <c r="D379" s="42" t="s">
        <v>4996</v>
      </c>
      <c r="E379" s="42">
        <v>1220</v>
      </c>
      <c r="F379" s="43" t="s">
        <v>1799</v>
      </c>
      <c r="G379" s="43"/>
      <c r="H379" s="44"/>
    </row>
    <row r="380" spans="1:8" x14ac:dyDescent="0.25">
      <c r="A380" s="41">
        <v>22292</v>
      </c>
      <c r="B380" s="42" t="s">
        <v>1703</v>
      </c>
      <c r="C380" s="42" t="s">
        <v>7132</v>
      </c>
      <c r="D380" s="42" t="s">
        <v>7133</v>
      </c>
      <c r="E380" s="42">
        <v>1220</v>
      </c>
      <c r="F380" s="43" t="s">
        <v>1799</v>
      </c>
      <c r="G380" s="43"/>
      <c r="H380" s="44"/>
    </row>
    <row r="381" spans="1:8" x14ac:dyDescent="0.25">
      <c r="A381" s="41">
        <v>22993</v>
      </c>
      <c r="B381" s="42" t="s">
        <v>4798</v>
      </c>
      <c r="C381" s="42" t="s">
        <v>5521</v>
      </c>
      <c r="D381" s="42" t="s">
        <v>2361</v>
      </c>
      <c r="E381" s="42">
        <v>1220</v>
      </c>
      <c r="F381" s="43" t="s">
        <v>1799</v>
      </c>
      <c r="G381" s="43"/>
      <c r="H381" s="44"/>
    </row>
    <row r="382" spans="1:8" x14ac:dyDescent="0.25">
      <c r="A382" s="41">
        <v>23019</v>
      </c>
      <c r="B382" s="42" t="s">
        <v>1703</v>
      </c>
      <c r="C382" s="42" t="s">
        <v>2047</v>
      </c>
      <c r="D382" s="42" t="s">
        <v>2362</v>
      </c>
      <c r="E382" s="42">
        <v>1230</v>
      </c>
      <c r="F382" s="43" t="s">
        <v>1799</v>
      </c>
      <c r="G382" s="43"/>
      <c r="H382" s="44"/>
    </row>
    <row r="383" spans="1:8" x14ac:dyDescent="0.25">
      <c r="A383" s="41">
        <v>23027</v>
      </c>
      <c r="B383" s="42" t="s">
        <v>1703</v>
      </c>
      <c r="C383" s="42" t="s">
        <v>6962</v>
      </c>
      <c r="D383" s="42" t="s">
        <v>2363</v>
      </c>
      <c r="E383" s="42">
        <v>1230</v>
      </c>
      <c r="F383" s="43" t="s">
        <v>1799</v>
      </c>
      <c r="G383" s="43"/>
      <c r="H383" s="44"/>
    </row>
    <row r="384" spans="1:8" x14ac:dyDescent="0.25">
      <c r="A384" s="41">
        <v>23035</v>
      </c>
      <c r="B384" s="42" t="s">
        <v>1703</v>
      </c>
      <c r="C384" s="42" t="s">
        <v>2364</v>
      </c>
      <c r="D384" s="42" t="s">
        <v>2365</v>
      </c>
      <c r="E384" s="42">
        <v>1230</v>
      </c>
      <c r="F384" s="43" t="s">
        <v>1799</v>
      </c>
      <c r="G384" s="43"/>
      <c r="H384" s="44"/>
    </row>
    <row r="385" spans="1:8" x14ac:dyDescent="0.25">
      <c r="A385" s="41">
        <v>23043</v>
      </c>
      <c r="B385" s="42" t="s">
        <v>1703</v>
      </c>
      <c r="C385" s="42" t="s">
        <v>1856</v>
      </c>
      <c r="D385" s="42" t="s">
        <v>2366</v>
      </c>
      <c r="E385" s="42">
        <v>1230</v>
      </c>
      <c r="F385" s="43" t="s">
        <v>1799</v>
      </c>
      <c r="G385" s="43"/>
      <c r="H385" s="44"/>
    </row>
    <row r="386" spans="1:8" x14ac:dyDescent="0.25">
      <c r="A386" s="41">
        <v>23051</v>
      </c>
      <c r="B386" s="42" t="s">
        <v>1703</v>
      </c>
      <c r="C386" s="42" t="s">
        <v>2367</v>
      </c>
      <c r="D386" s="42" t="s">
        <v>6963</v>
      </c>
      <c r="E386" s="42">
        <v>1230</v>
      </c>
      <c r="F386" s="43" t="s">
        <v>1799</v>
      </c>
      <c r="G386" s="43"/>
      <c r="H386" s="44"/>
    </row>
    <row r="387" spans="1:8" x14ac:dyDescent="0.25">
      <c r="A387" s="41">
        <v>23078</v>
      </c>
      <c r="B387" s="42" t="s">
        <v>1703</v>
      </c>
      <c r="C387" s="42" t="s">
        <v>2047</v>
      </c>
      <c r="D387" s="42" t="s">
        <v>2368</v>
      </c>
      <c r="E387" s="42">
        <v>1230</v>
      </c>
      <c r="F387" s="43" t="s">
        <v>1799</v>
      </c>
      <c r="G387" s="43"/>
      <c r="H387" s="44"/>
    </row>
    <row r="388" spans="1:8" x14ac:dyDescent="0.25">
      <c r="A388" s="41">
        <v>23086</v>
      </c>
      <c r="B388" s="42" t="s">
        <v>1703</v>
      </c>
      <c r="C388" s="42" t="s">
        <v>2369</v>
      </c>
      <c r="D388" s="42" t="s">
        <v>5522</v>
      </c>
      <c r="E388" s="42">
        <v>1230</v>
      </c>
      <c r="F388" s="43" t="s">
        <v>1799</v>
      </c>
      <c r="G388" s="43"/>
      <c r="H388" s="44"/>
    </row>
    <row r="389" spans="1:8" x14ac:dyDescent="0.25">
      <c r="A389" s="41">
        <v>23094</v>
      </c>
      <c r="B389" s="42" t="s">
        <v>1703</v>
      </c>
      <c r="C389" s="42" t="s">
        <v>2370</v>
      </c>
      <c r="D389" s="42" t="s">
        <v>2371</v>
      </c>
      <c r="E389" s="42">
        <v>1230</v>
      </c>
      <c r="F389" s="43" t="s">
        <v>1799</v>
      </c>
      <c r="G389" s="43"/>
      <c r="H389" s="44"/>
    </row>
    <row r="390" spans="1:8" x14ac:dyDescent="0.25">
      <c r="A390" s="41">
        <v>23108</v>
      </c>
      <c r="B390" s="42" t="s">
        <v>1703</v>
      </c>
      <c r="C390" s="42" t="s">
        <v>2372</v>
      </c>
      <c r="D390" s="42" t="s">
        <v>2373</v>
      </c>
      <c r="E390" s="42">
        <v>1230</v>
      </c>
      <c r="F390" s="43" t="s">
        <v>1799</v>
      </c>
      <c r="G390" s="43"/>
      <c r="H390" s="44"/>
    </row>
    <row r="391" spans="1:8" x14ac:dyDescent="0.25">
      <c r="A391" s="41">
        <v>23116</v>
      </c>
      <c r="B391" s="42" t="s">
        <v>1703</v>
      </c>
      <c r="C391" s="42" t="s">
        <v>2374</v>
      </c>
      <c r="D391" s="42" t="s">
        <v>7134</v>
      </c>
      <c r="E391" s="42">
        <v>1230</v>
      </c>
      <c r="F391" s="43" t="s">
        <v>1799</v>
      </c>
      <c r="G391" s="43"/>
      <c r="H391" s="44"/>
    </row>
    <row r="392" spans="1:8" x14ac:dyDescent="0.25">
      <c r="A392" s="41">
        <v>23124</v>
      </c>
      <c r="B392" s="42" t="s">
        <v>1703</v>
      </c>
      <c r="C392" s="42" t="s">
        <v>1936</v>
      </c>
      <c r="D392" s="42" t="s">
        <v>2375</v>
      </c>
      <c r="E392" s="42">
        <v>1230</v>
      </c>
      <c r="F392" s="43" t="s">
        <v>1799</v>
      </c>
      <c r="G392" s="43"/>
      <c r="H392" s="44"/>
    </row>
    <row r="393" spans="1:8" x14ac:dyDescent="0.25">
      <c r="A393" s="41">
        <v>23132</v>
      </c>
      <c r="B393" s="42" t="s">
        <v>1703</v>
      </c>
      <c r="C393" s="42" t="s">
        <v>6964</v>
      </c>
      <c r="D393" s="42" t="s">
        <v>2376</v>
      </c>
      <c r="E393" s="42">
        <v>1230</v>
      </c>
      <c r="F393" s="43" t="s">
        <v>1799</v>
      </c>
      <c r="G393" s="57"/>
      <c r="H393" s="58"/>
    </row>
    <row r="394" spans="1:8" x14ac:dyDescent="0.25">
      <c r="A394" s="41">
        <v>23140</v>
      </c>
      <c r="B394" s="42" t="s">
        <v>1703</v>
      </c>
      <c r="C394" s="42" t="s">
        <v>2377</v>
      </c>
      <c r="D394" s="42" t="s">
        <v>2378</v>
      </c>
      <c r="E394" s="42">
        <v>1230</v>
      </c>
      <c r="F394" s="43" t="s">
        <v>1799</v>
      </c>
      <c r="G394" s="43"/>
      <c r="H394" s="58"/>
    </row>
    <row r="395" spans="1:8" x14ac:dyDescent="0.25">
      <c r="A395" s="41">
        <v>23159</v>
      </c>
      <c r="B395" s="42" t="s">
        <v>1703</v>
      </c>
      <c r="C395" s="42" t="s">
        <v>2379</v>
      </c>
      <c r="D395" s="42" t="s">
        <v>2380</v>
      </c>
      <c r="E395" s="42">
        <v>1230</v>
      </c>
      <c r="F395" s="43" t="s">
        <v>1799</v>
      </c>
      <c r="G395" s="43"/>
      <c r="H395" s="44"/>
    </row>
    <row r="396" spans="1:8" x14ac:dyDescent="0.25">
      <c r="A396" s="41">
        <v>23167</v>
      </c>
      <c r="B396" s="42" t="s">
        <v>1703</v>
      </c>
      <c r="C396" s="42" t="s">
        <v>2381</v>
      </c>
      <c r="D396" s="42" t="s">
        <v>2382</v>
      </c>
      <c r="E396" s="42">
        <v>1230</v>
      </c>
      <c r="F396" s="43" t="s">
        <v>1799</v>
      </c>
      <c r="G396" s="43"/>
      <c r="H396" s="44"/>
    </row>
    <row r="397" spans="1:8" x14ac:dyDescent="0.25">
      <c r="A397" s="41">
        <v>23175</v>
      </c>
      <c r="B397" s="42" t="s">
        <v>1703</v>
      </c>
      <c r="C397" s="42" t="s">
        <v>2383</v>
      </c>
      <c r="D397" s="42" t="s">
        <v>2384</v>
      </c>
      <c r="E397" s="42">
        <v>1230</v>
      </c>
      <c r="F397" s="43" t="s">
        <v>1799</v>
      </c>
      <c r="G397" s="43"/>
      <c r="H397" s="44"/>
    </row>
    <row r="398" spans="1:8" x14ac:dyDescent="0.25">
      <c r="A398" s="41">
        <v>23183</v>
      </c>
      <c r="B398" s="42" t="s">
        <v>1703</v>
      </c>
      <c r="C398" s="42" t="s">
        <v>2385</v>
      </c>
      <c r="D398" s="42" t="s">
        <v>2386</v>
      </c>
      <c r="E398" s="42">
        <v>1230</v>
      </c>
      <c r="F398" s="43" t="s">
        <v>1799</v>
      </c>
      <c r="G398" s="55"/>
      <c r="H398" s="44"/>
    </row>
    <row r="399" spans="1:8" x14ac:dyDescent="0.25">
      <c r="A399" s="41">
        <v>23191</v>
      </c>
      <c r="B399" s="42" t="s">
        <v>1703</v>
      </c>
      <c r="C399" s="42" t="s">
        <v>5588</v>
      </c>
      <c r="D399" s="42" t="s">
        <v>5589</v>
      </c>
      <c r="E399" s="42">
        <v>1230</v>
      </c>
      <c r="F399" s="43" t="s">
        <v>1799</v>
      </c>
      <c r="G399" s="43"/>
      <c r="H399" s="44"/>
    </row>
    <row r="400" spans="1:8" x14ac:dyDescent="0.25">
      <c r="A400" s="41">
        <v>23205</v>
      </c>
      <c r="B400" s="42" t="s">
        <v>1703</v>
      </c>
      <c r="C400" s="42" t="s">
        <v>5951</v>
      </c>
      <c r="D400" s="42" t="s">
        <v>6965</v>
      </c>
      <c r="E400" s="42">
        <v>1230</v>
      </c>
      <c r="F400" s="43" t="s">
        <v>1799</v>
      </c>
      <c r="G400" s="43"/>
      <c r="H400" s="44"/>
    </row>
    <row r="401" spans="1:8" x14ac:dyDescent="0.25">
      <c r="A401" s="41">
        <v>23213</v>
      </c>
      <c r="B401" s="42" t="s">
        <v>1703</v>
      </c>
      <c r="C401" s="42" t="s">
        <v>5952</v>
      </c>
      <c r="D401" s="42" t="s">
        <v>5953</v>
      </c>
      <c r="E401" s="42">
        <v>1230</v>
      </c>
      <c r="F401" s="43" t="s">
        <v>1799</v>
      </c>
      <c r="G401" s="43"/>
      <c r="H401" s="44"/>
    </row>
    <row r="402" spans="1:8" x14ac:dyDescent="0.25">
      <c r="A402" s="41">
        <v>23221</v>
      </c>
      <c r="B402" s="42" t="s">
        <v>1703</v>
      </c>
      <c r="C402" s="42" t="s">
        <v>7135</v>
      </c>
      <c r="D402" s="42" t="s">
        <v>7136</v>
      </c>
      <c r="E402" s="42">
        <v>1230</v>
      </c>
      <c r="F402" s="43" t="s">
        <v>1799</v>
      </c>
      <c r="G402" s="43"/>
      <c r="H402" s="44"/>
    </row>
    <row r="403" spans="1:8" x14ac:dyDescent="0.25">
      <c r="A403" s="42">
        <v>30015</v>
      </c>
      <c r="B403" s="42" t="s">
        <v>1703</v>
      </c>
      <c r="C403" s="42" t="s">
        <v>2047</v>
      </c>
      <c r="D403" s="42" t="s">
        <v>2387</v>
      </c>
      <c r="E403" s="42">
        <v>3804</v>
      </c>
      <c r="F403" s="42" t="s">
        <v>2388</v>
      </c>
      <c r="G403" s="43"/>
      <c r="H403" s="44"/>
    </row>
    <row r="404" spans="1:8" x14ac:dyDescent="0.25">
      <c r="A404" s="42">
        <v>30023</v>
      </c>
      <c r="B404" s="42" t="s">
        <v>1703</v>
      </c>
      <c r="C404" s="42" t="s">
        <v>2284</v>
      </c>
      <c r="D404" s="42" t="s">
        <v>2389</v>
      </c>
      <c r="E404" s="42">
        <v>3300</v>
      </c>
      <c r="F404" s="42" t="s">
        <v>2390</v>
      </c>
      <c r="G404" s="43"/>
      <c r="H404" s="44"/>
    </row>
    <row r="405" spans="1:8" x14ac:dyDescent="0.25">
      <c r="A405" s="42">
        <v>30031</v>
      </c>
      <c r="B405" s="42" t="s">
        <v>1703</v>
      </c>
      <c r="C405" s="42" t="s">
        <v>2391</v>
      </c>
      <c r="D405" s="42" t="s">
        <v>2392</v>
      </c>
      <c r="E405" s="42">
        <v>3300</v>
      </c>
      <c r="F405" s="42" t="s">
        <v>2390</v>
      </c>
      <c r="G405" s="43"/>
      <c r="H405" s="44"/>
    </row>
    <row r="406" spans="1:8" x14ac:dyDescent="0.25">
      <c r="A406" s="42">
        <v>30058</v>
      </c>
      <c r="B406" s="42" t="s">
        <v>1703</v>
      </c>
      <c r="C406" s="42" t="s">
        <v>2393</v>
      </c>
      <c r="D406" s="42" t="s">
        <v>2394</v>
      </c>
      <c r="E406" s="42">
        <v>2500</v>
      </c>
      <c r="F406" s="42" t="s">
        <v>2395</v>
      </c>
      <c r="G406" s="43"/>
      <c r="H406" s="44"/>
    </row>
    <row r="407" spans="1:8" x14ac:dyDescent="0.25">
      <c r="A407" s="42">
        <v>30066</v>
      </c>
      <c r="B407" s="42" t="s">
        <v>1703</v>
      </c>
      <c r="C407" s="42" t="s">
        <v>2396</v>
      </c>
      <c r="D407" s="42" t="s">
        <v>2397</v>
      </c>
      <c r="E407" s="42">
        <v>2500</v>
      </c>
      <c r="F407" s="42" t="s">
        <v>2395</v>
      </c>
      <c r="G407" s="43"/>
      <c r="H407" s="44"/>
    </row>
    <row r="408" spans="1:8" x14ac:dyDescent="0.25">
      <c r="A408" s="42">
        <v>30074</v>
      </c>
      <c r="B408" s="42" t="s">
        <v>1703</v>
      </c>
      <c r="C408" s="42" t="s">
        <v>2398</v>
      </c>
      <c r="D408" s="42" t="s">
        <v>2399</v>
      </c>
      <c r="E408" s="42">
        <v>2500</v>
      </c>
      <c r="F408" s="42" t="s">
        <v>2395</v>
      </c>
      <c r="G408" s="43"/>
      <c r="H408" s="44"/>
    </row>
    <row r="409" spans="1:8" x14ac:dyDescent="0.25">
      <c r="A409" s="42">
        <v>30082</v>
      </c>
      <c r="B409" s="42" t="s">
        <v>1703</v>
      </c>
      <c r="C409" s="42" t="s">
        <v>2400</v>
      </c>
      <c r="D409" s="42" t="s">
        <v>2401</v>
      </c>
      <c r="E409" s="42">
        <v>2500</v>
      </c>
      <c r="F409" s="42" t="s">
        <v>2395</v>
      </c>
      <c r="G409" s="43"/>
      <c r="H409" s="44"/>
    </row>
    <row r="410" spans="1:8" x14ac:dyDescent="0.25">
      <c r="A410" s="42">
        <v>30090</v>
      </c>
      <c r="B410" s="42" t="s">
        <v>1703</v>
      </c>
      <c r="C410" s="42" t="s">
        <v>1770</v>
      </c>
      <c r="D410" s="42" t="s">
        <v>2402</v>
      </c>
      <c r="E410" s="42">
        <v>2500</v>
      </c>
      <c r="F410" s="42" t="s">
        <v>2395</v>
      </c>
      <c r="G410" s="43"/>
      <c r="H410" s="44"/>
    </row>
    <row r="411" spans="1:8" x14ac:dyDescent="0.25">
      <c r="A411" s="42">
        <v>30104</v>
      </c>
      <c r="B411" s="42" t="s">
        <v>1703</v>
      </c>
      <c r="C411" s="42" t="s">
        <v>2301</v>
      </c>
      <c r="D411" s="42" t="s">
        <v>2403</v>
      </c>
      <c r="E411" s="42">
        <v>2560</v>
      </c>
      <c r="F411" s="42" t="s">
        <v>2404</v>
      </c>
      <c r="G411" s="43"/>
      <c r="H411" s="44"/>
    </row>
    <row r="412" spans="1:8" x14ac:dyDescent="0.25">
      <c r="A412" s="42">
        <v>30112</v>
      </c>
      <c r="B412" s="42" t="s">
        <v>1703</v>
      </c>
      <c r="C412" s="42" t="s">
        <v>2301</v>
      </c>
      <c r="D412" s="42" t="s">
        <v>2405</v>
      </c>
      <c r="E412" s="42">
        <v>2460</v>
      </c>
      <c r="F412" s="42" t="s">
        <v>2406</v>
      </c>
      <c r="G412" s="43"/>
      <c r="H412" s="44"/>
    </row>
    <row r="413" spans="1:8" x14ac:dyDescent="0.25">
      <c r="A413" s="42">
        <v>30120</v>
      </c>
      <c r="B413" s="42" t="s">
        <v>1703</v>
      </c>
      <c r="C413" s="42" t="s">
        <v>1775</v>
      </c>
      <c r="D413" s="42" t="s">
        <v>2407</v>
      </c>
      <c r="E413" s="42">
        <v>2232</v>
      </c>
      <c r="F413" s="42" t="s">
        <v>2408</v>
      </c>
      <c r="G413" s="43"/>
      <c r="H413" s="44"/>
    </row>
    <row r="414" spans="1:8" x14ac:dyDescent="0.25">
      <c r="A414" s="42">
        <v>30139</v>
      </c>
      <c r="B414" s="42" t="s">
        <v>1703</v>
      </c>
      <c r="C414" s="42" t="s">
        <v>2409</v>
      </c>
      <c r="D414" s="42" t="s">
        <v>2394</v>
      </c>
      <c r="E414" s="42">
        <v>2095</v>
      </c>
      <c r="F414" s="42" t="s">
        <v>2410</v>
      </c>
      <c r="G414" s="43"/>
      <c r="H414" s="44"/>
    </row>
    <row r="415" spans="1:8" x14ac:dyDescent="0.25">
      <c r="A415" s="42">
        <v>30147</v>
      </c>
      <c r="B415" s="42" t="s">
        <v>1703</v>
      </c>
      <c r="C415" s="42" t="s">
        <v>1770</v>
      </c>
      <c r="D415" s="42" t="s">
        <v>2411</v>
      </c>
      <c r="E415" s="42">
        <v>2263</v>
      </c>
      <c r="F415" s="42" t="s">
        <v>2412</v>
      </c>
      <c r="G415" s="43"/>
      <c r="H415" s="44"/>
    </row>
    <row r="416" spans="1:8" x14ac:dyDescent="0.25">
      <c r="A416" s="42">
        <v>30155</v>
      </c>
      <c r="B416" s="42" t="s">
        <v>1703</v>
      </c>
      <c r="C416" s="42" t="s">
        <v>1979</v>
      </c>
      <c r="D416" s="42" t="s">
        <v>2413</v>
      </c>
      <c r="E416" s="42">
        <v>2483</v>
      </c>
      <c r="F416" s="42" t="s">
        <v>2414</v>
      </c>
      <c r="G416" s="43"/>
      <c r="H416" s="44"/>
    </row>
    <row r="417" spans="1:8" x14ac:dyDescent="0.25">
      <c r="A417" s="42">
        <v>30163</v>
      </c>
      <c r="B417" s="42" t="s">
        <v>1703</v>
      </c>
      <c r="C417" s="42" t="s">
        <v>2415</v>
      </c>
      <c r="D417" s="42" t="s">
        <v>2416</v>
      </c>
      <c r="E417" s="42">
        <v>3730</v>
      </c>
      <c r="F417" s="42" t="s">
        <v>2417</v>
      </c>
      <c r="G417" s="43"/>
      <c r="H417" s="44"/>
    </row>
    <row r="418" spans="1:8" x14ac:dyDescent="0.25">
      <c r="A418" s="42">
        <v>30171</v>
      </c>
      <c r="B418" s="42" t="s">
        <v>1703</v>
      </c>
      <c r="C418" s="42" t="s">
        <v>2367</v>
      </c>
      <c r="D418" s="42" t="s">
        <v>2418</v>
      </c>
      <c r="E418" s="42">
        <v>2551</v>
      </c>
      <c r="F418" s="42" t="s">
        <v>2419</v>
      </c>
      <c r="G418" s="43"/>
      <c r="H418" s="44"/>
    </row>
    <row r="419" spans="1:8" x14ac:dyDescent="0.25">
      <c r="A419" s="42">
        <v>30198</v>
      </c>
      <c r="B419" s="42" t="s">
        <v>1703</v>
      </c>
      <c r="C419" s="42" t="s">
        <v>2320</v>
      </c>
      <c r="D419" s="42" t="s">
        <v>2420</v>
      </c>
      <c r="E419" s="42">
        <v>2603</v>
      </c>
      <c r="F419" s="42" t="s">
        <v>2421</v>
      </c>
      <c r="G419" s="43"/>
      <c r="H419" s="44"/>
    </row>
    <row r="420" spans="1:8" x14ac:dyDescent="0.25">
      <c r="A420" s="42">
        <v>30201</v>
      </c>
      <c r="B420" s="42" t="s">
        <v>1703</v>
      </c>
      <c r="C420" s="42" t="s">
        <v>2422</v>
      </c>
      <c r="D420" s="42" t="s">
        <v>2423</v>
      </c>
      <c r="E420" s="42">
        <v>2230</v>
      </c>
      <c r="F420" s="42" t="s">
        <v>2424</v>
      </c>
      <c r="G420" s="43"/>
      <c r="H420" s="44"/>
    </row>
    <row r="421" spans="1:8" x14ac:dyDescent="0.25">
      <c r="A421" s="42">
        <v>30228</v>
      </c>
      <c r="B421" s="42" t="s">
        <v>1703</v>
      </c>
      <c r="C421" s="42" t="s">
        <v>2425</v>
      </c>
      <c r="D421" s="42" t="s">
        <v>1733</v>
      </c>
      <c r="E421" s="42">
        <v>3571</v>
      </c>
      <c r="F421" s="42" t="s">
        <v>2426</v>
      </c>
      <c r="G421" s="43"/>
      <c r="H421" s="44"/>
    </row>
    <row r="422" spans="1:8" x14ac:dyDescent="0.25">
      <c r="A422" s="42">
        <v>30236</v>
      </c>
      <c r="B422" s="42" t="s">
        <v>1703</v>
      </c>
      <c r="C422" s="42" t="s">
        <v>2427</v>
      </c>
      <c r="D422" s="42" t="s">
        <v>2394</v>
      </c>
      <c r="E422" s="42">
        <v>2191</v>
      </c>
      <c r="F422" s="42" t="s">
        <v>2428</v>
      </c>
      <c r="G422" s="43"/>
      <c r="H422" s="44"/>
    </row>
    <row r="423" spans="1:8" x14ac:dyDescent="0.25">
      <c r="A423" s="42">
        <v>30244</v>
      </c>
      <c r="B423" s="42" t="s">
        <v>1703</v>
      </c>
      <c r="C423" s="42" t="s">
        <v>2429</v>
      </c>
      <c r="D423" s="42" t="s">
        <v>2430</v>
      </c>
      <c r="E423" s="42">
        <v>3542</v>
      </c>
      <c r="F423" s="42" t="s">
        <v>2431</v>
      </c>
      <c r="G423" s="43"/>
      <c r="H423" s="44"/>
    </row>
    <row r="424" spans="1:8" x14ac:dyDescent="0.25">
      <c r="A424" s="42">
        <v>30252</v>
      </c>
      <c r="B424" s="42" t="s">
        <v>1703</v>
      </c>
      <c r="C424" s="42" t="s">
        <v>2432</v>
      </c>
      <c r="D424" s="42" t="s">
        <v>2433</v>
      </c>
      <c r="E424" s="42">
        <v>2640</v>
      </c>
      <c r="F424" s="42" t="s">
        <v>2434</v>
      </c>
      <c r="G424" s="43"/>
      <c r="H424" s="44"/>
    </row>
    <row r="425" spans="1:8" x14ac:dyDescent="0.25">
      <c r="A425" s="42">
        <v>30260</v>
      </c>
      <c r="B425" s="42" t="s">
        <v>1703</v>
      </c>
      <c r="C425" s="42" t="s">
        <v>2435</v>
      </c>
      <c r="D425" s="42" t="s">
        <v>2436</v>
      </c>
      <c r="E425" s="42">
        <v>3950</v>
      </c>
      <c r="F425" s="42" t="s">
        <v>2437</v>
      </c>
      <c r="G425" s="43"/>
      <c r="H425" s="47"/>
    </row>
    <row r="426" spans="1:8" x14ac:dyDescent="0.25">
      <c r="A426" s="42">
        <v>30279</v>
      </c>
      <c r="B426" s="42" t="s">
        <v>1703</v>
      </c>
      <c r="C426" s="42" t="s">
        <v>2438</v>
      </c>
      <c r="D426" s="42" t="s">
        <v>2439</v>
      </c>
      <c r="E426" s="42">
        <v>3920</v>
      </c>
      <c r="F426" s="42" t="s">
        <v>2440</v>
      </c>
      <c r="G426" s="43"/>
      <c r="H426" s="44"/>
    </row>
    <row r="427" spans="1:8" x14ac:dyDescent="0.25">
      <c r="A427" s="42">
        <v>30287</v>
      </c>
      <c r="B427" s="42" t="s">
        <v>1703</v>
      </c>
      <c r="C427" s="42" t="s">
        <v>2139</v>
      </c>
      <c r="D427" s="42" t="s">
        <v>2441</v>
      </c>
      <c r="E427" s="42">
        <v>3812</v>
      </c>
      <c r="F427" s="42" t="s">
        <v>2442</v>
      </c>
      <c r="G427" s="43"/>
      <c r="H427" s="44"/>
    </row>
    <row r="428" spans="1:8" x14ac:dyDescent="0.25">
      <c r="A428" s="42">
        <v>30295</v>
      </c>
      <c r="B428" s="42" t="s">
        <v>1703</v>
      </c>
      <c r="C428" s="42" t="s">
        <v>2443</v>
      </c>
      <c r="D428" s="42" t="s">
        <v>1776</v>
      </c>
      <c r="E428" s="42">
        <v>3701</v>
      </c>
      <c r="F428" s="42" t="s">
        <v>2444</v>
      </c>
      <c r="G428" s="43"/>
      <c r="H428" s="44"/>
    </row>
    <row r="429" spans="1:8" x14ac:dyDescent="0.25">
      <c r="A429" s="42">
        <v>30309</v>
      </c>
      <c r="B429" s="42" t="s">
        <v>1703</v>
      </c>
      <c r="C429" s="42" t="s">
        <v>2445</v>
      </c>
      <c r="D429" s="42" t="s">
        <v>2446</v>
      </c>
      <c r="E429" s="42">
        <v>3350</v>
      </c>
      <c r="F429" s="42" t="s">
        <v>2447</v>
      </c>
      <c r="G429" s="43"/>
      <c r="H429" s="44"/>
    </row>
    <row r="430" spans="1:8" x14ac:dyDescent="0.25">
      <c r="A430" s="42">
        <v>30317</v>
      </c>
      <c r="B430" s="42" t="s">
        <v>1703</v>
      </c>
      <c r="C430" s="42" t="s">
        <v>2435</v>
      </c>
      <c r="D430" s="42" t="s">
        <v>4808</v>
      </c>
      <c r="E430" s="42">
        <v>3493</v>
      </c>
      <c r="F430" s="42" t="s">
        <v>2448</v>
      </c>
      <c r="G430" s="43"/>
      <c r="H430" s="44"/>
    </row>
    <row r="431" spans="1:8" x14ac:dyDescent="0.25">
      <c r="A431" s="42">
        <v>30325</v>
      </c>
      <c r="B431" s="42" t="s">
        <v>1703</v>
      </c>
      <c r="C431" s="42" t="s">
        <v>2449</v>
      </c>
      <c r="D431" s="42" t="s">
        <v>2450</v>
      </c>
      <c r="E431" s="42">
        <v>2410</v>
      </c>
      <c r="F431" s="42" t="s">
        <v>2451</v>
      </c>
      <c r="G431" s="43"/>
      <c r="H431" s="44"/>
    </row>
    <row r="432" spans="1:8" x14ac:dyDescent="0.25">
      <c r="A432" s="42">
        <v>30333</v>
      </c>
      <c r="B432" s="42" t="s">
        <v>1703</v>
      </c>
      <c r="C432" s="42" t="s">
        <v>2449</v>
      </c>
      <c r="D432" s="42" t="s">
        <v>2452</v>
      </c>
      <c r="E432" s="42">
        <v>3170</v>
      </c>
      <c r="F432" s="42" t="s">
        <v>2453</v>
      </c>
      <c r="G432" s="43"/>
      <c r="H432" s="44"/>
    </row>
    <row r="433" spans="1:8" x14ac:dyDescent="0.25">
      <c r="A433" s="42">
        <v>30341</v>
      </c>
      <c r="B433" s="42" t="s">
        <v>1703</v>
      </c>
      <c r="C433" s="42" t="s">
        <v>5523</v>
      </c>
      <c r="D433" s="42" t="s">
        <v>2454</v>
      </c>
      <c r="E433" s="42">
        <v>2054</v>
      </c>
      <c r="F433" s="42" t="s">
        <v>2455</v>
      </c>
      <c r="G433" s="43"/>
      <c r="H433" s="44"/>
    </row>
    <row r="434" spans="1:8" x14ac:dyDescent="0.25">
      <c r="A434" s="42">
        <v>30368</v>
      </c>
      <c r="B434" s="42" t="s">
        <v>1703</v>
      </c>
      <c r="C434" s="42" t="s">
        <v>2012</v>
      </c>
      <c r="D434" s="42" t="s">
        <v>4809</v>
      </c>
      <c r="E434" s="42">
        <v>3452</v>
      </c>
      <c r="F434" s="42" t="s">
        <v>2456</v>
      </c>
      <c r="G434" s="43"/>
      <c r="H434" s="44"/>
    </row>
    <row r="435" spans="1:8" x14ac:dyDescent="0.25">
      <c r="A435" s="42">
        <v>30376</v>
      </c>
      <c r="B435" s="42" t="s">
        <v>1703</v>
      </c>
      <c r="C435" s="42" t="s">
        <v>2457</v>
      </c>
      <c r="D435" s="42" t="s">
        <v>7137</v>
      </c>
      <c r="E435" s="42">
        <v>3130</v>
      </c>
      <c r="F435" s="42" t="s">
        <v>2458</v>
      </c>
      <c r="G435" s="43"/>
      <c r="H435" s="44"/>
    </row>
    <row r="436" spans="1:8" x14ac:dyDescent="0.25">
      <c r="A436" s="42">
        <v>30384</v>
      </c>
      <c r="B436" s="42" t="s">
        <v>1703</v>
      </c>
      <c r="C436" s="42" t="s">
        <v>1735</v>
      </c>
      <c r="D436" s="42" t="s">
        <v>2459</v>
      </c>
      <c r="E436" s="42">
        <v>2273</v>
      </c>
      <c r="F436" s="42" t="s">
        <v>2460</v>
      </c>
      <c r="G436" s="43"/>
      <c r="H436" s="44"/>
    </row>
    <row r="437" spans="1:8" x14ac:dyDescent="0.25">
      <c r="A437" s="42">
        <v>30392</v>
      </c>
      <c r="B437" s="42" t="s">
        <v>1703</v>
      </c>
      <c r="C437" s="42" t="s">
        <v>2461</v>
      </c>
      <c r="D437" s="42" t="s">
        <v>2462</v>
      </c>
      <c r="E437" s="42">
        <v>3192</v>
      </c>
      <c r="F437" s="42" t="s">
        <v>2463</v>
      </c>
      <c r="G437" s="43"/>
      <c r="H437" s="44"/>
    </row>
    <row r="438" spans="1:8" x14ac:dyDescent="0.25">
      <c r="A438" s="42">
        <v>30406</v>
      </c>
      <c r="B438" s="42" t="s">
        <v>1703</v>
      </c>
      <c r="C438" s="42" t="s">
        <v>2464</v>
      </c>
      <c r="D438" s="42" t="s">
        <v>1776</v>
      </c>
      <c r="E438" s="42">
        <v>2020</v>
      </c>
      <c r="F438" s="42" t="s">
        <v>2465</v>
      </c>
      <c r="G438" s="43"/>
      <c r="H438" s="44"/>
    </row>
    <row r="439" spans="1:8" x14ac:dyDescent="0.25">
      <c r="A439" s="42">
        <v>30414</v>
      </c>
      <c r="B439" s="42" t="s">
        <v>1703</v>
      </c>
      <c r="C439" s="42" t="s">
        <v>2466</v>
      </c>
      <c r="D439" s="42" t="s">
        <v>1763</v>
      </c>
      <c r="E439" s="42">
        <v>3580</v>
      </c>
      <c r="F439" s="42" t="s">
        <v>2467</v>
      </c>
      <c r="G439" s="43"/>
      <c r="H439" s="44"/>
    </row>
    <row r="440" spans="1:8" x14ac:dyDescent="0.25">
      <c r="A440" s="42">
        <v>30422</v>
      </c>
      <c r="B440" s="42" t="s">
        <v>1703</v>
      </c>
      <c r="C440" s="42" t="s">
        <v>1924</v>
      </c>
      <c r="D440" s="42" t="s">
        <v>2468</v>
      </c>
      <c r="E440" s="42">
        <v>3204</v>
      </c>
      <c r="F440" s="42" t="s">
        <v>2469</v>
      </c>
      <c r="G440" s="43"/>
      <c r="H440" s="44"/>
    </row>
    <row r="441" spans="1:8" x14ac:dyDescent="0.25">
      <c r="A441" s="42">
        <v>30430</v>
      </c>
      <c r="B441" s="42" t="s">
        <v>1703</v>
      </c>
      <c r="C441" s="42" t="s">
        <v>2470</v>
      </c>
      <c r="D441" s="42" t="s">
        <v>2471</v>
      </c>
      <c r="E441" s="42">
        <v>3470</v>
      </c>
      <c r="F441" s="42" t="s">
        <v>2472</v>
      </c>
      <c r="G441" s="43"/>
      <c r="H441" s="44"/>
    </row>
    <row r="442" spans="1:8" x14ac:dyDescent="0.25">
      <c r="A442" s="42">
        <v>30449</v>
      </c>
      <c r="B442" s="42" t="s">
        <v>1703</v>
      </c>
      <c r="C442" s="42" t="s">
        <v>1979</v>
      </c>
      <c r="D442" s="42" t="s">
        <v>2473</v>
      </c>
      <c r="E442" s="42">
        <v>2860</v>
      </c>
      <c r="F442" s="42" t="s">
        <v>2474</v>
      </c>
      <c r="G442" s="43"/>
      <c r="H442" s="44"/>
    </row>
    <row r="443" spans="1:8" x14ac:dyDescent="0.25">
      <c r="A443" s="42">
        <v>30457</v>
      </c>
      <c r="B443" s="42" t="s">
        <v>1703</v>
      </c>
      <c r="C443" s="42" t="s">
        <v>2475</v>
      </c>
      <c r="D443" s="42" t="s">
        <v>2476</v>
      </c>
      <c r="E443" s="42">
        <v>2100</v>
      </c>
      <c r="F443" s="42" t="s">
        <v>2477</v>
      </c>
      <c r="G443" s="43"/>
      <c r="H443" s="44"/>
    </row>
    <row r="444" spans="1:8" x14ac:dyDescent="0.25">
      <c r="A444" s="42">
        <v>30465</v>
      </c>
      <c r="B444" s="42" t="s">
        <v>1703</v>
      </c>
      <c r="C444" s="42" t="s">
        <v>2478</v>
      </c>
      <c r="D444" s="42" t="s">
        <v>2479</v>
      </c>
      <c r="E444" s="42">
        <v>3500</v>
      </c>
      <c r="F444" s="42" t="s">
        <v>2480</v>
      </c>
      <c r="G444" s="43"/>
      <c r="H444" s="44"/>
    </row>
    <row r="445" spans="1:8" x14ac:dyDescent="0.25">
      <c r="A445" s="42">
        <v>30473</v>
      </c>
      <c r="B445" s="42" t="s">
        <v>1703</v>
      </c>
      <c r="C445" s="42" t="s">
        <v>5261</v>
      </c>
      <c r="D445" s="42" t="s">
        <v>2481</v>
      </c>
      <c r="E445" s="42">
        <v>3500</v>
      </c>
      <c r="F445" s="42" t="s">
        <v>2482</v>
      </c>
      <c r="G445" s="43"/>
      <c r="H445" s="44"/>
    </row>
    <row r="446" spans="1:8" x14ac:dyDescent="0.25">
      <c r="A446" s="42">
        <v>30481</v>
      </c>
      <c r="B446" s="42" t="s">
        <v>1703</v>
      </c>
      <c r="C446" s="42" t="s">
        <v>1797</v>
      </c>
      <c r="D446" s="42" t="s">
        <v>2483</v>
      </c>
      <c r="E446" s="42">
        <v>3500</v>
      </c>
      <c r="F446" s="42" t="s">
        <v>2482</v>
      </c>
      <c r="G446" s="43"/>
      <c r="H446" s="44"/>
    </row>
    <row r="447" spans="1:8" x14ac:dyDescent="0.25">
      <c r="A447" s="42">
        <v>30503</v>
      </c>
      <c r="B447" s="42" t="s">
        <v>1703</v>
      </c>
      <c r="C447" s="42" t="s">
        <v>2484</v>
      </c>
      <c r="D447" s="42" t="s">
        <v>2485</v>
      </c>
      <c r="E447" s="42">
        <v>3550</v>
      </c>
      <c r="F447" s="42" t="s">
        <v>2486</v>
      </c>
      <c r="G447" s="43"/>
      <c r="H447" s="44"/>
    </row>
    <row r="448" spans="1:8" x14ac:dyDescent="0.25">
      <c r="A448" s="42">
        <v>30511</v>
      </c>
      <c r="B448" s="42" t="s">
        <v>1703</v>
      </c>
      <c r="C448" s="42" t="s">
        <v>2487</v>
      </c>
      <c r="D448" s="42" t="s">
        <v>2488</v>
      </c>
      <c r="E448" s="42">
        <v>2544</v>
      </c>
      <c r="F448" s="42" t="s">
        <v>2489</v>
      </c>
      <c r="G448" s="43"/>
      <c r="H448" s="44"/>
    </row>
    <row r="449" spans="1:8" x14ac:dyDescent="0.25">
      <c r="A449" s="42">
        <v>30538</v>
      </c>
      <c r="B449" s="42" t="s">
        <v>1703</v>
      </c>
      <c r="C449" s="42" t="s">
        <v>2490</v>
      </c>
      <c r="D449" s="42" t="s">
        <v>2491</v>
      </c>
      <c r="E449" s="42">
        <v>3874</v>
      </c>
      <c r="F449" s="42" t="s">
        <v>2492</v>
      </c>
      <c r="G449" s="43"/>
      <c r="H449" s="44"/>
    </row>
    <row r="450" spans="1:8" x14ac:dyDescent="0.25">
      <c r="A450" s="42">
        <v>30546</v>
      </c>
      <c r="B450" s="42" t="s">
        <v>1703</v>
      </c>
      <c r="C450" s="42" t="s">
        <v>5909</v>
      </c>
      <c r="D450" s="42" t="s">
        <v>2849</v>
      </c>
      <c r="E450" s="42">
        <v>3382</v>
      </c>
      <c r="F450" s="42" t="s">
        <v>2493</v>
      </c>
      <c r="G450" s="43"/>
      <c r="H450" s="42"/>
    </row>
    <row r="451" spans="1:8" x14ac:dyDescent="0.25">
      <c r="A451" s="42">
        <v>30554</v>
      </c>
      <c r="B451" s="42" t="s">
        <v>1703</v>
      </c>
      <c r="C451" s="42" t="s">
        <v>2494</v>
      </c>
      <c r="D451" s="42" t="s">
        <v>2495</v>
      </c>
      <c r="E451" s="42">
        <v>3240</v>
      </c>
      <c r="F451" s="42" t="s">
        <v>2496</v>
      </c>
      <c r="G451" s="43"/>
      <c r="H451" s="44"/>
    </row>
    <row r="452" spans="1:8" x14ac:dyDescent="0.25">
      <c r="A452" s="42">
        <v>30562</v>
      </c>
      <c r="B452" s="42" t="s">
        <v>1703</v>
      </c>
      <c r="C452" s="42" t="s">
        <v>2497</v>
      </c>
      <c r="D452" s="42" t="s">
        <v>2498</v>
      </c>
      <c r="E452" s="42">
        <v>2452</v>
      </c>
      <c r="F452" s="42" t="s">
        <v>2499</v>
      </c>
      <c r="G452" s="43"/>
      <c r="H452" s="44"/>
    </row>
    <row r="453" spans="1:8" x14ac:dyDescent="0.25">
      <c r="A453" s="42">
        <v>30570</v>
      </c>
      <c r="B453" s="42" t="s">
        <v>1703</v>
      </c>
      <c r="C453" s="42" t="s">
        <v>2500</v>
      </c>
      <c r="D453" s="42" t="s">
        <v>2501</v>
      </c>
      <c r="E453" s="42">
        <v>2293</v>
      </c>
      <c r="F453" s="42" t="s">
        <v>2502</v>
      </c>
      <c r="G453" s="43"/>
      <c r="H453" s="44"/>
    </row>
    <row r="454" spans="1:8" x14ac:dyDescent="0.25">
      <c r="A454" s="42">
        <v>30589</v>
      </c>
      <c r="B454" s="42" t="s">
        <v>1703</v>
      </c>
      <c r="C454" s="42" t="s">
        <v>2393</v>
      </c>
      <c r="D454" s="42" t="s">
        <v>7138</v>
      </c>
      <c r="E454" s="42">
        <v>3390</v>
      </c>
      <c r="F454" s="42" t="s">
        <v>2504</v>
      </c>
      <c r="G454" s="43"/>
      <c r="H454" s="44"/>
    </row>
    <row r="455" spans="1:8" x14ac:dyDescent="0.25">
      <c r="A455" s="42">
        <v>30597</v>
      </c>
      <c r="B455" s="42" t="s">
        <v>1703</v>
      </c>
      <c r="C455" s="42" t="s">
        <v>2505</v>
      </c>
      <c r="D455" s="42" t="s">
        <v>2506</v>
      </c>
      <c r="E455" s="42">
        <v>2130</v>
      </c>
      <c r="F455" s="42" t="s">
        <v>2507</v>
      </c>
      <c r="G455" s="43"/>
      <c r="H455" s="44"/>
    </row>
    <row r="456" spans="1:8" x14ac:dyDescent="0.25">
      <c r="A456" s="42">
        <v>30600</v>
      </c>
      <c r="B456" s="42" t="s">
        <v>1703</v>
      </c>
      <c r="C456" s="42" t="s">
        <v>2301</v>
      </c>
      <c r="D456" s="42" t="s">
        <v>5590</v>
      </c>
      <c r="E456" s="42">
        <v>3040</v>
      </c>
      <c r="F456" s="42" t="s">
        <v>2508</v>
      </c>
      <c r="G456" s="43"/>
      <c r="H456" s="44"/>
    </row>
    <row r="457" spans="1:8" x14ac:dyDescent="0.25">
      <c r="A457" s="42">
        <v>30619</v>
      </c>
      <c r="B457" s="42" t="s">
        <v>1703</v>
      </c>
      <c r="C457" s="42" t="s">
        <v>2497</v>
      </c>
      <c r="D457" s="42" t="s">
        <v>2509</v>
      </c>
      <c r="E457" s="42">
        <v>2620</v>
      </c>
      <c r="F457" s="42" t="s">
        <v>2510</v>
      </c>
      <c r="G457" s="43"/>
      <c r="H457" s="44"/>
    </row>
    <row r="458" spans="1:8" x14ac:dyDescent="0.25">
      <c r="A458" s="42">
        <v>30627</v>
      </c>
      <c r="B458" s="42" t="s">
        <v>1703</v>
      </c>
      <c r="C458" s="42" t="s">
        <v>2322</v>
      </c>
      <c r="D458" s="42" t="s">
        <v>6288</v>
      </c>
      <c r="E458" s="42">
        <v>2620</v>
      </c>
      <c r="F458" s="42" t="s">
        <v>2510</v>
      </c>
      <c r="G458" s="43"/>
      <c r="H458" s="44"/>
    </row>
    <row r="459" spans="1:8" x14ac:dyDescent="0.25">
      <c r="A459" s="42">
        <v>30635</v>
      </c>
      <c r="B459" s="42" t="s">
        <v>1703</v>
      </c>
      <c r="C459" s="42" t="s">
        <v>1770</v>
      </c>
      <c r="D459" s="42" t="s">
        <v>2511</v>
      </c>
      <c r="E459" s="42">
        <v>3200</v>
      </c>
      <c r="F459" s="42" t="s">
        <v>2512</v>
      </c>
      <c r="G459" s="43"/>
      <c r="H459" s="47"/>
    </row>
    <row r="460" spans="1:8" x14ac:dyDescent="0.25">
      <c r="A460" s="42">
        <v>30643</v>
      </c>
      <c r="B460" s="42" t="s">
        <v>1703</v>
      </c>
      <c r="C460" s="42" t="s">
        <v>2513</v>
      </c>
      <c r="D460" s="42" t="s">
        <v>2514</v>
      </c>
      <c r="E460" s="42">
        <v>3631</v>
      </c>
      <c r="F460" s="42" t="s">
        <v>2515</v>
      </c>
      <c r="G460" s="43"/>
      <c r="H460" s="44"/>
    </row>
    <row r="461" spans="1:8" x14ac:dyDescent="0.25">
      <c r="A461" s="42">
        <v>30651</v>
      </c>
      <c r="B461" s="42" t="s">
        <v>1703</v>
      </c>
      <c r="C461" s="42" t="s">
        <v>1785</v>
      </c>
      <c r="D461" s="42" t="s">
        <v>2516</v>
      </c>
      <c r="E461" s="42">
        <v>2650</v>
      </c>
      <c r="F461" s="42" t="s">
        <v>2517</v>
      </c>
      <c r="G461" s="43"/>
      <c r="H461" s="44"/>
    </row>
    <row r="462" spans="1:8" x14ac:dyDescent="0.25">
      <c r="A462" s="42">
        <v>30678</v>
      </c>
      <c r="B462" s="42" t="s">
        <v>1703</v>
      </c>
      <c r="C462" s="42" t="s">
        <v>5910</v>
      </c>
      <c r="D462" s="42" t="s">
        <v>2518</v>
      </c>
      <c r="E462" s="42">
        <v>2753</v>
      </c>
      <c r="F462" s="42" t="s">
        <v>2519</v>
      </c>
      <c r="G462" s="43"/>
      <c r="H462" s="44"/>
    </row>
    <row r="463" spans="1:8" x14ac:dyDescent="0.25">
      <c r="A463" s="42">
        <v>30686</v>
      </c>
      <c r="B463" s="42" t="s">
        <v>1703</v>
      </c>
      <c r="C463" s="42" t="s">
        <v>2427</v>
      </c>
      <c r="D463" s="42" t="s">
        <v>2520</v>
      </c>
      <c r="E463" s="42">
        <v>2823</v>
      </c>
      <c r="F463" s="42" t="s">
        <v>2521</v>
      </c>
      <c r="G463" s="43"/>
      <c r="H463" s="44"/>
    </row>
    <row r="464" spans="1:8" x14ac:dyDescent="0.25">
      <c r="A464" s="42">
        <v>30694</v>
      </c>
      <c r="B464" s="42" t="s">
        <v>1703</v>
      </c>
      <c r="C464" s="42" t="s">
        <v>1718</v>
      </c>
      <c r="D464" s="42" t="s">
        <v>2522</v>
      </c>
      <c r="E464" s="42">
        <v>3380</v>
      </c>
      <c r="F464" s="42" t="s">
        <v>2523</v>
      </c>
      <c r="G464" s="43"/>
      <c r="H464" s="44"/>
    </row>
    <row r="465" spans="1:8" x14ac:dyDescent="0.25">
      <c r="A465" s="42">
        <v>30708</v>
      </c>
      <c r="B465" s="42" t="s">
        <v>1703</v>
      </c>
      <c r="C465" s="42" t="s">
        <v>2047</v>
      </c>
      <c r="D465" s="42" t="s">
        <v>1733</v>
      </c>
      <c r="E465" s="42">
        <v>3650</v>
      </c>
      <c r="F465" s="42" t="s">
        <v>2524</v>
      </c>
      <c r="G465" s="43"/>
      <c r="H465" s="44"/>
    </row>
    <row r="466" spans="1:8" x14ac:dyDescent="0.25">
      <c r="A466" s="42">
        <v>30716</v>
      </c>
      <c r="B466" s="42" t="s">
        <v>1703</v>
      </c>
      <c r="C466" s="42" t="s">
        <v>2525</v>
      </c>
      <c r="D466" s="42" t="s">
        <v>2526</v>
      </c>
      <c r="E466" s="42">
        <v>2486</v>
      </c>
      <c r="F466" s="42" t="s">
        <v>2527</v>
      </c>
      <c r="G466" s="43"/>
      <c r="H466" s="44"/>
    </row>
    <row r="467" spans="1:8" x14ac:dyDescent="0.25">
      <c r="A467" s="42">
        <v>30724</v>
      </c>
      <c r="B467" s="42" t="s">
        <v>1703</v>
      </c>
      <c r="C467" s="42" t="s">
        <v>2528</v>
      </c>
      <c r="D467" s="42" t="s">
        <v>5728</v>
      </c>
      <c r="E467" s="42">
        <v>2563</v>
      </c>
      <c r="F467" s="42" t="s">
        <v>2529</v>
      </c>
      <c r="G467" s="43"/>
      <c r="H467" s="44"/>
    </row>
    <row r="468" spans="1:8" x14ac:dyDescent="0.25">
      <c r="A468" s="42">
        <v>30732</v>
      </c>
      <c r="B468" s="42" t="s">
        <v>1703</v>
      </c>
      <c r="C468" s="42" t="s">
        <v>2530</v>
      </c>
      <c r="D468" s="42" t="s">
        <v>2531</v>
      </c>
      <c r="E468" s="42">
        <v>2170</v>
      </c>
      <c r="F468" s="42" t="s">
        <v>2532</v>
      </c>
      <c r="G468" s="43"/>
      <c r="H468" s="47"/>
    </row>
    <row r="469" spans="1:8" x14ac:dyDescent="0.25">
      <c r="A469" s="42">
        <v>30740</v>
      </c>
      <c r="B469" s="42" t="s">
        <v>1703</v>
      </c>
      <c r="C469" s="42" t="s">
        <v>2301</v>
      </c>
      <c r="D469" s="42" t="s">
        <v>2533</v>
      </c>
      <c r="E469" s="42">
        <v>3021</v>
      </c>
      <c r="F469" s="42" t="s">
        <v>2534</v>
      </c>
      <c r="G469" s="43"/>
      <c r="H469" s="44"/>
    </row>
    <row r="470" spans="1:8" x14ac:dyDescent="0.25">
      <c r="A470" s="42">
        <v>30759</v>
      </c>
      <c r="B470" s="42" t="s">
        <v>1703</v>
      </c>
      <c r="C470" s="42" t="s">
        <v>2535</v>
      </c>
      <c r="D470" s="42" t="s">
        <v>2503</v>
      </c>
      <c r="E470" s="42">
        <v>3741</v>
      </c>
      <c r="F470" s="42" t="s">
        <v>2536</v>
      </c>
      <c r="G470" s="43"/>
      <c r="H470" s="44"/>
    </row>
    <row r="471" spans="1:8" x14ac:dyDescent="0.25">
      <c r="A471" s="42">
        <v>30767</v>
      </c>
      <c r="B471" s="42" t="s">
        <v>1703</v>
      </c>
      <c r="C471" s="42" t="s">
        <v>2393</v>
      </c>
      <c r="D471" s="42" t="s">
        <v>2537</v>
      </c>
      <c r="E471" s="42">
        <v>3820</v>
      </c>
      <c r="F471" s="42" t="s">
        <v>2538</v>
      </c>
      <c r="G471" s="43"/>
      <c r="H471" s="44"/>
    </row>
    <row r="472" spans="1:8" x14ac:dyDescent="0.25">
      <c r="A472" s="42">
        <v>30775</v>
      </c>
      <c r="B472" s="42" t="s">
        <v>1703</v>
      </c>
      <c r="C472" s="42" t="s">
        <v>1770</v>
      </c>
      <c r="D472" s="42" t="s">
        <v>2511</v>
      </c>
      <c r="E472" s="42">
        <v>3720</v>
      </c>
      <c r="F472" s="42" t="s">
        <v>2539</v>
      </c>
      <c r="G472" s="43"/>
      <c r="H472" s="44"/>
    </row>
    <row r="473" spans="1:8" x14ac:dyDescent="0.25">
      <c r="A473" s="42">
        <v>30783</v>
      </c>
      <c r="B473" s="42" t="s">
        <v>1703</v>
      </c>
      <c r="C473" s="42" t="s">
        <v>1718</v>
      </c>
      <c r="D473" s="42" t="s">
        <v>2540</v>
      </c>
      <c r="E473" s="42">
        <v>2651</v>
      </c>
      <c r="F473" s="42" t="s">
        <v>2541</v>
      </c>
      <c r="G473" s="43"/>
      <c r="H473" s="44"/>
    </row>
    <row r="474" spans="1:8" x14ac:dyDescent="0.25">
      <c r="A474" s="42">
        <v>30791</v>
      </c>
      <c r="B474" s="42" t="s">
        <v>1703</v>
      </c>
      <c r="C474" s="42" t="s">
        <v>1831</v>
      </c>
      <c r="D474" s="42" t="s">
        <v>5524</v>
      </c>
      <c r="E474" s="42">
        <v>2070</v>
      </c>
      <c r="F474" s="42" t="s">
        <v>2543</v>
      </c>
      <c r="G474" s="43"/>
      <c r="H474" s="44"/>
    </row>
    <row r="475" spans="1:8" x14ac:dyDescent="0.25">
      <c r="A475" s="42">
        <v>30805</v>
      </c>
      <c r="B475" s="42" t="s">
        <v>1703</v>
      </c>
      <c r="C475" s="42" t="s">
        <v>2429</v>
      </c>
      <c r="D475" s="42" t="s">
        <v>2544</v>
      </c>
      <c r="E475" s="42">
        <v>3423</v>
      </c>
      <c r="F475" s="42" t="s">
        <v>2545</v>
      </c>
      <c r="G475" s="43"/>
      <c r="H475" s="44"/>
    </row>
    <row r="476" spans="1:8" x14ac:dyDescent="0.25">
      <c r="A476" s="42">
        <v>30813</v>
      </c>
      <c r="B476" s="42" t="s">
        <v>1703</v>
      </c>
      <c r="C476" s="42" t="s">
        <v>2546</v>
      </c>
      <c r="D476" s="42" t="s">
        <v>5729</v>
      </c>
      <c r="E476" s="42">
        <v>3100</v>
      </c>
      <c r="F476" s="42" t="s">
        <v>2547</v>
      </c>
      <c r="G476" s="43"/>
      <c r="H476" s="44"/>
    </row>
    <row r="477" spans="1:8" x14ac:dyDescent="0.25">
      <c r="A477" s="42">
        <v>30821</v>
      </c>
      <c r="B477" s="42" t="s">
        <v>1703</v>
      </c>
      <c r="C477" s="42" t="s">
        <v>1924</v>
      </c>
      <c r="D477" s="42" t="s">
        <v>2548</v>
      </c>
      <c r="E477" s="42">
        <v>3100</v>
      </c>
      <c r="F477" s="42" t="s">
        <v>2547</v>
      </c>
      <c r="G477" s="43"/>
      <c r="H477" s="44"/>
    </row>
    <row r="478" spans="1:8" x14ac:dyDescent="0.25">
      <c r="A478" s="42">
        <v>30848</v>
      </c>
      <c r="B478" s="42" t="s">
        <v>1703</v>
      </c>
      <c r="C478" s="42" t="s">
        <v>2549</v>
      </c>
      <c r="D478" s="42" t="s">
        <v>2550</v>
      </c>
      <c r="E478" s="42">
        <v>3100</v>
      </c>
      <c r="F478" s="42" t="s">
        <v>2547</v>
      </c>
      <c r="G478" s="43"/>
      <c r="H478" s="44"/>
    </row>
    <row r="479" spans="1:8" x14ac:dyDescent="0.25">
      <c r="A479" s="42">
        <v>30856</v>
      </c>
      <c r="B479" s="42" t="s">
        <v>1703</v>
      </c>
      <c r="C479" s="42" t="s">
        <v>2551</v>
      </c>
      <c r="D479" s="42" t="s">
        <v>2552</v>
      </c>
      <c r="E479" s="42">
        <v>3100</v>
      </c>
      <c r="F479" s="42" t="s">
        <v>2547</v>
      </c>
      <c r="G479" s="43"/>
      <c r="H479" s="44"/>
    </row>
    <row r="480" spans="1:8" x14ac:dyDescent="0.25">
      <c r="A480" s="42">
        <v>30864</v>
      </c>
      <c r="B480" s="42" t="s">
        <v>1703</v>
      </c>
      <c r="C480" s="42" t="s">
        <v>2553</v>
      </c>
      <c r="D480" s="42" t="s">
        <v>2554</v>
      </c>
      <c r="E480" s="42">
        <v>4300</v>
      </c>
      <c r="F480" s="42" t="s">
        <v>2555</v>
      </c>
      <c r="G480" s="43"/>
      <c r="H480" s="44"/>
    </row>
    <row r="481" spans="1:8" x14ac:dyDescent="0.25">
      <c r="A481" s="42">
        <v>30872</v>
      </c>
      <c r="B481" s="42" t="s">
        <v>1703</v>
      </c>
      <c r="C481" s="42" t="s">
        <v>2497</v>
      </c>
      <c r="D481" s="42" t="s">
        <v>2556</v>
      </c>
      <c r="E481" s="42">
        <v>3270</v>
      </c>
      <c r="F481" s="42" t="s">
        <v>2557</v>
      </c>
      <c r="G481" s="43"/>
      <c r="H481" s="44"/>
    </row>
    <row r="482" spans="1:8" x14ac:dyDescent="0.25">
      <c r="A482" s="42">
        <v>30880</v>
      </c>
      <c r="B482" s="42" t="s">
        <v>1703</v>
      </c>
      <c r="C482" s="42" t="s">
        <v>2464</v>
      </c>
      <c r="D482" s="42" t="s">
        <v>2399</v>
      </c>
      <c r="E482" s="42">
        <v>3943</v>
      </c>
      <c r="F482" s="42" t="s">
        <v>2558</v>
      </c>
      <c r="G482" s="43"/>
      <c r="H482" s="44"/>
    </row>
    <row r="483" spans="1:8" x14ac:dyDescent="0.25">
      <c r="A483" s="42">
        <v>30899</v>
      </c>
      <c r="B483" s="42" t="s">
        <v>1703</v>
      </c>
      <c r="C483" s="42" t="s">
        <v>2189</v>
      </c>
      <c r="D483" s="42" t="s">
        <v>2559</v>
      </c>
      <c r="E483" s="42">
        <v>3353</v>
      </c>
      <c r="F483" s="42" t="s">
        <v>2560</v>
      </c>
      <c r="G483" s="43"/>
      <c r="H483" s="44"/>
    </row>
    <row r="484" spans="1:8" x14ac:dyDescent="0.25">
      <c r="A484" s="42">
        <v>30910</v>
      </c>
      <c r="B484" s="42" t="s">
        <v>1703</v>
      </c>
      <c r="C484" s="42" t="s">
        <v>2047</v>
      </c>
      <c r="D484" s="42" t="s">
        <v>2561</v>
      </c>
      <c r="E484" s="42">
        <v>3443</v>
      </c>
      <c r="F484" s="42" t="s">
        <v>2562</v>
      </c>
      <c r="G484" s="43"/>
      <c r="H484" s="44"/>
    </row>
    <row r="485" spans="1:8" x14ac:dyDescent="0.25">
      <c r="A485" s="42">
        <v>30929</v>
      </c>
      <c r="B485" s="42" t="s">
        <v>1703</v>
      </c>
      <c r="C485" s="42" t="s">
        <v>2563</v>
      </c>
      <c r="D485" s="42" t="s">
        <v>2564</v>
      </c>
      <c r="E485" s="42">
        <v>2630</v>
      </c>
      <c r="F485" s="42" t="s">
        <v>2565</v>
      </c>
      <c r="G485" s="43"/>
      <c r="H485" s="44"/>
    </row>
    <row r="486" spans="1:8" x14ac:dyDescent="0.25">
      <c r="A486" s="42">
        <v>30937</v>
      </c>
      <c r="B486" s="42" t="s">
        <v>1703</v>
      </c>
      <c r="C486" s="42" t="s">
        <v>1710</v>
      </c>
      <c r="D486" s="42" t="s">
        <v>2566</v>
      </c>
      <c r="E486" s="42">
        <v>3620</v>
      </c>
      <c r="F486" s="42" t="s">
        <v>2567</v>
      </c>
      <c r="G486" s="43"/>
      <c r="H486" s="44"/>
    </row>
    <row r="487" spans="1:8" x14ac:dyDescent="0.25">
      <c r="A487" s="42">
        <v>30945</v>
      </c>
      <c r="B487" s="42" t="s">
        <v>1703</v>
      </c>
      <c r="C487" s="42" t="s">
        <v>2568</v>
      </c>
      <c r="D487" s="42" t="s">
        <v>2569</v>
      </c>
      <c r="E487" s="42">
        <v>2000</v>
      </c>
      <c r="F487" s="42" t="s">
        <v>2570</v>
      </c>
      <c r="G487" s="43"/>
      <c r="H487" s="44"/>
    </row>
    <row r="488" spans="1:8" x14ac:dyDescent="0.25">
      <c r="A488" s="42">
        <v>30953</v>
      </c>
      <c r="B488" s="42" t="s">
        <v>1703</v>
      </c>
      <c r="C488" s="42" t="s">
        <v>7139</v>
      </c>
      <c r="D488" s="42" t="s">
        <v>2571</v>
      </c>
      <c r="E488" s="42">
        <v>2000</v>
      </c>
      <c r="F488" s="42" t="s">
        <v>2570</v>
      </c>
      <c r="G488" s="43"/>
      <c r="H488" s="44"/>
    </row>
    <row r="489" spans="1:8" x14ac:dyDescent="0.25">
      <c r="A489" s="42">
        <v>30961</v>
      </c>
      <c r="B489" s="42" t="s">
        <v>1703</v>
      </c>
      <c r="C489" s="42" t="s">
        <v>2047</v>
      </c>
      <c r="D489" s="42" t="s">
        <v>2572</v>
      </c>
      <c r="E489" s="42">
        <v>2153</v>
      </c>
      <c r="F489" s="42" t="s">
        <v>5764</v>
      </c>
      <c r="G489" s="43"/>
      <c r="H489" s="44"/>
    </row>
    <row r="490" spans="1:8" x14ac:dyDescent="0.25">
      <c r="A490" s="42">
        <v>30988</v>
      </c>
      <c r="B490" s="42" t="s">
        <v>1703</v>
      </c>
      <c r="C490" s="42" t="s">
        <v>1775</v>
      </c>
      <c r="D490" s="42" t="s">
        <v>7140</v>
      </c>
      <c r="E490" s="42">
        <v>2514</v>
      </c>
      <c r="F490" s="42" t="s">
        <v>2573</v>
      </c>
      <c r="G490" s="43"/>
      <c r="H490" s="47"/>
    </row>
    <row r="491" spans="1:8" x14ac:dyDescent="0.25">
      <c r="A491" s="42">
        <v>30996</v>
      </c>
      <c r="B491" s="42" t="s">
        <v>1703</v>
      </c>
      <c r="C491" s="42" t="s">
        <v>2024</v>
      </c>
      <c r="D491" s="42" t="s">
        <v>2561</v>
      </c>
      <c r="E491" s="42">
        <v>3133</v>
      </c>
      <c r="F491" s="42" t="s">
        <v>2574</v>
      </c>
      <c r="G491" s="43"/>
      <c r="H491" s="44"/>
    </row>
    <row r="492" spans="1:8" x14ac:dyDescent="0.25">
      <c r="A492" s="42">
        <v>31003</v>
      </c>
      <c r="B492" s="42" t="s">
        <v>1703</v>
      </c>
      <c r="C492" s="42" t="s">
        <v>2575</v>
      </c>
      <c r="D492" s="42" t="s">
        <v>2576</v>
      </c>
      <c r="E492" s="42">
        <v>3430</v>
      </c>
      <c r="F492" s="42" t="s">
        <v>2577</v>
      </c>
      <c r="G492" s="43"/>
      <c r="H492" s="44"/>
    </row>
    <row r="493" spans="1:8" x14ac:dyDescent="0.25">
      <c r="A493" s="42">
        <v>31011</v>
      </c>
      <c r="B493" s="42" t="s">
        <v>1703</v>
      </c>
      <c r="C493" s="42" t="s">
        <v>2409</v>
      </c>
      <c r="D493" s="42" t="s">
        <v>2578</v>
      </c>
      <c r="E493" s="42">
        <v>2540</v>
      </c>
      <c r="F493" s="42" t="s">
        <v>2579</v>
      </c>
      <c r="G493" s="43"/>
      <c r="H493" s="44"/>
    </row>
    <row r="494" spans="1:8" x14ac:dyDescent="0.25">
      <c r="A494" s="42">
        <v>31038</v>
      </c>
      <c r="B494" s="42" t="s">
        <v>1703</v>
      </c>
      <c r="C494" s="42" t="s">
        <v>2580</v>
      </c>
      <c r="D494" s="42" t="s">
        <v>2581</v>
      </c>
      <c r="E494" s="42">
        <v>3340</v>
      </c>
      <c r="F494" s="42" t="s">
        <v>2582</v>
      </c>
      <c r="G494" s="43"/>
      <c r="H494" s="60"/>
    </row>
    <row r="495" spans="1:8" x14ac:dyDescent="0.25">
      <c r="A495" s="42">
        <v>31046</v>
      </c>
      <c r="B495" s="42" t="s">
        <v>1703</v>
      </c>
      <c r="C495" s="42" t="s">
        <v>1735</v>
      </c>
      <c r="D495" s="42" t="s">
        <v>2583</v>
      </c>
      <c r="E495" s="42">
        <v>3970</v>
      </c>
      <c r="F495" s="42" t="s">
        <v>2584</v>
      </c>
      <c r="G495" s="43"/>
      <c r="H495" s="44"/>
    </row>
    <row r="496" spans="1:8" x14ac:dyDescent="0.25">
      <c r="A496" s="42">
        <v>31054</v>
      </c>
      <c r="B496" s="42" t="s">
        <v>1703</v>
      </c>
      <c r="C496" s="42" t="s">
        <v>2585</v>
      </c>
      <c r="D496" s="42" t="s">
        <v>2586</v>
      </c>
      <c r="E496" s="42">
        <v>2700</v>
      </c>
      <c r="F496" s="42" t="s">
        <v>2587</v>
      </c>
      <c r="G496" s="43"/>
      <c r="H496" s="44"/>
    </row>
    <row r="497" spans="1:8" x14ac:dyDescent="0.25">
      <c r="A497" s="42">
        <v>31062</v>
      </c>
      <c r="B497" s="42" t="s">
        <v>1703</v>
      </c>
      <c r="C497" s="42" t="s">
        <v>2497</v>
      </c>
      <c r="D497" s="42" t="s">
        <v>5262</v>
      </c>
      <c r="E497" s="42">
        <v>2700</v>
      </c>
      <c r="F497" s="42" t="s">
        <v>2587</v>
      </c>
      <c r="G497" s="43"/>
      <c r="H497" s="44"/>
    </row>
    <row r="498" spans="1:8" x14ac:dyDescent="0.25">
      <c r="A498" s="42">
        <v>31070</v>
      </c>
      <c r="B498" s="42" t="s">
        <v>1703</v>
      </c>
      <c r="C498" s="42" t="s">
        <v>1707</v>
      </c>
      <c r="D498" s="42" t="s">
        <v>5730</v>
      </c>
      <c r="E498" s="42">
        <v>2700</v>
      </c>
      <c r="F498" s="42" t="s">
        <v>2587</v>
      </c>
      <c r="G498" s="43"/>
      <c r="H498" s="44"/>
    </row>
    <row r="499" spans="1:8" x14ac:dyDescent="0.25">
      <c r="A499" s="42">
        <v>31089</v>
      </c>
      <c r="B499" s="42" t="s">
        <v>1703</v>
      </c>
      <c r="C499" s="42" t="s">
        <v>2047</v>
      </c>
      <c r="D499" s="42" t="s">
        <v>2588</v>
      </c>
      <c r="E499" s="42">
        <v>2700</v>
      </c>
      <c r="F499" s="42" t="s">
        <v>2587</v>
      </c>
      <c r="G499" s="43"/>
      <c r="H499" s="44"/>
    </row>
    <row r="500" spans="1:8" x14ac:dyDescent="0.25">
      <c r="A500" s="42">
        <v>31097</v>
      </c>
      <c r="B500" s="42" t="s">
        <v>1703</v>
      </c>
      <c r="C500" s="42" t="s">
        <v>2589</v>
      </c>
      <c r="D500" s="42" t="s">
        <v>2394</v>
      </c>
      <c r="E500" s="42">
        <v>2700</v>
      </c>
      <c r="F500" s="42" t="s">
        <v>2587</v>
      </c>
      <c r="G500" s="43"/>
      <c r="H500" s="44"/>
    </row>
    <row r="501" spans="1:8" x14ac:dyDescent="0.25">
      <c r="A501" s="42">
        <v>31100</v>
      </c>
      <c r="B501" s="42" t="s">
        <v>1703</v>
      </c>
      <c r="C501" s="42" t="s">
        <v>2590</v>
      </c>
      <c r="D501" s="42" t="s">
        <v>2591</v>
      </c>
      <c r="E501" s="42">
        <v>3250</v>
      </c>
      <c r="F501" s="42" t="s">
        <v>2592</v>
      </c>
      <c r="G501" s="43"/>
      <c r="H501" s="44"/>
    </row>
    <row r="502" spans="1:8" x14ac:dyDescent="0.25">
      <c r="A502" s="42">
        <v>31119</v>
      </c>
      <c r="B502" s="42" t="s">
        <v>1703</v>
      </c>
      <c r="C502" s="42" t="s">
        <v>2047</v>
      </c>
      <c r="D502" s="42" t="s">
        <v>2593</v>
      </c>
      <c r="E502" s="42">
        <v>3150</v>
      </c>
      <c r="F502" s="42" t="s">
        <v>2594</v>
      </c>
      <c r="G502" s="43"/>
      <c r="H502" s="44"/>
    </row>
    <row r="503" spans="1:8" x14ac:dyDescent="0.25">
      <c r="A503" s="42">
        <v>31127</v>
      </c>
      <c r="B503" s="42" t="s">
        <v>1703</v>
      </c>
      <c r="C503" s="42" t="s">
        <v>4810</v>
      </c>
      <c r="D503" s="42" t="s">
        <v>2741</v>
      </c>
      <c r="E503" s="42">
        <v>2120</v>
      </c>
      <c r="F503" s="42" t="s">
        <v>2596</v>
      </c>
      <c r="G503" s="43"/>
      <c r="H503" s="44"/>
    </row>
    <row r="504" spans="1:8" x14ac:dyDescent="0.25">
      <c r="A504" s="42">
        <v>31135</v>
      </c>
      <c r="B504" s="42" t="s">
        <v>1703</v>
      </c>
      <c r="C504" s="42" t="s">
        <v>1710</v>
      </c>
      <c r="D504" s="42" t="s">
        <v>2597</v>
      </c>
      <c r="E504" s="42">
        <v>3370</v>
      </c>
      <c r="F504" s="42" t="s">
        <v>2598</v>
      </c>
      <c r="G504" s="43"/>
      <c r="H504" s="44"/>
    </row>
    <row r="505" spans="1:8" x14ac:dyDescent="0.25">
      <c r="A505" s="42">
        <v>31143</v>
      </c>
      <c r="B505" s="42" t="s">
        <v>1703</v>
      </c>
      <c r="C505" s="42" t="s">
        <v>2497</v>
      </c>
      <c r="D505" s="42" t="s">
        <v>2599</v>
      </c>
      <c r="E505" s="42">
        <v>3710</v>
      </c>
      <c r="F505" s="42" t="s">
        <v>2600</v>
      </c>
      <c r="G505" s="43"/>
      <c r="H505" s="44"/>
    </row>
    <row r="506" spans="1:8" x14ac:dyDescent="0.25">
      <c r="A506" s="42">
        <v>31151</v>
      </c>
      <c r="B506" s="42" t="s">
        <v>1703</v>
      </c>
      <c r="C506" s="42" t="s">
        <v>2301</v>
      </c>
      <c r="D506" s="42" t="s">
        <v>2601</v>
      </c>
      <c r="E506" s="42">
        <v>2225</v>
      </c>
      <c r="F506" s="42" t="s">
        <v>2602</v>
      </c>
      <c r="G506" s="43"/>
      <c r="H506" s="44"/>
    </row>
    <row r="507" spans="1:8" x14ac:dyDescent="0.25">
      <c r="A507" s="42">
        <v>31178</v>
      </c>
      <c r="B507" s="42" t="s">
        <v>1703</v>
      </c>
      <c r="C507" s="42" t="s">
        <v>2603</v>
      </c>
      <c r="D507" s="42" t="s">
        <v>2604</v>
      </c>
      <c r="E507" s="42">
        <v>3950</v>
      </c>
      <c r="F507" s="42" t="s">
        <v>2437</v>
      </c>
      <c r="G507" s="43"/>
      <c r="H507" s="44"/>
    </row>
    <row r="508" spans="1:8" x14ac:dyDescent="0.25">
      <c r="A508" s="42">
        <v>31186</v>
      </c>
      <c r="B508" s="42" t="s">
        <v>1703</v>
      </c>
      <c r="C508" s="42" t="s">
        <v>2605</v>
      </c>
      <c r="D508" s="42" t="s">
        <v>2606</v>
      </c>
      <c r="E508" s="42">
        <v>2734</v>
      </c>
      <c r="F508" s="42" t="s">
        <v>2607</v>
      </c>
      <c r="G508" s="43"/>
      <c r="H508" s="44"/>
    </row>
    <row r="509" spans="1:8" x14ac:dyDescent="0.25">
      <c r="A509" s="42">
        <v>31194</v>
      </c>
      <c r="B509" s="42" t="s">
        <v>1703</v>
      </c>
      <c r="C509" s="42" t="s">
        <v>2608</v>
      </c>
      <c r="D509" s="42" t="s">
        <v>2609</v>
      </c>
      <c r="E509" s="42">
        <v>2345</v>
      </c>
      <c r="F509" s="42" t="s">
        <v>2610</v>
      </c>
      <c r="G509" s="43"/>
      <c r="H509" s="44"/>
    </row>
    <row r="510" spans="1:8" x14ac:dyDescent="0.25">
      <c r="A510" s="42">
        <v>31208</v>
      </c>
      <c r="B510" s="42" t="s">
        <v>1703</v>
      </c>
      <c r="C510" s="42" t="s">
        <v>2435</v>
      </c>
      <c r="D510" s="42" t="s">
        <v>2611</v>
      </c>
      <c r="E510" s="42">
        <v>2401</v>
      </c>
      <c r="F510" s="42" t="s">
        <v>2612</v>
      </c>
      <c r="G510" s="43"/>
      <c r="H510" s="44"/>
    </row>
    <row r="511" spans="1:8" x14ac:dyDescent="0.25">
      <c r="A511" s="42">
        <v>31216</v>
      </c>
      <c r="B511" s="42" t="s">
        <v>1703</v>
      </c>
      <c r="C511" s="42" t="s">
        <v>2613</v>
      </c>
      <c r="D511" s="42" t="s">
        <v>2614</v>
      </c>
      <c r="E511" s="42">
        <v>2301</v>
      </c>
      <c r="F511" s="42" t="s">
        <v>2615</v>
      </c>
      <c r="G511" s="43"/>
      <c r="H511" s="44"/>
    </row>
    <row r="512" spans="1:8" x14ac:dyDescent="0.25">
      <c r="A512" s="42">
        <v>31224</v>
      </c>
      <c r="B512" s="42" t="s">
        <v>1703</v>
      </c>
      <c r="C512" s="42" t="s">
        <v>1735</v>
      </c>
      <c r="D512" s="42" t="s">
        <v>2495</v>
      </c>
      <c r="E512" s="42">
        <v>3910</v>
      </c>
      <c r="F512" s="42" t="s">
        <v>2616</v>
      </c>
      <c r="G512" s="43"/>
      <c r="H512" s="44"/>
    </row>
    <row r="513" spans="1:8" x14ac:dyDescent="0.25">
      <c r="A513" s="42">
        <v>31232</v>
      </c>
      <c r="B513" s="42" t="s">
        <v>1703</v>
      </c>
      <c r="C513" s="42" t="s">
        <v>2617</v>
      </c>
      <c r="D513" s="42" t="s">
        <v>2618</v>
      </c>
      <c r="E513" s="42">
        <v>2353</v>
      </c>
      <c r="F513" s="42" t="s">
        <v>2619</v>
      </c>
      <c r="G513" s="43"/>
      <c r="H513" s="44"/>
    </row>
    <row r="514" spans="1:8" x14ac:dyDescent="0.25">
      <c r="A514" s="42">
        <v>31240</v>
      </c>
      <c r="B514" s="42" t="s">
        <v>1703</v>
      </c>
      <c r="C514" s="42" t="s">
        <v>2620</v>
      </c>
      <c r="D514" s="42" t="s">
        <v>1740</v>
      </c>
      <c r="E514" s="42">
        <v>2325</v>
      </c>
      <c r="F514" s="42" t="s">
        <v>2621</v>
      </c>
      <c r="G514" s="43"/>
      <c r="H514" s="47"/>
    </row>
    <row r="515" spans="1:8" x14ac:dyDescent="0.25">
      <c r="A515" s="42">
        <v>31259</v>
      </c>
      <c r="B515" s="42" t="s">
        <v>1703</v>
      </c>
      <c r="C515" s="42" t="s">
        <v>2301</v>
      </c>
      <c r="D515" s="42" t="s">
        <v>2622</v>
      </c>
      <c r="E515" s="42">
        <v>2371</v>
      </c>
      <c r="F515" s="42" t="s">
        <v>2623</v>
      </c>
      <c r="G515" s="43"/>
      <c r="H515" s="44"/>
    </row>
    <row r="516" spans="1:8" x14ac:dyDescent="0.25">
      <c r="A516" s="42">
        <v>31267</v>
      </c>
      <c r="B516" s="42" t="s">
        <v>1703</v>
      </c>
      <c r="C516" s="42" t="s">
        <v>2010</v>
      </c>
      <c r="D516" s="42" t="s">
        <v>2624</v>
      </c>
      <c r="E516" s="42">
        <v>2391</v>
      </c>
      <c r="F516" s="42" t="s">
        <v>2625</v>
      </c>
      <c r="G516" s="43"/>
      <c r="H516" s="44"/>
    </row>
    <row r="517" spans="1:8" x14ac:dyDescent="0.25">
      <c r="A517" s="42">
        <v>31275</v>
      </c>
      <c r="B517" s="42" t="s">
        <v>1703</v>
      </c>
      <c r="C517" s="42" t="s">
        <v>2497</v>
      </c>
      <c r="D517" s="42" t="s">
        <v>2626</v>
      </c>
      <c r="E517" s="42">
        <v>3400</v>
      </c>
      <c r="F517" s="42" t="s">
        <v>2627</v>
      </c>
      <c r="G517" s="43"/>
      <c r="H517" s="44"/>
    </row>
    <row r="518" spans="1:8" x14ac:dyDescent="0.25">
      <c r="A518" s="42">
        <v>31283</v>
      </c>
      <c r="B518" s="42" t="s">
        <v>1703</v>
      </c>
      <c r="C518" s="42" t="s">
        <v>2628</v>
      </c>
      <c r="D518" s="42" t="s">
        <v>2629</v>
      </c>
      <c r="E518" s="42">
        <v>3400</v>
      </c>
      <c r="F518" s="42" t="s">
        <v>2627</v>
      </c>
      <c r="G518" s="43"/>
      <c r="H518" s="44"/>
    </row>
    <row r="519" spans="1:8" x14ac:dyDescent="0.25">
      <c r="A519" s="42">
        <v>31291</v>
      </c>
      <c r="B519" s="42" t="s">
        <v>1703</v>
      </c>
      <c r="C519" s="42" t="s">
        <v>1770</v>
      </c>
      <c r="D519" s="42" t="s">
        <v>1731</v>
      </c>
      <c r="E519" s="42">
        <v>2103</v>
      </c>
      <c r="F519" s="42" t="s">
        <v>2630</v>
      </c>
      <c r="G519" s="43"/>
      <c r="H519" s="44"/>
    </row>
    <row r="520" spans="1:8" x14ac:dyDescent="0.25">
      <c r="A520" s="42">
        <v>31305</v>
      </c>
      <c r="B520" s="42" t="s">
        <v>1703</v>
      </c>
      <c r="C520" s="42" t="s">
        <v>1770</v>
      </c>
      <c r="D520" s="42" t="s">
        <v>2631</v>
      </c>
      <c r="E520" s="42">
        <v>2361</v>
      </c>
      <c r="F520" s="42" t="s">
        <v>2632</v>
      </c>
      <c r="G520" s="43"/>
      <c r="H520" s="44"/>
    </row>
    <row r="521" spans="1:8" x14ac:dyDescent="0.25">
      <c r="A521" s="42">
        <v>31313</v>
      </c>
      <c r="B521" s="42" t="s">
        <v>1703</v>
      </c>
      <c r="C521" s="42" t="s">
        <v>1718</v>
      </c>
      <c r="D521" s="42" t="s">
        <v>2633</v>
      </c>
      <c r="E521" s="42">
        <v>2340</v>
      </c>
      <c r="F521" s="42" t="s">
        <v>2634</v>
      </c>
      <c r="G521" s="43"/>
      <c r="H521" s="44"/>
    </row>
    <row r="522" spans="1:8" x14ac:dyDescent="0.25">
      <c r="A522" s="42">
        <v>31321</v>
      </c>
      <c r="B522" s="42" t="s">
        <v>1703</v>
      </c>
      <c r="C522" s="42" t="s">
        <v>5525</v>
      </c>
      <c r="D522" s="42" t="s">
        <v>2635</v>
      </c>
      <c r="E522" s="42">
        <v>2340</v>
      </c>
      <c r="F522" s="42" t="s">
        <v>2634</v>
      </c>
      <c r="G522" s="43"/>
      <c r="H522" s="44"/>
    </row>
    <row r="523" spans="1:8" x14ac:dyDescent="0.25">
      <c r="A523" s="42">
        <v>31348</v>
      </c>
      <c r="B523" s="42" t="s">
        <v>1703</v>
      </c>
      <c r="C523" s="42" t="s">
        <v>2636</v>
      </c>
      <c r="D523" s="42" t="s">
        <v>2637</v>
      </c>
      <c r="E523" s="42">
        <v>2380</v>
      </c>
      <c r="F523" s="42" t="s">
        <v>2638</v>
      </c>
      <c r="G523" s="43"/>
      <c r="H523" s="44"/>
    </row>
    <row r="524" spans="1:8" x14ac:dyDescent="0.25">
      <c r="A524" s="42">
        <v>31356</v>
      </c>
      <c r="B524" s="42" t="s">
        <v>1703</v>
      </c>
      <c r="C524" s="42" t="s">
        <v>2066</v>
      </c>
      <c r="D524" s="42" t="s">
        <v>2639</v>
      </c>
      <c r="E524" s="42">
        <v>3002</v>
      </c>
      <c r="F524" s="42" t="s">
        <v>2640</v>
      </c>
      <c r="G524" s="43"/>
      <c r="H524" s="44"/>
    </row>
    <row r="525" spans="1:8" x14ac:dyDescent="0.25">
      <c r="A525" s="42">
        <v>31364</v>
      </c>
      <c r="B525" s="42" t="s">
        <v>1703</v>
      </c>
      <c r="C525" s="42" t="s">
        <v>2393</v>
      </c>
      <c r="D525" s="42" t="s">
        <v>2641</v>
      </c>
      <c r="E525" s="42">
        <v>2320</v>
      </c>
      <c r="F525" s="42" t="s">
        <v>2642</v>
      </c>
      <c r="G525" s="43"/>
      <c r="H525" s="44"/>
    </row>
    <row r="526" spans="1:8" x14ac:dyDescent="0.25">
      <c r="A526" s="42">
        <v>31372</v>
      </c>
      <c r="B526" s="42" t="s">
        <v>1703</v>
      </c>
      <c r="C526" s="42" t="s">
        <v>2643</v>
      </c>
      <c r="D526" s="42" t="s">
        <v>2644</v>
      </c>
      <c r="E526" s="42">
        <v>2320</v>
      </c>
      <c r="F526" s="42" t="s">
        <v>2642</v>
      </c>
      <c r="G526" s="43"/>
      <c r="H526" s="44"/>
    </row>
    <row r="527" spans="1:8" x14ac:dyDescent="0.25">
      <c r="A527" s="42">
        <v>31380</v>
      </c>
      <c r="B527" s="42" t="s">
        <v>1703</v>
      </c>
      <c r="C527" s="42" t="s">
        <v>2645</v>
      </c>
      <c r="D527" s="42" t="s">
        <v>2646</v>
      </c>
      <c r="E527" s="42">
        <v>2340</v>
      </c>
      <c r="F527" s="42" t="s">
        <v>2634</v>
      </c>
      <c r="G527" s="43"/>
      <c r="H527" s="44"/>
    </row>
    <row r="528" spans="1:8" x14ac:dyDescent="0.25">
      <c r="A528" s="42">
        <v>31399</v>
      </c>
      <c r="B528" s="42" t="s">
        <v>1703</v>
      </c>
      <c r="C528" s="42" t="s">
        <v>1735</v>
      </c>
      <c r="D528" s="42" t="s">
        <v>1776</v>
      </c>
      <c r="E528" s="42">
        <v>3830</v>
      </c>
      <c r="F528" s="42" t="s">
        <v>2647</v>
      </c>
      <c r="G528" s="43"/>
      <c r="H528" s="44"/>
    </row>
    <row r="529" spans="1:8" x14ac:dyDescent="0.25">
      <c r="A529" s="42">
        <v>31402</v>
      </c>
      <c r="B529" s="42" t="s">
        <v>1703</v>
      </c>
      <c r="C529" s="42" t="s">
        <v>2648</v>
      </c>
      <c r="D529" s="42" t="s">
        <v>7141</v>
      </c>
      <c r="E529" s="42">
        <v>3500</v>
      </c>
      <c r="F529" s="42" t="s">
        <v>2482</v>
      </c>
      <c r="G529" s="43"/>
      <c r="H529" s="44"/>
    </row>
    <row r="530" spans="1:8" x14ac:dyDescent="0.25">
      <c r="A530" s="42">
        <v>31410</v>
      </c>
      <c r="B530" s="42" t="s">
        <v>1703</v>
      </c>
      <c r="C530" s="42" t="s">
        <v>1749</v>
      </c>
      <c r="D530" s="42" t="s">
        <v>2649</v>
      </c>
      <c r="E530" s="42">
        <v>3180</v>
      </c>
      <c r="F530" s="42" t="s">
        <v>2650</v>
      </c>
      <c r="G530" s="43"/>
      <c r="H530" s="44"/>
    </row>
    <row r="531" spans="1:8" x14ac:dyDescent="0.25">
      <c r="A531" s="42" t="s">
        <v>6584</v>
      </c>
      <c r="B531" s="42" t="s">
        <v>4401</v>
      </c>
      <c r="C531" s="42" t="s">
        <v>1901</v>
      </c>
      <c r="D531" s="42" t="s">
        <v>4410</v>
      </c>
      <c r="E531" s="42">
        <v>3160</v>
      </c>
      <c r="F531" s="43" t="s">
        <v>4411</v>
      </c>
      <c r="G531" s="43"/>
      <c r="H531" s="44"/>
    </row>
    <row r="532" spans="1:8" x14ac:dyDescent="0.25">
      <c r="A532" s="42">
        <v>31429</v>
      </c>
      <c r="B532" s="42" t="s">
        <v>1703</v>
      </c>
      <c r="C532" s="42" t="s">
        <v>2651</v>
      </c>
      <c r="D532" s="42" t="s">
        <v>2652</v>
      </c>
      <c r="E532" s="42">
        <v>2630</v>
      </c>
      <c r="F532" s="42" t="s">
        <v>2565</v>
      </c>
      <c r="G532" s="43"/>
      <c r="H532" s="44"/>
    </row>
    <row r="533" spans="1:8" x14ac:dyDescent="0.25">
      <c r="A533" s="42">
        <v>31437</v>
      </c>
      <c r="B533" s="42" t="s">
        <v>1703</v>
      </c>
      <c r="C533" s="42" t="s">
        <v>2653</v>
      </c>
      <c r="D533" s="42" t="s">
        <v>2654</v>
      </c>
      <c r="E533" s="42">
        <v>2405</v>
      </c>
      <c r="F533" s="42" t="s">
        <v>2655</v>
      </c>
      <c r="G533" s="43"/>
      <c r="H533" s="44"/>
    </row>
    <row r="534" spans="1:8" x14ac:dyDescent="0.25">
      <c r="A534" s="42">
        <v>31445</v>
      </c>
      <c r="B534" s="42" t="s">
        <v>1703</v>
      </c>
      <c r="C534" s="42" t="s">
        <v>2617</v>
      </c>
      <c r="D534" s="42" t="s">
        <v>2656</v>
      </c>
      <c r="E534" s="42">
        <v>3071</v>
      </c>
      <c r="F534" s="42" t="s">
        <v>2657</v>
      </c>
      <c r="G534" s="43"/>
      <c r="H534" s="44"/>
    </row>
    <row r="535" spans="1:8" x14ac:dyDescent="0.25">
      <c r="A535" s="42">
        <v>31453</v>
      </c>
      <c r="B535" s="42" t="s">
        <v>1703</v>
      </c>
      <c r="C535" s="42" t="s">
        <v>2658</v>
      </c>
      <c r="D535" s="42" t="s">
        <v>2659</v>
      </c>
      <c r="E535" s="42">
        <v>3100</v>
      </c>
      <c r="F535" s="42" t="s">
        <v>2547</v>
      </c>
      <c r="G535" s="43"/>
      <c r="H535" s="44"/>
    </row>
    <row r="536" spans="1:8" x14ac:dyDescent="0.25">
      <c r="A536" s="42">
        <v>31461</v>
      </c>
      <c r="B536" s="42" t="s">
        <v>1703</v>
      </c>
      <c r="C536" s="42" t="s">
        <v>2660</v>
      </c>
      <c r="D536" s="42" t="s">
        <v>2661</v>
      </c>
      <c r="E536" s="42">
        <v>3372</v>
      </c>
      <c r="F536" s="42" t="s">
        <v>2662</v>
      </c>
      <c r="G536" s="43"/>
      <c r="H536" s="44"/>
    </row>
    <row r="537" spans="1:8" x14ac:dyDescent="0.25">
      <c r="A537" s="42">
        <v>31488</v>
      </c>
      <c r="B537" s="42" t="s">
        <v>1703</v>
      </c>
      <c r="C537" s="42" t="s">
        <v>2663</v>
      </c>
      <c r="D537" s="42" t="s">
        <v>5591</v>
      </c>
      <c r="E537" s="42">
        <v>3363</v>
      </c>
      <c r="F537" s="42" t="s">
        <v>5592</v>
      </c>
      <c r="G537" s="43"/>
      <c r="H537" s="44"/>
    </row>
    <row r="538" spans="1:8" x14ac:dyDescent="0.25">
      <c r="A538" s="42">
        <v>31496</v>
      </c>
      <c r="B538" s="42" t="s">
        <v>1703</v>
      </c>
      <c r="C538" s="42" t="s">
        <v>2664</v>
      </c>
      <c r="D538" s="42" t="s">
        <v>2665</v>
      </c>
      <c r="E538" s="42">
        <v>3332</v>
      </c>
      <c r="F538" s="42" t="s">
        <v>2666</v>
      </c>
      <c r="G538" s="43"/>
      <c r="H538" s="44"/>
    </row>
    <row r="539" spans="1:8" x14ac:dyDescent="0.25">
      <c r="A539" s="42" t="s">
        <v>6585</v>
      </c>
      <c r="B539" s="42" t="s">
        <v>4401</v>
      </c>
      <c r="C539" s="42" t="s">
        <v>4412</v>
      </c>
      <c r="D539" s="42" t="s">
        <v>4413</v>
      </c>
      <c r="E539" s="42">
        <v>3331</v>
      </c>
      <c r="F539" s="43" t="s">
        <v>4414</v>
      </c>
      <c r="G539" s="43"/>
      <c r="H539" s="47"/>
    </row>
    <row r="540" spans="1:8" x14ac:dyDescent="0.25">
      <c r="A540" s="42">
        <v>31518</v>
      </c>
      <c r="B540" s="42" t="s">
        <v>1703</v>
      </c>
      <c r="C540" s="42" t="s">
        <v>2367</v>
      </c>
      <c r="D540" s="42" t="s">
        <v>5228</v>
      </c>
      <c r="E540" s="42">
        <v>2100</v>
      </c>
      <c r="F540" s="42" t="s">
        <v>2477</v>
      </c>
      <c r="G540" s="43"/>
      <c r="H540" s="44"/>
    </row>
    <row r="541" spans="1:8" x14ac:dyDescent="0.25">
      <c r="A541" s="42">
        <v>31526</v>
      </c>
      <c r="B541" s="42" t="s">
        <v>1703</v>
      </c>
      <c r="C541" s="42" t="s">
        <v>2667</v>
      </c>
      <c r="D541" s="42" t="s">
        <v>2668</v>
      </c>
      <c r="E541" s="42">
        <v>3100</v>
      </c>
      <c r="F541" s="42" t="s">
        <v>2547</v>
      </c>
      <c r="G541" s="43"/>
      <c r="H541" s="44"/>
    </row>
    <row r="542" spans="1:8" x14ac:dyDescent="0.25">
      <c r="A542" s="42">
        <v>31534</v>
      </c>
      <c r="B542" s="42" t="s">
        <v>1703</v>
      </c>
      <c r="C542" s="42" t="s">
        <v>2275</v>
      </c>
      <c r="D542" s="42" t="s">
        <v>2669</v>
      </c>
      <c r="E542" s="42">
        <v>3100</v>
      </c>
      <c r="F542" s="42" t="s">
        <v>2670</v>
      </c>
      <c r="G542" s="43"/>
      <c r="H542" s="44"/>
    </row>
    <row r="543" spans="1:8" x14ac:dyDescent="0.25">
      <c r="A543" s="42">
        <v>31542</v>
      </c>
      <c r="B543" s="42" t="s">
        <v>1703</v>
      </c>
      <c r="C543" s="42" t="s">
        <v>2671</v>
      </c>
      <c r="D543" s="42" t="s">
        <v>1776</v>
      </c>
      <c r="E543" s="42">
        <v>2115</v>
      </c>
      <c r="F543" s="42" t="s">
        <v>2672</v>
      </c>
      <c r="G543" s="43"/>
      <c r="H543" s="44"/>
    </row>
    <row r="544" spans="1:8" x14ac:dyDescent="0.25">
      <c r="A544" s="42">
        <v>31550</v>
      </c>
      <c r="B544" s="42" t="s">
        <v>1703</v>
      </c>
      <c r="C544" s="42" t="s">
        <v>2673</v>
      </c>
      <c r="D544" s="42" t="s">
        <v>2674</v>
      </c>
      <c r="E544" s="42">
        <v>3292</v>
      </c>
      <c r="F544" s="42" t="s">
        <v>2675</v>
      </c>
      <c r="G544" s="43"/>
      <c r="H544" s="44"/>
    </row>
    <row r="545" spans="1:8" x14ac:dyDescent="0.25">
      <c r="A545" s="42">
        <v>31569</v>
      </c>
      <c r="B545" s="42" t="s">
        <v>1703</v>
      </c>
      <c r="C545" s="42" t="s">
        <v>2438</v>
      </c>
      <c r="D545" s="42" t="s">
        <v>2676</v>
      </c>
      <c r="E545" s="42">
        <v>3860</v>
      </c>
      <c r="F545" s="42" t="s">
        <v>2677</v>
      </c>
      <c r="G545" s="43"/>
      <c r="H545" s="44"/>
    </row>
    <row r="546" spans="1:8" x14ac:dyDescent="0.25">
      <c r="A546" s="42">
        <v>31577</v>
      </c>
      <c r="B546" s="42" t="s">
        <v>1703</v>
      </c>
      <c r="C546" s="42" t="s">
        <v>6289</v>
      </c>
      <c r="D546" s="42" t="s">
        <v>6290</v>
      </c>
      <c r="E546" s="42">
        <v>2136</v>
      </c>
      <c r="F546" s="42" t="s">
        <v>2678</v>
      </c>
      <c r="G546" s="43"/>
      <c r="H546" s="44"/>
    </row>
    <row r="547" spans="1:8" x14ac:dyDescent="0.25">
      <c r="A547" s="42">
        <v>31585</v>
      </c>
      <c r="B547" s="42" t="s">
        <v>1703</v>
      </c>
      <c r="C547" s="42" t="s">
        <v>2679</v>
      </c>
      <c r="D547" s="42" t="s">
        <v>2680</v>
      </c>
      <c r="E547" s="42">
        <v>2763</v>
      </c>
      <c r="F547" s="42" t="s">
        <v>2681</v>
      </c>
      <c r="G547" s="43"/>
      <c r="H547" s="44"/>
    </row>
    <row r="548" spans="1:8" x14ac:dyDescent="0.25">
      <c r="A548" s="42">
        <v>31593</v>
      </c>
      <c r="B548" s="42" t="s">
        <v>1703</v>
      </c>
      <c r="C548" s="42" t="s">
        <v>2464</v>
      </c>
      <c r="D548" s="42" t="s">
        <v>2682</v>
      </c>
      <c r="E548" s="42">
        <v>3400</v>
      </c>
      <c r="F548" s="42" t="s">
        <v>2627</v>
      </c>
      <c r="G548" s="43"/>
      <c r="H548" s="44"/>
    </row>
    <row r="549" spans="1:8" x14ac:dyDescent="0.25">
      <c r="A549" s="42">
        <v>31607</v>
      </c>
      <c r="B549" s="42" t="s">
        <v>1703</v>
      </c>
      <c r="C549" s="42" t="s">
        <v>2683</v>
      </c>
      <c r="D549" s="42" t="s">
        <v>5731</v>
      </c>
      <c r="E549" s="42">
        <v>2344</v>
      </c>
      <c r="F549" s="42" t="s">
        <v>2791</v>
      </c>
      <c r="G549" s="43"/>
      <c r="H549" s="44"/>
    </row>
    <row r="550" spans="1:8" x14ac:dyDescent="0.25">
      <c r="A550" s="42">
        <v>31615</v>
      </c>
      <c r="B550" s="42" t="s">
        <v>1703</v>
      </c>
      <c r="C550" s="42" t="s">
        <v>2301</v>
      </c>
      <c r="D550" s="42" t="s">
        <v>1776</v>
      </c>
      <c r="E550" s="42">
        <v>2870</v>
      </c>
      <c r="F550" s="42" t="s">
        <v>2684</v>
      </c>
      <c r="G550" s="43"/>
      <c r="H550" s="44"/>
    </row>
    <row r="551" spans="1:8" x14ac:dyDescent="0.25">
      <c r="A551" s="42">
        <v>31623</v>
      </c>
      <c r="B551" s="42" t="s">
        <v>1703</v>
      </c>
      <c r="C551" s="42" t="s">
        <v>2685</v>
      </c>
      <c r="D551" s="42" t="s">
        <v>2686</v>
      </c>
      <c r="E551" s="42">
        <v>3500</v>
      </c>
      <c r="F551" s="42" t="s">
        <v>2482</v>
      </c>
      <c r="G551" s="43"/>
      <c r="H551" s="44"/>
    </row>
    <row r="552" spans="1:8" x14ac:dyDescent="0.25">
      <c r="A552" s="42">
        <v>31631</v>
      </c>
      <c r="B552" s="42" t="s">
        <v>1703</v>
      </c>
      <c r="C552" s="42" t="s">
        <v>2687</v>
      </c>
      <c r="D552" s="42" t="s">
        <v>2688</v>
      </c>
      <c r="E552" s="42">
        <v>2130</v>
      </c>
      <c r="F552" s="42" t="s">
        <v>2507</v>
      </c>
      <c r="G552" s="43"/>
      <c r="H552" s="44"/>
    </row>
    <row r="553" spans="1:8" x14ac:dyDescent="0.25">
      <c r="A553" s="42">
        <v>31658</v>
      </c>
      <c r="B553" s="42" t="s">
        <v>1703</v>
      </c>
      <c r="C553" s="42" t="s">
        <v>1883</v>
      </c>
      <c r="D553" s="42" t="s">
        <v>2689</v>
      </c>
      <c r="E553" s="42">
        <v>3264</v>
      </c>
      <c r="F553" s="42" t="s">
        <v>2690</v>
      </c>
      <c r="G553" s="43"/>
      <c r="H553" s="44"/>
    </row>
    <row r="554" spans="1:8" x14ac:dyDescent="0.25">
      <c r="A554" s="42">
        <v>31666</v>
      </c>
      <c r="B554" s="42" t="s">
        <v>1703</v>
      </c>
      <c r="C554" s="42" t="s">
        <v>2691</v>
      </c>
      <c r="D554" s="42" t="s">
        <v>2692</v>
      </c>
      <c r="E554" s="42">
        <v>2384</v>
      </c>
      <c r="F554" s="42" t="s">
        <v>2693</v>
      </c>
      <c r="G554" s="43"/>
      <c r="H554" s="44"/>
    </row>
    <row r="555" spans="1:8" x14ac:dyDescent="0.25">
      <c r="A555" s="42">
        <v>31674</v>
      </c>
      <c r="B555" s="42" t="s">
        <v>1703</v>
      </c>
      <c r="C555" s="42" t="s">
        <v>2694</v>
      </c>
      <c r="D555" s="42" t="s">
        <v>2695</v>
      </c>
      <c r="E555" s="42">
        <v>3100</v>
      </c>
      <c r="F555" s="42" t="s">
        <v>2696</v>
      </c>
      <c r="G555" s="43"/>
      <c r="H555" s="44"/>
    </row>
    <row r="556" spans="1:8" x14ac:dyDescent="0.25">
      <c r="A556" s="42">
        <v>31682</v>
      </c>
      <c r="B556" s="42" t="s">
        <v>1703</v>
      </c>
      <c r="C556" s="42" t="s">
        <v>2697</v>
      </c>
      <c r="D556" s="42" t="s">
        <v>2698</v>
      </c>
      <c r="E556" s="42">
        <v>3430</v>
      </c>
      <c r="F556" s="42" t="s">
        <v>2577</v>
      </c>
      <c r="G556" s="43"/>
      <c r="H556" s="44"/>
    </row>
    <row r="557" spans="1:8" x14ac:dyDescent="0.25">
      <c r="A557" s="42">
        <v>31690</v>
      </c>
      <c r="B557" s="42" t="s">
        <v>1703</v>
      </c>
      <c r="C557" s="42" t="s">
        <v>1770</v>
      </c>
      <c r="D557" s="42" t="s">
        <v>2699</v>
      </c>
      <c r="E557" s="42">
        <v>2380</v>
      </c>
      <c r="F557" s="42" t="s">
        <v>2638</v>
      </c>
      <c r="G557" s="43"/>
      <c r="H557" s="44"/>
    </row>
    <row r="558" spans="1:8" x14ac:dyDescent="0.25">
      <c r="A558" s="42">
        <v>31704</v>
      </c>
      <c r="B558" s="42" t="s">
        <v>1703</v>
      </c>
      <c r="C558" s="42" t="s">
        <v>2700</v>
      </c>
      <c r="D558" s="42" t="s">
        <v>2701</v>
      </c>
      <c r="E558" s="42">
        <v>2351</v>
      </c>
      <c r="F558" s="42" t="s">
        <v>2702</v>
      </c>
      <c r="G558" s="43"/>
      <c r="H558" s="44"/>
    </row>
    <row r="559" spans="1:8" x14ac:dyDescent="0.25">
      <c r="A559" s="42">
        <v>31712</v>
      </c>
      <c r="B559" s="42" t="s">
        <v>1703</v>
      </c>
      <c r="C559" s="42" t="s">
        <v>2703</v>
      </c>
      <c r="D559" s="42" t="s">
        <v>2704</v>
      </c>
      <c r="E559" s="42">
        <v>2331</v>
      </c>
      <c r="F559" s="42" t="s">
        <v>2705</v>
      </c>
      <c r="G559" s="43"/>
      <c r="H559" s="44"/>
    </row>
    <row r="560" spans="1:8" x14ac:dyDescent="0.25">
      <c r="A560" s="42">
        <v>31720</v>
      </c>
      <c r="B560" s="42" t="s">
        <v>1703</v>
      </c>
      <c r="C560" s="42" t="s">
        <v>2706</v>
      </c>
      <c r="D560" s="42" t="s">
        <v>2707</v>
      </c>
      <c r="E560" s="42">
        <v>2340</v>
      </c>
      <c r="F560" s="42" t="s">
        <v>2634</v>
      </c>
      <c r="G560" s="43"/>
      <c r="H560" s="44"/>
    </row>
    <row r="561" spans="1:8" x14ac:dyDescent="0.25">
      <c r="A561" s="42">
        <v>31739</v>
      </c>
      <c r="B561" s="42" t="s">
        <v>1703</v>
      </c>
      <c r="C561" s="42" t="s">
        <v>2708</v>
      </c>
      <c r="D561" s="42" t="s">
        <v>2709</v>
      </c>
      <c r="E561" s="42">
        <v>2020</v>
      </c>
      <c r="F561" s="42" t="s">
        <v>2465</v>
      </c>
      <c r="G561" s="43"/>
      <c r="H561" s="44"/>
    </row>
    <row r="562" spans="1:8" x14ac:dyDescent="0.25">
      <c r="A562" s="42">
        <v>31747</v>
      </c>
      <c r="B562" s="42" t="s">
        <v>1703</v>
      </c>
      <c r="C562" s="42" t="s">
        <v>2710</v>
      </c>
      <c r="D562" s="42" t="s">
        <v>2711</v>
      </c>
      <c r="E562" s="42">
        <v>2880</v>
      </c>
      <c r="F562" s="42" t="s">
        <v>2712</v>
      </c>
      <c r="G562" s="43"/>
      <c r="H562" s="44"/>
    </row>
    <row r="563" spans="1:8" x14ac:dyDescent="0.25">
      <c r="A563" s="42">
        <v>31755</v>
      </c>
      <c r="B563" s="42" t="s">
        <v>1703</v>
      </c>
      <c r="C563" s="42" t="s">
        <v>2713</v>
      </c>
      <c r="D563" s="42" t="s">
        <v>2714</v>
      </c>
      <c r="E563" s="42">
        <v>2231</v>
      </c>
      <c r="F563" s="42" t="s">
        <v>2715</v>
      </c>
      <c r="G563" s="43"/>
      <c r="H563" s="44"/>
    </row>
    <row r="564" spans="1:8" x14ac:dyDescent="0.25">
      <c r="A564" s="42">
        <v>31771</v>
      </c>
      <c r="B564" s="42" t="s">
        <v>1703</v>
      </c>
      <c r="C564" s="42" t="s">
        <v>2209</v>
      </c>
      <c r="D564" s="42" t="s">
        <v>2716</v>
      </c>
      <c r="E564" s="42">
        <v>3430</v>
      </c>
      <c r="F564" s="42" t="s">
        <v>2577</v>
      </c>
      <c r="G564" s="43"/>
      <c r="H564" s="44"/>
    </row>
    <row r="565" spans="1:8" x14ac:dyDescent="0.25">
      <c r="A565" s="42">
        <v>31798</v>
      </c>
      <c r="B565" s="42" t="s">
        <v>1703</v>
      </c>
      <c r="C565" s="42" t="s">
        <v>1770</v>
      </c>
      <c r="D565" s="42" t="s">
        <v>2717</v>
      </c>
      <c r="E565" s="42">
        <v>2440</v>
      </c>
      <c r="F565" s="42" t="s">
        <v>2718</v>
      </c>
      <c r="G565" s="43"/>
      <c r="H565" s="44"/>
    </row>
    <row r="566" spans="1:8" x14ac:dyDescent="0.25">
      <c r="A566" s="42">
        <v>31801</v>
      </c>
      <c r="B566" s="42" t="s">
        <v>1703</v>
      </c>
      <c r="C566" s="42" t="s">
        <v>1811</v>
      </c>
      <c r="D566" s="42" t="s">
        <v>2719</v>
      </c>
      <c r="E566" s="42">
        <v>3400</v>
      </c>
      <c r="F566" s="42" t="s">
        <v>2627</v>
      </c>
      <c r="G566" s="43"/>
      <c r="H566" s="44"/>
    </row>
    <row r="567" spans="1:8" x14ac:dyDescent="0.25">
      <c r="A567" s="42">
        <v>31828</v>
      </c>
      <c r="B567" s="42" t="s">
        <v>1703</v>
      </c>
      <c r="C567" s="42" t="s">
        <v>2720</v>
      </c>
      <c r="D567" s="42" t="s">
        <v>2721</v>
      </c>
      <c r="E567" s="42">
        <v>3580</v>
      </c>
      <c r="F567" s="42" t="s">
        <v>2467</v>
      </c>
      <c r="G567" s="43"/>
      <c r="H567" s="44"/>
    </row>
    <row r="568" spans="1:8" x14ac:dyDescent="0.25">
      <c r="A568" s="42">
        <v>31836</v>
      </c>
      <c r="B568" s="42" t="s">
        <v>1703</v>
      </c>
      <c r="C568" s="42" t="s">
        <v>2722</v>
      </c>
      <c r="D568" s="42" t="s">
        <v>2723</v>
      </c>
      <c r="E568" s="42">
        <v>3251</v>
      </c>
      <c r="F568" s="42" t="s">
        <v>2724</v>
      </c>
      <c r="G568" s="43"/>
      <c r="H568" s="44"/>
    </row>
    <row r="569" spans="1:8" x14ac:dyDescent="0.25">
      <c r="A569" s="42">
        <v>31860</v>
      </c>
      <c r="B569" s="42" t="s">
        <v>1703</v>
      </c>
      <c r="C569" s="42" t="s">
        <v>2725</v>
      </c>
      <c r="D569" s="42" t="s">
        <v>2726</v>
      </c>
      <c r="E569" s="42">
        <v>3340</v>
      </c>
      <c r="F569" s="42" t="s">
        <v>2582</v>
      </c>
      <c r="G569" s="43"/>
      <c r="H569" s="44"/>
    </row>
    <row r="570" spans="1:8" x14ac:dyDescent="0.25">
      <c r="A570" s="42">
        <v>31879</v>
      </c>
      <c r="B570" s="42" t="s">
        <v>1703</v>
      </c>
      <c r="C570" s="42" t="s">
        <v>2727</v>
      </c>
      <c r="D570" s="42" t="s">
        <v>2728</v>
      </c>
      <c r="E570" s="42">
        <v>1300</v>
      </c>
      <c r="F570" s="42" t="s">
        <v>2729</v>
      </c>
      <c r="G570" s="43"/>
      <c r="H570" s="44"/>
    </row>
    <row r="571" spans="1:8" x14ac:dyDescent="0.25">
      <c r="A571" s="42">
        <v>31887</v>
      </c>
      <c r="B571" s="42" t="s">
        <v>1703</v>
      </c>
      <c r="C571" s="42" t="s">
        <v>2730</v>
      </c>
      <c r="D571" s="42" t="s">
        <v>2731</v>
      </c>
      <c r="E571" s="42">
        <v>2700</v>
      </c>
      <c r="F571" s="42" t="s">
        <v>2587</v>
      </c>
      <c r="G571" s="43"/>
      <c r="H571" s="44"/>
    </row>
    <row r="572" spans="1:8" x14ac:dyDescent="0.25">
      <c r="A572" s="42">
        <v>31895</v>
      </c>
      <c r="B572" s="42" t="s">
        <v>1703</v>
      </c>
      <c r="C572" s="42" t="s">
        <v>2513</v>
      </c>
      <c r="D572" s="42" t="s">
        <v>2732</v>
      </c>
      <c r="E572" s="42">
        <v>2542</v>
      </c>
      <c r="F572" s="42" t="s">
        <v>2733</v>
      </c>
      <c r="G572" s="43"/>
      <c r="H572" s="44"/>
    </row>
    <row r="573" spans="1:8" x14ac:dyDescent="0.25">
      <c r="A573" s="42">
        <v>31909</v>
      </c>
      <c r="B573" s="42" t="s">
        <v>1703</v>
      </c>
      <c r="C573" s="42" t="s">
        <v>2734</v>
      </c>
      <c r="D573" s="42" t="s">
        <v>2735</v>
      </c>
      <c r="E573" s="42">
        <v>3107</v>
      </c>
      <c r="F573" s="42" t="s">
        <v>2547</v>
      </c>
      <c r="G573" s="43"/>
      <c r="H573" s="44"/>
    </row>
    <row r="574" spans="1:8" x14ac:dyDescent="0.25">
      <c r="A574" s="42">
        <v>31925</v>
      </c>
      <c r="B574" s="42" t="s">
        <v>1703</v>
      </c>
      <c r="C574" s="42" t="s">
        <v>1993</v>
      </c>
      <c r="D574" s="42" t="s">
        <v>2736</v>
      </c>
      <c r="E574" s="42">
        <v>2601</v>
      </c>
      <c r="F574" s="42" t="s">
        <v>2737</v>
      </c>
      <c r="G574" s="43"/>
      <c r="H574" s="44"/>
    </row>
    <row r="575" spans="1:8" x14ac:dyDescent="0.25">
      <c r="A575" s="42">
        <v>31933</v>
      </c>
      <c r="B575" s="42" t="s">
        <v>1703</v>
      </c>
      <c r="C575" s="42" t="s">
        <v>2738</v>
      </c>
      <c r="D575" s="42" t="s">
        <v>2739</v>
      </c>
      <c r="E575" s="42">
        <v>2540</v>
      </c>
      <c r="F575" s="42" t="s">
        <v>2579</v>
      </c>
      <c r="G575" s="43"/>
      <c r="H575" s="44"/>
    </row>
    <row r="576" spans="1:8" x14ac:dyDescent="0.25">
      <c r="A576" s="42">
        <v>31941</v>
      </c>
      <c r="B576" s="42" t="s">
        <v>1703</v>
      </c>
      <c r="C576" s="42" t="s">
        <v>2740</v>
      </c>
      <c r="D576" s="42" t="s">
        <v>2741</v>
      </c>
      <c r="E576" s="42">
        <v>2333</v>
      </c>
      <c r="F576" s="42" t="s">
        <v>2742</v>
      </c>
      <c r="G576" s="43"/>
      <c r="H576" s="44"/>
    </row>
    <row r="577" spans="1:8" x14ac:dyDescent="0.25">
      <c r="A577" s="42">
        <v>31968</v>
      </c>
      <c r="B577" s="42" t="s">
        <v>1703</v>
      </c>
      <c r="C577" s="42" t="s">
        <v>2464</v>
      </c>
      <c r="D577" s="42" t="s">
        <v>2743</v>
      </c>
      <c r="E577" s="42">
        <v>2230</v>
      </c>
      <c r="F577" s="42" t="s">
        <v>2424</v>
      </c>
      <c r="G577" s="43"/>
      <c r="H577" s="44"/>
    </row>
    <row r="578" spans="1:8" x14ac:dyDescent="0.25">
      <c r="A578" s="42">
        <v>31976</v>
      </c>
      <c r="B578" s="42" t="s">
        <v>1703</v>
      </c>
      <c r="C578" s="42" t="s">
        <v>2744</v>
      </c>
      <c r="D578" s="42" t="s">
        <v>2745</v>
      </c>
      <c r="E578" s="42">
        <v>2700</v>
      </c>
      <c r="F578" s="42" t="s">
        <v>2587</v>
      </c>
      <c r="G578" s="43"/>
      <c r="H578" s="44"/>
    </row>
    <row r="579" spans="1:8" x14ac:dyDescent="0.25">
      <c r="A579" s="42">
        <v>31984</v>
      </c>
      <c r="B579" s="42" t="s">
        <v>1703</v>
      </c>
      <c r="C579" s="42" t="s">
        <v>2746</v>
      </c>
      <c r="D579" s="42" t="s">
        <v>2747</v>
      </c>
      <c r="E579" s="42">
        <v>2522</v>
      </c>
      <c r="F579" s="42" t="s">
        <v>2748</v>
      </c>
      <c r="G579" s="43"/>
      <c r="H579" s="47"/>
    </row>
    <row r="580" spans="1:8" x14ac:dyDescent="0.25">
      <c r="A580" s="42">
        <v>31992</v>
      </c>
      <c r="B580" s="42" t="s">
        <v>1703</v>
      </c>
      <c r="C580" s="42" t="s">
        <v>2749</v>
      </c>
      <c r="D580" s="42" t="s">
        <v>2750</v>
      </c>
      <c r="E580" s="42">
        <v>3032</v>
      </c>
      <c r="F580" s="42" t="s">
        <v>2751</v>
      </c>
      <c r="G580" s="43"/>
      <c r="H580" s="44"/>
    </row>
    <row r="581" spans="1:8" x14ac:dyDescent="0.25">
      <c r="A581" s="42">
        <v>32018</v>
      </c>
      <c r="B581" s="42" t="s">
        <v>1703</v>
      </c>
      <c r="C581" s="42" t="s">
        <v>2752</v>
      </c>
      <c r="D581" s="42" t="s">
        <v>2753</v>
      </c>
      <c r="E581" s="42">
        <v>2334</v>
      </c>
      <c r="F581" s="42" t="s">
        <v>2705</v>
      </c>
      <c r="G581" s="43"/>
      <c r="H581" s="44"/>
    </row>
    <row r="582" spans="1:8" x14ac:dyDescent="0.25">
      <c r="A582" s="42">
        <v>32026</v>
      </c>
      <c r="B582" s="42" t="s">
        <v>1703</v>
      </c>
      <c r="C582" s="42" t="s">
        <v>2754</v>
      </c>
      <c r="D582" s="42" t="s">
        <v>2755</v>
      </c>
      <c r="E582" s="42">
        <v>3500</v>
      </c>
      <c r="F582" s="42" t="s">
        <v>2756</v>
      </c>
      <c r="G582" s="43"/>
      <c r="H582" s="44"/>
    </row>
    <row r="583" spans="1:8" x14ac:dyDescent="0.25">
      <c r="A583" s="42">
        <v>32034</v>
      </c>
      <c r="B583" s="42" t="s">
        <v>1703</v>
      </c>
      <c r="C583" s="42" t="s">
        <v>2757</v>
      </c>
      <c r="D583" s="42" t="s">
        <v>4811</v>
      </c>
      <c r="E583" s="42">
        <v>3680</v>
      </c>
      <c r="F583" s="42" t="s">
        <v>2758</v>
      </c>
      <c r="G583" s="43"/>
      <c r="H583" s="44"/>
    </row>
    <row r="584" spans="1:8" x14ac:dyDescent="0.25">
      <c r="A584" s="42">
        <v>32042</v>
      </c>
      <c r="B584" s="42" t="s">
        <v>1703</v>
      </c>
      <c r="C584" s="42" t="s">
        <v>1991</v>
      </c>
      <c r="D584" s="42" t="s">
        <v>2759</v>
      </c>
      <c r="E584" s="42">
        <v>2000</v>
      </c>
      <c r="F584" s="42" t="s">
        <v>2570</v>
      </c>
      <c r="G584" s="43"/>
      <c r="H584" s="44"/>
    </row>
    <row r="585" spans="1:8" x14ac:dyDescent="0.25">
      <c r="A585" s="42">
        <v>32050</v>
      </c>
      <c r="B585" s="42" t="s">
        <v>1703</v>
      </c>
      <c r="C585" s="42" t="s">
        <v>2760</v>
      </c>
      <c r="D585" s="42" t="s">
        <v>2556</v>
      </c>
      <c r="E585" s="42">
        <v>3003</v>
      </c>
      <c r="F585" s="42" t="s">
        <v>2761</v>
      </c>
      <c r="G585" s="43"/>
      <c r="H585" s="44"/>
    </row>
    <row r="586" spans="1:8" x14ac:dyDescent="0.25">
      <c r="A586" s="42">
        <v>32069</v>
      </c>
      <c r="B586" s="42" t="s">
        <v>1703</v>
      </c>
      <c r="C586" s="42" t="s">
        <v>2209</v>
      </c>
      <c r="D586" s="42" t="s">
        <v>2762</v>
      </c>
      <c r="E586" s="42">
        <v>2493</v>
      </c>
      <c r="F586" s="42" t="s">
        <v>2763</v>
      </c>
      <c r="G586" s="43"/>
      <c r="H586" s="44"/>
    </row>
    <row r="587" spans="1:8" x14ac:dyDescent="0.25">
      <c r="A587" s="42">
        <v>32077</v>
      </c>
      <c r="B587" s="42" t="s">
        <v>1703</v>
      </c>
      <c r="C587" s="42" t="s">
        <v>2764</v>
      </c>
      <c r="D587" s="42" t="s">
        <v>2765</v>
      </c>
      <c r="E587" s="42">
        <v>2102</v>
      </c>
      <c r="F587" s="42" t="s">
        <v>2766</v>
      </c>
      <c r="G587" s="43"/>
      <c r="H587" s="44"/>
    </row>
    <row r="588" spans="1:8" x14ac:dyDescent="0.25">
      <c r="A588" s="42">
        <v>32085</v>
      </c>
      <c r="B588" s="42" t="s">
        <v>1703</v>
      </c>
      <c r="C588" s="42" t="s">
        <v>2767</v>
      </c>
      <c r="D588" s="42" t="s">
        <v>2768</v>
      </c>
      <c r="E588" s="42">
        <v>3300</v>
      </c>
      <c r="F588" s="42" t="s">
        <v>2390</v>
      </c>
      <c r="G588" s="43"/>
      <c r="H588" s="47"/>
    </row>
    <row r="589" spans="1:8" x14ac:dyDescent="0.25">
      <c r="A589" s="42">
        <v>32093</v>
      </c>
      <c r="B589" s="42" t="s">
        <v>1703</v>
      </c>
      <c r="C589" s="42" t="s">
        <v>1713</v>
      </c>
      <c r="D589" s="42" t="s">
        <v>2769</v>
      </c>
      <c r="E589" s="42">
        <v>2514</v>
      </c>
      <c r="F589" s="42" t="s">
        <v>2770</v>
      </c>
      <c r="G589" s="43"/>
      <c r="H589" s="44"/>
    </row>
    <row r="590" spans="1:8" x14ac:dyDescent="0.25">
      <c r="A590" s="42">
        <v>32107</v>
      </c>
      <c r="B590" s="42" t="s">
        <v>1703</v>
      </c>
      <c r="C590" s="42" t="s">
        <v>2771</v>
      </c>
      <c r="D590" s="42" t="s">
        <v>2772</v>
      </c>
      <c r="E590" s="42">
        <v>2511</v>
      </c>
      <c r="F590" s="42" t="s">
        <v>2773</v>
      </c>
      <c r="G590" s="43"/>
      <c r="H590" s="44"/>
    </row>
    <row r="591" spans="1:8" x14ac:dyDescent="0.25">
      <c r="A591" s="42">
        <v>32115</v>
      </c>
      <c r="B591" s="42" t="s">
        <v>1703</v>
      </c>
      <c r="C591" s="42" t="s">
        <v>2774</v>
      </c>
      <c r="D591" s="42" t="s">
        <v>2775</v>
      </c>
      <c r="E591" s="42">
        <v>2534</v>
      </c>
      <c r="F591" s="42" t="s">
        <v>2776</v>
      </c>
      <c r="G591" s="43"/>
      <c r="H591" s="44"/>
    </row>
    <row r="592" spans="1:8" x14ac:dyDescent="0.25">
      <c r="A592" s="42">
        <v>32123</v>
      </c>
      <c r="B592" s="42" t="s">
        <v>1703</v>
      </c>
      <c r="C592" s="42" t="s">
        <v>4997</v>
      </c>
      <c r="D592" s="42" t="s">
        <v>2777</v>
      </c>
      <c r="E592" s="42">
        <v>2201</v>
      </c>
      <c r="F592" s="42" t="s">
        <v>2778</v>
      </c>
      <c r="G592" s="43"/>
      <c r="H592" s="44"/>
    </row>
    <row r="593" spans="1:8" x14ac:dyDescent="0.25">
      <c r="A593" s="42">
        <v>32131</v>
      </c>
      <c r="B593" s="42" t="s">
        <v>1703</v>
      </c>
      <c r="C593" s="42" t="s">
        <v>2779</v>
      </c>
      <c r="D593" s="42" t="s">
        <v>2780</v>
      </c>
      <c r="E593" s="42">
        <v>4300</v>
      </c>
      <c r="F593" s="42" t="s">
        <v>2555</v>
      </c>
      <c r="G593" s="43"/>
      <c r="H593" s="44"/>
    </row>
    <row r="594" spans="1:8" x14ac:dyDescent="0.25">
      <c r="A594" s="42">
        <v>32158</v>
      </c>
      <c r="B594" s="42" t="s">
        <v>1703</v>
      </c>
      <c r="C594" s="42" t="s">
        <v>2781</v>
      </c>
      <c r="D594" s="42" t="s">
        <v>2782</v>
      </c>
      <c r="E594" s="42">
        <v>2362</v>
      </c>
      <c r="F594" s="42" t="s">
        <v>2783</v>
      </c>
      <c r="G594" s="43"/>
      <c r="H594" s="44"/>
    </row>
    <row r="595" spans="1:8" x14ac:dyDescent="0.25">
      <c r="A595" s="42">
        <v>32166</v>
      </c>
      <c r="B595" s="42" t="s">
        <v>1703</v>
      </c>
      <c r="C595" s="42" t="s">
        <v>2784</v>
      </c>
      <c r="D595" s="42" t="s">
        <v>2785</v>
      </c>
      <c r="E595" s="42">
        <v>3385</v>
      </c>
      <c r="F595" s="42" t="s">
        <v>2786</v>
      </c>
      <c r="G595" s="43"/>
      <c r="H595" s="44"/>
    </row>
    <row r="596" spans="1:8" x14ac:dyDescent="0.25">
      <c r="A596" s="42">
        <v>32174</v>
      </c>
      <c r="B596" s="42" t="s">
        <v>1703</v>
      </c>
      <c r="C596" s="42" t="s">
        <v>2787</v>
      </c>
      <c r="D596" s="42" t="s">
        <v>2788</v>
      </c>
      <c r="E596" s="42">
        <v>3400</v>
      </c>
      <c r="F596" s="42" t="s">
        <v>2789</v>
      </c>
      <c r="G596" s="43"/>
      <c r="H596" s="44"/>
    </row>
    <row r="597" spans="1:8" x14ac:dyDescent="0.25">
      <c r="A597" s="42">
        <v>32182</v>
      </c>
      <c r="B597" s="42" t="s">
        <v>1703</v>
      </c>
      <c r="C597" s="42" t="s">
        <v>1858</v>
      </c>
      <c r="D597" s="42" t="s">
        <v>2790</v>
      </c>
      <c r="E597" s="42">
        <v>2344</v>
      </c>
      <c r="F597" s="42" t="s">
        <v>2791</v>
      </c>
      <c r="G597" s="43"/>
      <c r="H597" s="44"/>
    </row>
    <row r="598" spans="1:8" x14ac:dyDescent="0.25">
      <c r="A598" s="42">
        <v>32190</v>
      </c>
      <c r="B598" s="42" t="s">
        <v>1703</v>
      </c>
      <c r="C598" s="42" t="s">
        <v>2792</v>
      </c>
      <c r="D598" s="42" t="s">
        <v>5732</v>
      </c>
      <c r="E598" s="42">
        <v>3910</v>
      </c>
      <c r="F598" s="42" t="s">
        <v>2616</v>
      </c>
      <c r="G598" s="43"/>
      <c r="H598" s="44"/>
    </row>
    <row r="599" spans="1:8" x14ac:dyDescent="0.25">
      <c r="A599" s="42">
        <v>32204</v>
      </c>
      <c r="B599" s="42" t="s">
        <v>1703</v>
      </c>
      <c r="C599" s="42" t="s">
        <v>2793</v>
      </c>
      <c r="D599" s="42" t="s">
        <v>2794</v>
      </c>
      <c r="E599" s="42">
        <v>2632</v>
      </c>
      <c r="F599" s="42" t="s">
        <v>2795</v>
      </c>
      <c r="G599" s="43"/>
      <c r="H599" s="44"/>
    </row>
    <row r="600" spans="1:8" x14ac:dyDescent="0.25">
      <c r="A600" s="42">
        <v>32212</v>
      </c>
      <c r="B600" s="42" t="s">
        <v>1703</v>
      </c>
      <c r="C600" s="42" t="s">
        <v>2730</v>
      </c>
      <c r="D600" s="42" t="s">
        <v>2796</v>
      </c>
      <c r="E600" s="42">
        <v>2620</v>
      </c>
      <c r="F600" s="42" t="s">
        <v>2510</v>
      </c>
      <c r="G600" s="43"/>
      <c r="H600" s="44"/>
    </row>
    <row r="601" spans="1:8" x14ac:dyDescent="0.25">
      <c r="A601" s="42">
        <v>32220</v>
      </c>
      <c r="B601" s="42" t="s">
        <v>1703</v>
      </c>
      <c r="C601" s="42" t="s">
        <v>2797</v>
      </c>
      <c r="D601" s="42" t="s">
        <v>2798</v>
      </c>
      <c r="E601" s="42">
        <v>2524</v>
      </c>
      <c r="F601" s="42" t="s">
        <v>2799</v>
      </c>
      <c r="G601" s="43"/>
      <c r="H601" s="44"/>
    </row>
    <row r="602" spans="1:8" x14ac:dyDescent="0.25">
      <c r="A602" s="42">
        <v>32239</v>
      </c>
      <c r="B602" s="42" t="s">
        <v>1703</v>
      </c>
      <c r="C602" s="42" t="s">
        <v>2800</v>
      </c>
      <c r="D602" s="42" t="s">
        <v>2801</v>
      </c>
      <c r="E602" s="42">
        <v>3361</v>
      </c>
      <c r="F602" s="42" t="s">
        <v>2802</v>
      </c>
      <c r="G602" s="43"/>
      <c r="H602" s="44"/>
    </row>
    <row r="603" spans="1:8" x14ac:dyDescent="0.25">
      <c r="A603" s="42">
        <v>32247</v>
      </c>
      <c r="B603" s="42" t="s">
        <v>1703</v>
      </c>
      <c r="C603" s="42" t="s">
        <v>2803</v>
      </c>
      <c r="D603" s="42" t="s">
        <v>2622</v>
      </c>
      <c r="E603" s="42">
        <v>2326</v>
      </c>
      <c r="F603" s="42" t="s">
        <v>2804</v>
      </c>
      <c r="G603" s="43"/>
      <c r="H603" s="44"/>
    </row>
    <row r="604" spans="1:8" x14ac:dyDescent="0.25">
      <c r="A604" s="42">
        <v>32255</v>
      </c>
      <c r="B604" s="42" t="s">
        <v>1703</v>
      </c>
      <c r="C604" s="42" t="s">
        <v>2805</v>
      </c>
      <c r="D604" s="42" t="s">
        <v>2806</v>
      </c>
      <c r="E604" s="42">
        <v>2353</v>
      </c>
      <c r="F604" s="42" t="s">
        <v>2619</v>
      </c>
      <c r="G604" s="43"/>
      <c r="H604" s="44"/>
    </row>
    <row r="605" spans="1:8" x14ac:dyDescent="0.25">
      <c r="A605" s="42">
        <v>32263</v>
      </c>
      <c r="B605" s="42" t="s">
        <v>1703</v>
      </c>
      <c r="C605" s="42" t="s">
        <v>2807</v>
      </c>
      <c r="D605" s="42" t="s">
        <v>2808</v>
      </c>
      <c r="E605" s="42">
        <v>2700</v>
      </c>
      <c r="F605" s="42" t="s">
        <v>2587</v>
      </c>
      <c r="G605" s="43"/>
      <c r="H605" s="44"/>
    </row>
    <row r="606" spans="1:8" x14ac:dyDescent="0.25">
      <c r="A606" s="42">
        <v>32271</v>
      </c>
      <c r="B606" s="42" t="s">
        <v>1703</v>
      </c>
      <c r="C606" s="42" t="s">
        <v>2809</v>
      </c>
      <c r="D606" s="42" t="s">
        <v>2810</v>
      </c>
      <c r="E606" s="42">
        <v>2100</v>
      </c>
      <c r="F606" s="42" t="s">
        <v>2811</v>
      </c>
      <c r="G606" s="43"/>
      <c r="H606" s="44"/>
    </row>
    <row r="607" spans="1:8" x14ac:dyDescent="0.25">
      <c r="A607" s="42">
        <v>32298</v>
      </c>
      <c r="B607" s="42" t="s">
        <v>1703</v>
      </c>
      <c r="C607" s="42" t="s">
        <v>2812</v>
      </c>
      <c r="D607" s="42" t="s">
        <v>2813</v>
      </c>
      <c r="E607" s="42">
        <v>3100</v>
      </c>
      <c r="F607" s="42" t="s">
        <v>2547</v>
      </c>
      <c r="G607" s="43"/>
      <c r="H607" s="44"/>
    </row>
    <row r="608" spans="1:8" x14ac:dyDescent="0.25">
      <c r="A608" s="42">
        <v>32301</v>
      </c>
      <c r="B608" s="42" t="s">
        <v>1703</v>
      </c>
      <c r="C608" s="42" t="s">
        <v>2814</v>
      </c>
      <c r="D608" s="42" t="s">
        <v>2815</v>
      </c>
      <c r="E608" s="42">
        <v>2130</v>
      </c>
      <c r="F608" s="42" t="s">
        <v>2507</v>
      </c>
      <c r="G608" s="43"/>
      <c r="H608" s="44"/>
    </row>
    <row r="609" spans="1:8" x14ac:dyDescent="0.25">
      <c r="A609" s="42">
        <v>32328</v>
      </c>
      <c r="B609" s="42" t="s">
        <v>1703</v>
      </c>
      <c r="C609" s="42" t="s">
        <v>2816</v>
      </c>
      <c r="D609" s="42" t="s">
        <v>2817</v>
      </c>
      <c r="E609" s="42">
        <v>2345</v>
      </c>
      <c r="F609" s="42" t="s">
        <v>2610</v>
      </c>
      <c r="G609" s="43"/>
      <c r="H609" s="44"/>
    </row>
    <row r="610" spans="1:8" x14ac:dyDescent="0.25">
      <c r="A610" s="42">
        <v>32336</v>
      </c>
      <c r="B610" s="42" t="s">
        <v>1703</v>
      </c>
      <c r="C610" s="42" t="s">
        <v>2818</v>
      </c>
      <c r="D610" s="42" t="s">
        <v>2819</v>
      </c>
      <c r="E610" s="42">
        <v>3352</v>
      </c>
      <c r="F610" s="42" t="s">
        <v>2820</v>
      </c>
      <c r="G610" s="43"/>
      <c r="H610" s="44"/>
    </row>
    <row r="611" spans="1:8" x14ac:dyDescent="0.25">
      <c r="A611" s="42">
        <v>32344</v>
      </c>
      <c r="B611" s="42" t="s">
        <v>1703</v>
      </c>
      <c r="C611" s="42" t="s">
        <v>2821</v>
      </c>
      <c r="D611" s="42" t="s">
        <v>2822</v>
      </c>
      <c r="E611" s="42">
        <v>2232</v>
      </c>
      <c r="F611" s="42" t="s">
        <v>2408</v>
      </c>
      <c r="G611" s="43"/>
      <c r="H611" s="44"/>
    </row>
    <row r="612" spans="1:8" x14ac:dyDescent="0.25">
      <c r="A612" s="42">
        <v>32352</v>
      </c>
      <c r="B612" s="42" t="s">
        <v>1703</v>
      </c>
      <c r="C612" s="42" t="s">
        <v>2326</v>
      </c>
      <c r="D612" s="42" t="s">
        <v>2823</v>
      </c>
      <c r="E612" s="42">
        <v>3151</v>
      </c>
      <c r="F612" s="42" t="s">
        <v>2824</v>
      </c>
      <c r="G612" s="43"/>
      <c r="H612" s="44"/>
    </row>
    <row r="613" spans="1:8" x14ac:dyDescent="0.25">
      <c r="A613" s="42">
        <v>32360</v>
      </c>
      <c r="B613" s="42" t="s">
        <v>1703</v>
      </c>
      <c r="C613" s="42" t="s">
        <v>2825</v>
      </c>
      <c r="D613" s="42" t="s">
        <v>5593</v>
      </c>
      <c r="E613" s="42">
        <v>3040</v>
      </c>
      <c r="F613" s="42" t="s">
        <v>2508</v>
      </c>
      <c r="G613" s="43"/>
      <c r="H613" s="44"/>
    </row>
    <row r="614" spans="1:8" x14ac:dyDescent="0.25">
      <c r="A614" s="42">
        <v>32379</v>
      </c>
      <c r="B614" s="42" t="s">
        <v>1703</v>
      </c>
      <c r="C614" s="42" t="s">
        <v>2826</v>
      </c>
      <c r="D614" s="42" t="s">
        <v>2827</v>
      </c>
      <c r="E614" s="42">
        <v>2822</v>
      </c>
      <c r="F614" s="42" t="s">
        <v>2828</v>
      </c>
      <c r="G614" s="43"/>
      <c r="H614" s="44"/>
    </row>
    <row r="615" spans="1:8" x14ac:dyDescent="0.25">
      <c r="A615" s="42">
        <v>32387</v>
      </c>
      <c r="B615" s="42" t="s">
        <v>1703</v>
      </c>
      <c r="C615" s="42" t="s">
        <v>2829</v>
      </c>
      <c r="D615" s="42" t="s">
        <v>2830</v>
      </c>
      <c r="E615" s="42">
        <v>2285</v>
      </c>
      <c r="F615" s="42" t="s">
        <v>2831</v>
      </c>
      <c r="G615" s="43"/>
      <c r="H615" s="44"/>
    </row>
    <row r="616" spans="1:8" x14ac:dyDescent="0.25">
      <c r="A616" s="42">
        <v>32395</v>
      </c>
      <c r="B616" s="42" t="s">
        <v>1703</v>
      </c>
      <c r="C616" s="42" t="s">
        <v>2832</v>
      </c>
      <c r="D616" s="42" t="s">
        <v>2833</v>
      </c>
      <c r="E616" s="42">
        <v>3202</v>
      </c>
      <c r="F616" s="42" t="s">
        <v>2834</v>
      </c>
      <c r="G616" s="43"/>
      <c r="H616" s="44"/>
    </row>
    <row r="617" spans="1:8" x14ac:dyDescent="0.25">
      <c r="A617" s="42">
        <v>32409</v>
      </c>
      <c r="B617" s="42" t="s">
        <v>1703</v>
      </c>
      <c r="C617" s="42" t="s">
        <v>5229</v>
      </c>
      <c r="D617" s="42" t="s">
        <v>2732</v>
      </c>
      <c r="E617" s="42">
        <v>2490</v>
      </c>
      <c r="F617" s="42" t="s">
        <v>2835</v>
      </c>
      <c r="G617" s="43"/>
      <c r="H617" s="44"/>
    </row>
    <row r="618" spans="1:8" x14ac:dyDescent="0.25">
      <c r="A618" s="42">
        <v>32417</v>
      </c>
      <c r="B618" s="42" t="s">
        <v>1703</v>
      </c>
      <c r="C618" s="42" t="s">
        <v>2836</v>
      </c>
      <c r="D618" s="42" t="s">
        <v>2837</v>
      </c>
      <c r="E618" s="42">
        <v>3511</v>
      </c>
      <c r="F618" s="42" t="s">
        <v>2838</v>
      </c>
      <c r="G618" s="43"/>
      <c r="H618" s="44"/>
    </row>
    <row r="619" spans="1:8" x14ac:dyDescent="0.25">
      <c r="A619" s="42">
        <v>32425</v>
      </c>
      <c r="B619" s="42" t="s">
        <v>1703</v>
      </c>
      <c r="C619" s="42" t="s">
        <v>2839</v>
      </c>
      <c r="D619" s="42" t="s">
        <v>2840</v>
      </c>
      <c r="E619" s="42">
        <v>2512</v>
      </c>
      <c r="F619" s="42" t="s">
        <v>2841</v>
      </c>
      <c r="G619" s="43"/>
      <c r="H619" s="44"/>
    </row>
    <row r="620" spans="1:8" x14ac:dyDescent="0.25">
      <c r="A620" s="42">
        <v>32433</v>
      </c>
      <c r="B620" s="42" t="s">
        <v>1703</v>
      </c>
      <c r="C620" s="42" t="s">
        <v>2842</v>
      </c>
      <c r="D620" s="42" t="s">
        <v>2843</v>
      </c>
      <c r="E620" s="42">
        <v>3830</v>
      </c>
      <c r="F620" s="42" t="s">
        <v>2844</v>
      </c>
      <c r="G620" s="43"/>
      <c r="H620" s="44"/>
    </row>
    <row r="621" spans="1:8" x14ac:dyDescent="0.25">
      <c r="A621" s="42">
        <v>32441</v>
      </c>
      <c r="B621" s="42" t="s">
        <v>1703</v>
      </c>
      <c r="C621" s="42" t="s">
        <v>2845</v>
      </c>
      <c r="D621" s="42" t="s">
        <v>1763</v>
      </c>
      <c r="E621" s="42">
        <v>3243</v>
      </c>
      <c r="F621" s="42" t="s">
        <v>2846</v>
      </c>
      <c r="G621" s="43"/>
      <c r="H621" s="44"/>
    </row>
    <row r="622" spans="1:8" x14ac:dyDescent="0.25">
      <c r="A622" s="42">
        <v>32468</v>
      </c>
      <c r="B622" s="42" t="s">
        <v>1703</v>
      </c>
      <c r="C622" s="42" t="s">
        <v>2847</v>
      </c>
      <c r="D622" s="42" t="s">
        <v>2848</v>
      </c>
      <c r="E622" s="42">
        <v>3550</v>
      </c>
      <c r="F622" s="42" t="s">
        <v>2486</v>
      </c>
      <c r="G622" s="43"/>
      <c r="H622" s="44"/>
    </row>
    <row r="623" spans="1:8" x14ac:dyDescent="0.25">
      <c r="A623" s="42">
        <v>32476</v>
      </c>
      <c r="B623" s="42" t="s">
        <v>1703</v>
      </c>
      <c r="C623" s="42" t="s">
        <v>6966</v>
      </c>
      <c r="D623" s="42" t="s">
        <v>7142</v>
      </c>
      <c r="E623" s="42">
        <v>2301</v>
      </c>
      <c r="F623" s="42" t="s">
        <v>2615</v>
      </c>
      <c r="G623" s="43"/>
      <c r="H623" s="44"/>
    </row>
    <row r="624" spans="1:8" x14ac:dyDescent="0.25">
      <c r="A624" s="42">
        <v>32484</v>
      </c>
      <c r="B624" s="42" t="s">
        <v>1703</v>
      </c>
      <c r="C624" s="42" t="s">
        <v>2850</v>
      </c>
      <c r="D624" s="42" t="s">
        <v>2851</v>
      </c>
      <c r="E624" s="42">
        <v>2435</v>
      </c>
      <c r="F624" s="42" t="s">
        <v>2852</v>
      </c>
      <c r="G624" s="43"/>
      <c r="H624" s="44"/>
    </row>
    <row r="625" spans="1:8" x14ac:dyDescent="0.25">
      <c r="A625" s="42">
        <v>32492</v>
      </c>
      <c r="B625" s="42" t="s">
        <v>1703</v>
      </c>
      <c r="C625" s="42" t="s">
        <v>2853</v>
      </c>
      <c r="D625" s="42" t="s">
        <v>2854</v>
      </c>
      <c r="E625" s="42">
        <v>2380</v>
      </c>
      <c r="F625" s="42" t="s">
        <v>2638</v>
      </c>
      <c r="G625" s="43"/>
      <c r="H625" s="44"/>
    </row>
    <row r="626" spans="1:8" x14ac:dyDescent="0.25">
      <c r="A626" s="42">
        <v>32506</v>
      </c>
      <c r="B626" s="42" t="s">
        <v>1703</v>
      </c>
      <c r="C626" s="42" t="s">
        <v>2855</v>
      </c>
      <c r="D626" s="42" t="s">
        <v>2856</v>
      </c>
      <c r="E626" s="42">
        <v>3140</v>
      </c>
      <c r="F626" s="42" t="s">
        <v>2857</v>
      </c>
      <c r="G626" s="43"/>
      <c r="H626" s="44"/>
    </row>
    <row r="627" spans="1:8" x14ac:dyDescent="0.25">
      <c r="A627" s="42">
        <v>32514</v>
      </c>
      <c r="B627" s="42" t="s">
        <v>1703</v>
      </c>
      <c r="C627" s="42" t="s">
        <v>2858</v>
      </c>
      <c r="D627" s="42" t="s">
        <v>2859</v>
      </c>
      <c r="E627" s="42">
        <v>2355</v>
      </c>
      <c r="F627" s="42" t="s">
        <v>2702</v>
      </c>
      <c r="G627" s="43"/>
      <c r="H627" s="44"/>
    </row>
    <row r="628" spans="1:8" x14ac:dyDescent="0.25">
      <c r="A628" s="42">
        <v>32522</v>
      </c>
      <c r="B628" s="42" t="s">
        <v>1703</v>
      </c>
      <c r="C628" s="42" t="s">
        <v>2860</v>
      </c>
      <c r="D628" s="42" t="s">
        <v>2861</v>
      </c>
      <c r="E628" s="42">
        <v>2334</v>
      </c>
      <c r="F628" s="42" t="s">
        <v>2705</v>
      </c>
      <c r="G628" s="43"/>
      <c r="H628" s="44"/>
    </row>
    <row r="629" spans="1:8" x14ac:dyDescent="0.25">
      <c r="A629" s="42">
        <v>32530</v>
      </c>
      <c r="B629" s="42" t="s">
        <v>1703</v>
      </c>
      <c r="C629" s="42" t="s">
        <v>5911</v>
      </c>
      <c r="D629" s="42" t="s">
        <v>2862</v>
      </c>
      <c r="E629" s="42">
        <v>3002</v>
      </c>
      <c r="F629" s="42" t="s">
        <v>2640</v>
      </c>
      <c r="G629" s="43"/>
      <c r="H629" s="44"/>
    </row>
    <row r="630" spans="1:8" x14ac:dyDescent="0.25">
      <c r="A630" s="42">
        <v>32549</v>
      </c>
      <c r="B630" s="42" t="s">
        <v>1703</v>
      </c>
      <c r="C630" s="42" t="s">
        <v>7143</v>
      </c>
      <c r="D630" s="42" t="s">
        <v>2863</v>
      </c>
      <c r="E630" s="42">
        <v>3261</v>
      </c>
      <c r="F630" s="42" t="s">
        <v>2864</v>
      </c>
      <c r="G630" s="43"/>
      <c r="H630" s="44"/>
    </row>
    <row r="631" spans="1:8" x14ac:dyDescent="0.25">
      <c r="A631" s="42">
        <v>32557</v>
      </c>
      <c r="B631" s="42" t="s">
        <v>1703</v>
      </c>
      <c r="C631" s="42" t="s">
        <v>2865</v>
      </c>
      <c r="D631" s="42" t="s">
        <v>2866</v>
      </c>
      <c r="E631" s="42">
        <v>3250</v>
      </c>
      <c r="F631" s="42" t="s">
        <v>2867</v>
      </c>
      <c r="G631" s="43"/>
      <c r="H631" s="44"/>
    </row>
    <row r="632" spans="1:8" x14ac:dyDescent="0.25">
      <c r="A632" s="42">
        <v>32565</v>
      </c>
      <c r="B632" s="42" t="s">
        <v>1703</v>
      </c>
      <c r="C632" s="42" t="s">
        <v>2868</v>
      </c>
      <c r="D632" s="42" t="s">
        <v>2869</v>
      </c>
      <c r="E632" s="42">
        <v>3300</v>
      </c>
      <c r="F632" s="42" t="s">
        <v>2390</v>
      </c>
      <c r="G632" s="43"/>
      <c r="H632" s="44"/>
    </row>
    <row r="633" spans="1:8" x14ac:dyDescent="0.25">
      <c r="A633" s="42">
        <v>32573</v>
      </c>
      <c r="B633" s="42" t="s">
        <v>1703</v>
      </c>
      <c r="C633" s="42" t="s">
        <v>2870</v>
      </c>
      <c r="D633" s="42" t="s">
        <v>2717</v>
      </c>
      <c r="E633" s="42">
        <v>2442</v>
      </c>
      <c r="F633" s="42" t="s">
        <v>2871</v>
      </c>
      <c r="G633" s="43"/>
      <c r="H633" s="44"/>
    </row>
    <row r="634" spans="1:8" x14ac:dyDescent="0.25">
      <c r="A634" s="42">
        <v>32581</v>
      </c>
      <c r="B634" s="42" t="s">
        <v>1703</v>
      </c>
      <c r="C634" s="42" t="s">
        <v>2872</v>
      </c>
      <c r="D634" s="42" t="s">
        <v>2873</v>
      </c>
      <c r="E634" s="42">
        <v>2540</v>
      </c>
      <c r="F634" s="42" t="s">
        <v>2579</v>
      </c>
      <c r="G634" s="48"/>
      <c r="H634" s="60"/>
    </row>
    <row r="635" spans="1:8" x14ac:dyDescent="0.25">
      <c r="A635" s="42">
        <v>32603</v>
      </c>
      <c r="B635" s="42" t="s">
        <v>1703</v>
      </c>
      <c r="C635" s="42" t="s">
        <v>5912</v>
      </c>
      <c r="D635" s="42" t="s">
        <v>2874</v>
      </c>
      <c r="E635" s="42">
        <v>2431</v>
      </c>
      <c r="F635" s="42" t="s">
        <v>2875</v>
      </c>
      <c r="G635" s="48"/>
      <c r="H635" s="60"/>
    </row>
    <row r="636" spans="1:8" x14ac:dyDescent="0.25">
      <c r="A636" s="42">
        <v>32611</v>
      </c>
      <c r="B636" s="42" t="s">
        <v>1703</v>
      </c>
      <c r="C636" s="42" t="s">
        <v>2876</v>
      </c>
      <c r="D636" s="42" t="s">
        <v>6967</v>
      </c>
      <c r="E636" s="42">
        <v>3001</v>
      </c>
      <c r="F636" s="42" t="s">
        <v>2877</v>
      </c>
      <c r="G636" s="48"/>
      <c r="H636" s="60"/>
    </row>
    <row r="637" spans="1:8" x14ac:dyDescent="0.25">
      <c r="A637" s="42">
        <v>32638</v>
      </c>
      <c r="B637" s="42" t="s">
        <v>1703</v>
      </c>
      <c r="C637" s="42" t="s">
        <v>2878</v>
      </c>
      <c r="D637" s="42" t="s">
        <v>2879</v>
      </c>
      <c r="E637" s="42">
        <v>2324</v>
      </c>
      <c r="F637" s="42" t="s">
        <v>2880</v>
      </c>
      <c r="G637" s="48"/>
      <c r="H637" s="60"/>
    </row>
    <row r="638" spans="1:8" x14ac:dyDescent="0.25">
      <c r="A638" s="42">
        <v>32646</v>
      </c>
      <c r="B638" s="42" t="s">
        <v>1703</v>
      </c>
      <c r="C638" s="42" t="s">
        <v>2881</v>
      </c>
      <c r="D638" s="42" t="s">
        <v>2882</v>
      </c>
      <c r="E638" s="42">
        <v>2700</v>
      </c>
      <c r="F638" s="42" t="s">
        <v>2587</v>
      </c>
      <c r="G638" s="48"/>
      <c r="H638" s="60"/>
    </row>
    <row r="639" spans="1:8" x14ac:dyDescent="0.25">
      <c r="A639" s="42">
        <v>32654</v>
      </c>
      <c r="B639" s="42" t="s">
        <v>1703</v>
      </c>
      <c r="C639" s="42" t="s">
        <v>2883</v>
      </c>
      <c r="D639" s="42" t="s">
        <v>2922</v>
      </c>
      <c r="E639" s="42">
        <v>3033</v>
      </c>
      <c r="F639" s="42" t="s">
        <v>2884</v>
      </c>
      <c r="G639" s="48"/>
      <c r="H639" s="61"/>
    </row>
    <row r="640" spans="1:8" x14ac:dyDescent="0.25">
      <c r="A640" s="42">
        <v>32670</v>
      </c>
      <c r="B640" s="42" t="s">
        <v>1703</v>
      </c>
      <c r="C640" s="42" t="s">
        <v>2885</v>
      </c>
      <c r="D640" s="42" t="s">
        <v>2886</v>
      </c>
      <c r="E640" s="42">
        <v>2460</v>
      </c>
      <c r="F640" s="42" t="s">
        <v>2406</v>
      </c>
      <c r="G640" s="43"/>
      <c r="H640" s="44"/>
    </row>
    <row r="641" spans="1:8" x14ac:dyDescent="0.25">
      <c r="A641" s="42">
        <v>32689</v>
      </c>
      <c r="B641" s="42" t="s">
        <v>1703</v>
      </c>
      <c r="C641" s="42" t="s">
        <v>4812</v>
      </c>
      <c r="D641" s="42" t="s">
        <v>4813</v>
      </c>
      <c r="E641" s="42">
        <v>3380</v>
      </c>
      <c r="F641" s="42" t="s">
        <v>2523</v>
      </c>
      <c r="G641" s="48"/>
      <c r="H641" s="44"/>
    </row>
    <row r="642" spans="1:8" x14ac:dyDescent="0.25">
      <c r="A642" s="42">
        <v>32697</v>
      </c>
      <c r="B642" s="42" t="s">
        <v>1703</v>
      </c>
      <c r="C642" s="42" t="s">
        <v>4998</v>
      </c>
      <c r="D642" s="42" t="s">
        <v>4999</v>
      </c>
      <c r="E642" s="42">
        <v>3423</v>
      </c>
      <c r="F642" s="42" t="s">
        <v>2545</v>
      </c>
      <c r="G642" s="48"/>
      <c r="H642" s="44"/>
    </row>
    <row r="643" spans="1:8" x14ac:dyDescent="0.2">
      <c r="A643" s="42">
        <v>32700</v>
      </c>
      <c r="B643" s="42" t="s">
        <v>1703</v>
      </c>
      <c r="C643" s="42" t="s">
        <v>5270</v>
      </c>
      <c r="D643" s="42" t="s">
        <v>5271</v>
      </c>
      <c r="E643" s="42">
        <v>3430</v>
      </c>
      <c r="F643" s="42" t="s">
        <v>2577</v>
      </c>
      <c r="G643" s="51"/>
      <c r="H643" s="62"/>
    </row>
    <row r="644" spans="1:8" x14ac:dyDescent="0.2">
      <c r="A644" s="42">
        <v>32719</v>
      </c>
      <c r="B644" s="42" t="s">
        <v>1703</v>
      </c>
      <c r="C644" s="42" t="s">
        <v>5526</v>
      </c>
      <c r="D644" s="42" t="s">
        <v>5527</v>
      </c>
      <c r="E644" s="42">
        <v>2700</v>
      </c>
      <c r="F644" s="42" t="s">
        <v>2587</v>
      </c>
      <c r="G644" s="51"/>
      <c r="H644" s="44"/>
    </row>
    <row r="645" spans="1:8" x14ac:dyDescent="0.2">
      <c r="A645" s="42">
        <v>32727</v>
      </c>
      <c r="B645" s="42" t="s">
        <v>1703</v>
      </c>
      <c r="C645" s="42" t="s">
        <v>5528</v>
      </c>
      <c r="D645" s="42" t="s">
        <v>5529</v>
      </c>
      <c r="E645" s="42">
        <v>3300</v>
      </c>
      <c r="F645" s="42" t="s">
        <v>2390</v>
      </c>
      <c r="G645" s="59"/>
      <c r="H645" s="44"/>
    </row>
    <row r="646" spans="1:8" x14ac:dyDescent="0.2">
      <c r="A646" s="42">
        <v>32735</v>
      </c>
      <c r="B646" s="42" t="s">
        <v>1703</v>
      </c>
      <c r="C646" s="42" t="s">
        <v>6968</v>
      </c>
      <c r="D646" s="42" t="s">
        <v>5530</v>
      </c>
      <c r="E646" s="42">
        <v>2331</v>
      </c>
      <c r="F646" s="42" t="s">
        <v>2705</v>
      </c>
      <c r="G646" s="59"/>
      <c r="H646" s="44"/>
    </row>
    <row r="647" spans="1:8" x14ac:dyDescent="0.2">
      <c r="A647" s="42">
        <v>32743</v>
      </c>
      <c r="B647" s="42" t="s">
        <v>1703</v>
      </c>
      <c r="C647" s="42" t="s">
        <v>5531</v>
      </c>
      <c r="D647" s="42" t="s">
        <v>5532</v>
      </c>
      <c r="E647" s="42">
        <v>3512</v>
      </c>
      <c r="F647" s="42" t="s">
        <v>4407</v>
      </c>
      <c r="G647" s="59"/>
      <c r="H647" s="44"/>
    </row>
    <row r="648" spans="1:8" x14ac:dyDescent="0.2">
      <c r="A648" s="42">
        <v>32751</v>
      </c>
      <c r="B648" s="42" t="s">
        <v>1703</v>
      </c>
      <c r="C648" s="42" t="s">
        <v>5533</v>
      </c>
      <c r="D648" s="42" t="s">
        <v>5534</v>
      </c>
      <c r="E648" s="42">
        <v>3451</v>
      </c>
      <c r="F648" s="42" t="s">
        <v>5535</v>
      </c>
      <c r="G648" s="59"/>
      <c r="H648" s="44"/>
    </row>
    <row r="649" spans="1:8" x14ac:dyDescent="0.2">
      <c r="A649" s="42">
        <v>32778</v>
      </c>
      <c r="B649" s="42" t="s">
        <v>1703</v>
      </c>
      <c r="C649" s="42" t="s">
        <v>5536</v>
      </c>
      <c r="D649" s="42" t="s">
        <v>5733</v>
      </c>
      <c r="E649" s="42">
        <v>4431</v>
      </c>
      <c r="F649" s="42" t="s">
        <v>5537</v>
      </c>
      <c r="G649" s="59"/>
      <c r="H649" s="44"/>
    </row>
    <row r="650" spans="1:8" x14ac:dyDescent="0.25">
      <c r="A650" s="42">
        <v>32786</v>
      </c>
      <c r="B650" s="42" t="s">
        <v>1703</v>
      </c>
      <c r="C650" s="42" t="s">
        <v>4415</v>
      </c>
      <c r="D650" s="42" t="s">
        <v>4416</v>
      </c>
      <c r="E650" s="42">
        <v>2521</v>
      </c>
      <c r="F650" s="42" t="s">
        <v>4417</v>
      </c>
      <c r="G650" s="43"/>
      <c r="H650" s="63"/>
    </row>
    <row r="651" spans="1:8" x14ac:dyDescent="0.2">
      <c r="A651" s="42">
        <v>32794</v>
      </c>
      <c r="B651" s="42" t="s">
        <v>1703</v>
      </c>
      <c r="C651" s="42" t="s">
        <v>5734</v>
      </c>
      <c r="D651" s="42" t="s">
        <v>5735</v>
      </c>
      <c r="E651" s="42">
        <v>2552</v>
      </c>
      <c r="F651" s="42" t="s">
        <v>5736</v>
      </c>
      <c r="G651" s="59"/>
      <c r="H651" s="44"/>
    </row>
    <row r="652" spans="1:8" x14ac:dyDescent="0.25">
      <c r="A652" s="42">
        <v>32808</v>
      </c>
      <c r="B652" s="42" t="s">
        <v>1703</v>
      </c>
      <c r="C652" s="42" t="s">
        <v>5737</v>
      </c>
      <c r="D652" s="42" t="s">
        <v>5738</v>
      </c>
      <c r="E652" s="42">
        <v>3390</v>
      </c>
      <c r="F652" s="42" t="s">
        <v>2504</v>
      </c>
      <c r="G652" s="43"/>
      <c r="H652" s="44"/>
    </row>
    <row r="653" spans="1:8" x14ac:dyDescent="0.25">
      <c r="A653" s="42">
        <v>32816</v>
      </c>
      <c r="B653" s="42" t="s">
        <v>1703</v>
      </c>
      <c r="C653" s="42" t="s">
        <v>5913</v>
      </c>
      <c r="D653" s="42" t="s">
        <v>2624</v>
      </c>
      <c r="E653" s="42">
        <v>3021</v>
      </c>
      <c r="F653" s="42" t="s">
        <v>2534</v>
      </c>
      <c r="G653" s="43"/>
      <c r="H653" s="44"/>
    </row>
    <row r="654" spans="1:8" x14ac:dyDescent="0.25">
      <c r="A654" s="42">
        <v>32824</v>
      </c>
      <c r="B654" s="42" t="s">
        <v>1703</v>
      </c>
      <c r="C654" s="42" t="s">
        <v>4408</v>
      </c>
      <c r="D654" s="42" t="s">
        <v>5954</v>
      </c>
      <c r="E654" s="42">
        <v>3034</v>
      </c>
      <c r="F654" s="42" t="s">
        <v>4409</v>
      </c>
      <c r="G654" s="43"/>
      <c r="H654" s="44"/>
    </row>
    <row r="655" spans="1:8" x14ac:dyDescent="0.25">
      <c r="A655" s="42">
        <v>32832</v>
      </c>
      <c r="B655" s="42" t="s">
        <v>1703</v>
      </c>
      <c r="C655" s="42" t="s">
        <v>6291</v>
      </c>
      <c r="D655" s="42" t="s">
        <v>6292</v>
      </c>
      <c r="E655" s="42">
        <v>2100</v>
      </c>
      <c r="F655" s="42" t="s">
        <v>2477</v>
      </c>
      <c r="G655" s="43"/>
      <c r="H655" s="44"/>
    </row>
    <row r="656" spans="1:8" x14ac:dyDescent="0.25">
      <c r="A656" s="42">
        <v>32840</v>
      </c>
      <c r="B656" s="42" t="s">
        <v>1703</v>
      </c>
      <c r="C656" s="42" t="s">
        <v>6293</v>
      </c>
      <c r="D656" s="42" t="s">
        <v>6294</v>
      </c>
      <c r="E656" s="42">
        <v>2320</v>
      </c>
      <c r="F656" s="42" t="s">
        <v>2642</v>
      </c>
      <c r="G656" s="43"/>
      <c r="H656" s="44"/>
    </row>
    <row r="657" spans="1:8" x14ac:dyDescent="0.25">
      <c r="A657" s="42">
        <v>32859</v>
      </c>
      <c r="B657" s="42" t="s">
        <v>1703</v>
      </c>
      <c r="C657" s="42" t="s">
        <v>2381</v>
      </c>
      <c r="D657" s="42" t="s">
        <v>6969</v>
      </c>
      <c r="E657" s="42">
        <v>2325</v>
      </c>
      <c r="F657" s="42" t="s">
        <v>2621</v>
      </c>
      <c r="G657" s="43"/>
      <c r="H657" s="44"/>
    </row>
    <row r="658" spans="1:8" x14ac:dyDescent="0.25">
      <c r="A658" s="42">
        <v>32867</v>
      </c>
      <c r="B658" s="42" t="s">
        <v>1703</v>
      </c>
      <c r="C658" s="42" t="s">
        <v>6295</v>
      </c>
      <c r="D658" s="42" t="s">
        <v>6296</v>
      </c>
      <c r="E658" s="42">
        <v>2544</v>
      </c>
      <c r="F658" s="42" t="s">
        <v>2489</v>
      </c>
      <c r="G658" s="43"/>
      <c r="H658" s="44"/>
    </row>
    <row r="659" spans="1:8" x14ac:dyDescent="0.25">
      <c r="A659" s="42">
        <v>32875</v>
      </c>
      <c r="B659" s="42" t="s">
        <v>1703</v>
      </c>
      <c r="C659" s="42" t="s">
        <v>6297</v>
      </c>
      <c r="D659" s="42" t="s">
        <v>6298</v>
      </c>
      <c r="E659" s="42">
        <v>3100</v>
      </c>
      <c r="F659" s="42" t="s">
        <v>2547</v>
      </c>
      <c r="G659" s="43"/>
      <c r="H659" s="44"/>
    </row>
    <row r="660" spans="1:8" x14ac:dyDescent="0.25">
      <c r="A660" s="42">
        <v>32883</v>
      </c>
      <c r="B660" s="42" t="s">
        <v>1703</v>
      </c>
      <c r="C660" s="42" t="s">
        <v>6970</v>
      </c>
      <c r="D660" s="42" t="s">
        <v>6971</v>
      </c>
      <c r="E660" s="42">
        <v>2230</v>
      </c>
      <c r="F660" s="42" t="s">
        <v>2424</v>
      </c>
      <c r="G660" s="43"/>
      <c r="H660" s="61"/>
    </row>
    <row r="661" spans="1:8" x14ac:dyDescent="0.25">
      <c r="A661" s="42">
        <v>32891</v>
      </c>
      <c r="B661" s="42" t="s">
        <v>1703</v>
      </c>
      <c r="C661" s="42" t="s">
        <v>6972</v>
      </c>
      <c r="D661" s="42" t="s">
        <v>6973</v>
      </c>
      <c r="E661" s="42">
        <v>2372</v>
      </c>
      <c r="F661" s="42" t="s">
        <v>6974</v>
      </c>
      <c r="G661" s="43"/>
      <c r="H661" s="44"/>
    </row>
    <row r="662" spans="1:8" x14ac:dyDescent="0.25">
      <c r="A662" s="42">
        <v>32905</v>
      </c>
      <c r="B662" s="42" t="s">
        <v>1703</v>
      </c>
      <c r="C662" s="42" t="s">
        <v>6975</v>
      </c>
      <c r="D662" s="42" t="s">
        <v>6976</v>
      </c>
      <c r="E662" s="42">
        <v>3362</v>
      </c>
      <c r="F662" s="42" t="s">
        <v>6977</v>
      </c>
      <c r="G662" s="43"/>
      <c r="H662" s="44"/>
    </row>
    <row r="663" spans="1:8" x14ac:dyDescent="0.25">
      <c r="A663" s="42">
        <v>32913</v>
      </c>
      <c r="B663" s="42" t="s">
        <v>1703</v>
      </c>
      <c r="C663" s="42" t="s">
        <v>7144</v>
      </c>
      <c r="D663" s="42" t="s">
        <v>7145</v>
      </c>
      <c r="E663" s="42">
        <v>2320</v>
      </c>
      <c r="F663" s="43" t="s">
        <v>2642</v>
      </c>
      <c r="G663" s="43"/>
      <c r="H663" s="44"/>
    </row>
    <row r="664" spans="1:8" x14ac:dyDescent="0.25">
      <c r="A664" s="42">
        <v>39802</v>
      </c>
      <c r="B664" s="42" t="s">
        <v>4798</v>
      </c>
      <c r="C664" s="42" t="s">
        <v>2887</v>
      </c>
      <c r="D664" s="42" t="s">
        <v>2888</v>
      </c>
      <c r="E664" s="42">
        <v>2130</v>
      </c>
      <c r="F664" s="42" t="s">
        <v>2507</v>
      </c>
      <c r="G664" s="43"/>
      <c r="H664" s="44"/>
    </row>
    <row r="665" spans="1:8" x14ac:dyDescent="0.25">
      <c r="A665" s="42">
        <v>39829</v>
      </c>
      <c r="B665" s="42" t="s">
        <v>4798</v>
      </c>
      <c r="C665" s="42" t="s">
        <v>6299</v>
      </c>
      <c r="D665" s="42" t="s">
        <v>6300</v>
      </c>
      <c r="E665" s="42">
        <v>3300</v>
      </c>
      <c r="F665" s="42" t="s">
        <v>2390</v>
      </c>
      <c r="G665" s="43"/>
      <c r="H665" s="44"/>
    </row>
    <row r="666" spans="1:8" x14ac:dyDescent="0.25">
      <c r="A666" s="42">
        <v>39926</v>
      </c>
      <c r="B666" s="42" t="s">
        <v>4798</v>
      </c>
      <c r="C666" s="42" t="s">
        <v>2889</v>
      </c>
      <c r="D666" s="42" t="s">
        <v>2890</v>
      </c>
      <c r="E666" s="42">
        <v>3500</v>
      </c>
      <c r="F666" s="42" t="s">
        <v>2482</v>
      </c>
      <c r="G666" s="43"/>
      <c r="H666" s="44"/>
    </row>
    <row r="667" spans="1:8" x14ac:dyDescent="0.25">
      <c r="A667" s="42">
        <v>39934</v>
      </c>
      <c r="B667" s="42" t="s">
        <v>4798</v>
      </c>
      <c r="C667" s="42" t="s">
        <v>2891</v>
      </c>
      <c r="D667" s="42" t="s">
        <v>2892</v>
      </c>
      <c r="E667" s="42">
        <v>3580</v>
      </c>
      <c r="F667" s="42" t="s">
        <v>2467</v>
      </c>
      <c r="G667" s="43"/>
      <c r="H667" s="44"/>
    </row>
    <row r="668" spans="1:8" x14ac:dyDescent="0.25">
      <c r="A668" s="42">
        <v>39950</v>
      </c>
      <c r="B668" s="42" t="s">
        <v>4798</v>
      </c>
      <c r="C668" s="42" t="s">
        <v>2893</v>
      </c>
      <c r="D668" s="42" t="s">
        <v>2894</v>
      </c>
      <c r="E668" s="42">
        <v>2700</v>
      </c>
      <c r="F668" s="42" t="s">
        <v>2587</v>
      </c>
      <c r="G668" s="43"/>
      <c r="H668" s="44"/>
    </row>
    <row r="669" spans="1:8" x14ac:dyDescent="0.25">
      <c r="A669" s="42">
        <v>39969</v>
      </c>
      <c r="B669" s="42" t="s">
        <v>4798</v>
      </c>
      <c r="C669" s="42" t="s">
        <v>2895</v>
      </c>
      <c r="D669" s="42" t="s">
        <v>4814</v>
      </c>
      <c r="E669" s="42">
        <v>3100</v>
      </c>
      <c r="F669" s="42" t="s">
        <v>2547</v>
      </c>
      <c r="G669" s="43"/>
      <c r="H669" s="44"/>
    </row>
    <row r="670" spans="1:8" x14ac:dyDescent="0.25">
      <c r="A670" s="42">
        <v>40010</v>
      </c>
      <c r="B670" s="42" t="s">
        <v>1703</v>
      </c>
      <c r="C670" s="42" t="s">
        <v>7146</v>
      </c>
      <c r="D670" s="42" t="s">
        <v>2896</v>
      </c>
      <c r="E670" s="42">
        <v>4160</v>
      </c>
      <c r="F670" s="42" t="s">
        <v>5265</v>
      </c>
      <c r="G670" s="43"/>
      <c r="H670" s="44"/>
    </row>
    <row r="671" spans="1:8" x14ac:dyDescent="0.25">
      <c r="A671" s="42">
        <v>40029</v>
      </c>
      <c r="B671" s="42" t="s">
        <v>1703</v>
      </c>
      <c r="C671" s="42" t="s">
        <v>2897</v>
      </c>
      <c r="D671" s="42" t="s">
        <v>2898</v>
      </c>
      <c r="E671" s="42">
        <v>4950</v>
      </c>
      <c r="F671" s="42" t="s">
        <v>2899</v>
      </c>
      <c r="G671" s="43"/>
      <c r="H671" s="44"/>
    </row>
    <row r="672" spans="1:8" x14ac:dyDescent="0.25">
      <c r="A672" s="42">
        <v>40037</v>
      </c>
      <c r="B672" s="42" t="s">
        <v>1703</v>
      </c>
      <c r="C672" s="42" t="s">
        <v>2464</v>
      </c>
      <c r="D672" s="42" t="s">
        <v>2900</v>
      </c>
      <c r="E672" s="42">
        <v>4813</v>
      </c>
      <c r="F672" s="42" t="s">
        <v>2901</v>
      </c>
      <c r="G672" s="43"/>
      <c r="H672" s="44"/>
    </row>
    <row r="673" spans="1:8" x14ac:dyDescent="0.25">
      <c r="A673" s="42">
        <v>40045</v>
      </c>
      <c r="B673" s="42" t="s">
        <v>1703</v>
      </c>
      <c r="C673" s="42" t="s">
        <v>2445</v>
      </c>
      <c r="D673" s="42" t="s">
        <v>2902</v>
      </c>
      <c r="E673" s="42">
        <v>4770</v>
      </c>
      <c r="F673" s="42" t="s">
        <v>2903</v>
      </c>
      <c r="G673" s="43"/>
      <c r="H673" s="60"/>
    </row>
    <row r="674" spans="1:8" x14ac:dyDescent="0.25">
      <c r="A674" s="42">
        <v>40053</v>
      </c>
      <c r="B674" s="42" t="s">
        <v>1703</v>
      </c>
      <c r="C674" s="42" t="s">
        <v>2320</v>
      </c>
      <c r="D674" s="42" t="s">
        <v>5739</v>
      </c>
      <c r="E674" s="42">
        <v>4082</v>
      </c>
      <c r="F674" s="42" t="s">
        <v>2904</v>
      </c>
      <c r="G674" s="43"/>
      <c r="H674" s="44"/>
    </row>
    <row r="675" spans="1:8" x14ac:dyDescent="0.25">
      <c r="A675" s="42">
        <v>40061</v>
      </c>
      <c r="B675" s="42" t="s">
        <v>1703</v>
      </c>
      <c r="C675" s="42" t="s">
        <v>2905</v>
      </c>
      <c r="D675" s="42" t="s">
        <v>2906</v>
      </c>
      <c r="E675" s="42">
        <v>4800</v>
      </c>
      <c r="F675" s="42" t="s">
        <v>2907</v>
      </c>
      <c r="G675" s="43"/>
      <c r="H675" s="44"/>
    </row>
    <row r="676" spans="1:8" x14ac:dyDescent="0.25">
      <c r="A676" s="42">
        <v>40088</v>
      </c>
      <c r="B676" s="42" t="s">
        <v>1703</v>
      </c>
      <c r="C676" s="42" t="s">
        <v>2738</v>
      </c>
      <c r="D676" s="42" t="s">
        <v>2908</v>
      </c>
      <c r="E676" s="42">
        <v>4820</v>
      </c>
      <c r="F676" s="42" t="s">
        <v>2909</v>
      </c>
      <c r="G676" s="43"/>
      <c r="H676" s="44"/>
    </row>
    <row r="677" spans="1:8" x14ac:dyDescent="0.25">
      <c r="A677" s="42">
        <v>40096</v>
      </c>
      <c r="B677" s="42" t="s">
        <v>1703</v>
      </c>
      <c r="C677" s="42" t="s">
        <v>2910</v>
      </c>
      <c r="D677" s="42" t="s">
        <v>2911</v>
      </c>
      <c r="E677" s="42">
        <v>4820</v>
      </c>
      <c r="F677" s="42" t="s">
        <v>2909</v>
      </c>
      <c r="G677" s="43"/>
      <c r="H677" s="44"/>
    </row>
    <row r="678" spans="1:8" x14ac:dyDescent="0.25">
      <c r="A678" s="42">
        <v>40118</v>
      </c>
      <c r="B678" s="42" t="s">
        <v>1703</v>
      </c>
      <c r="C678" s="42" t="s">
        <v>6301</v>
      </c>
      <c r="D678" s="42" t="s">
        <v>2912</v>
      </c>
      <c r="E678" s="42">
        <v>5280</v>
      </c>
      <c r="F678" s="42" t="s">
        <v>2913</v>
      </c>
      <c r="G678" s="43"/>
      <c r="H678" s="60"/>
    </row>
    <row r="679" spans="1:8" x14ac:dyDescent="0.25">
      <c r="A679" s="42">
        <v>40126</v>
      </c>
      <c r="B679" s="42" t="s">
        <v>1703</v>
      </c>
      <c r="C679" s="42" t="s">
        <v>2464</v>
      </c>
      <c r="D679" s="42" t="s">
        <v>2914</v>
      </c>
      <c r="E679" s="42">
        <v>5280</v>
      </c>
      <c r="F679" s="42" t="s">
        <v>2913</v>
      </c>
      <c r="G679" s="43"/>
      <c r="H679" s="44"/>
    </row>
    <row r="680" spans="1:8" x14ac:dyDescent="0.25">
      <c r="A680" s="42">
        <v>40134</v>
      </c>
      <c r="B680" s="42" t="s">
        <v>1703</v>
      </c>
      <c r="C680" s="42" t="s">
        <v>2066</v>
      </c>
      <c r="D680" s="42" t="s">
        <v>2915</v>
      </c>
      <c r="E680" s="42">
        <v>4802</v>
      </c>
      <c r="F680" s="42" t="s">
        <v>2916</v>
      </c>
      <c r="G680" s="43"/>
      <c r="H680" s="44"/>
    </row>
    <row r="681" spans="1:8" x14ac:dyDescent="0.25">
      <c r="A681" s="42">
        <v>40142</v>
      </c>
      <c r="B681" s="42" t="s">
        <v>1703</v>
      </c>
      <c r="C681" s="42" t="s">
        <v>2464</v>
      </c>
      <c r="D681" s="42" t="s">
        <v>2917</v>
      </c>
      <c r="E681" s="42">
        <v>4070</v>
      </c>
      <c r="F681" s="42" t="s">
        <v>2918</v>
      </c>
      <c r="G681" s="43"/>
      <c r="H681" s="44"/>
    </row>
    <row r="682" spans="1:8" x14ac:dyDescent="0.25">
      <c r="A682" s="42">
        <v>40169</v>
      </c>
      <c r="B682" s="42" t="s">
        <v>1703</v>
      </c>
      <c r="C682" s="42" t="s">
        <v>2464</v>
      </c>
      <c r="D682" s="42" t="s">
        <v>2919</v>
      </c>
      <c r="E682" s="42">
        <v>4470</v>
      </c>
      <c r="F682" s="42" t="s">
        <v>2920</v>
      </c>
      <c r="G682" s="43"/>
      <c r="H682" s="44"/>
    </row>
    <row r="683" spans="1:8" x14ac:dyDescent="0.25">
      <c r="A683" s="42">
        <v>40177</v>
      </c>
      <c r="B683" s="42" t="s">
        <v>1703</v>
      </c>
      <c r="C683" s="42" t="s">
        <v>1856</v>
      </c>
      <c r="D683" s="42" t="s">
        <v>2452</v>
      </c>
      <c r="E683" s="42">
        <v>4873</v>
      </c>
      <c r="F683" s="42" t="s">
        <v>2921</v>
      </c>
      <c r="G683" s="43"/>
      <c r="H683" s="44"/>
    </row>
    <row r="684" spans="1:8" x14ac:dyDescent="0.25">
      <c r="A684" s="42">
        <v>40185</v>
      </c>
      <c r="B684" s="42" t="s">
        <v>1703</v>
      </c>
      <c r="C684" s="42" t="s">
        <v>1735</v>
      </c>
      <c r="D684" s="42" t="s">
        <v>2922</v>
      </c>
      <c r="E684" s="42">
        <v>4890</v>
      </c>
      <c r="F684" s="42" t="s">
        <v>2923</v>
      </c>
      <c r="G684" s="43"/>
      <c r="H684" s="44"/>
    </row>
    <row r="685" spans="1:8" x14ac:dyDescent="0.25">
      <c r="A685" s="42">
        <v>40193</v>
      </c>
      <c r="B685" s="42" t="s">
        <v>1703</v>
      </c>
      <c r="C685" s="42" t="s">
        <v>2924</v>
      </c>
      <c r="D685" s="42" t="s">
        <v>2925</v>
      </c>
      <c r="E685" s="42">
        <v>4240</v>
      </c>
      <c r="F685" s="42" t="s">
        <v>2926</v>
      </c>
      <c r="G685" s="43"/>
      <c r="H685" s="44"/>
    </row>
    <row r="686" spans="1:8" x14ac:dyDescent="0.25">
      <c r="A686" s="42">
        <v>40207</v>
      </c>
      <c r="B686" s="42" t="s">
        <v>1703</v>
      </c>
      <c r="C686" s="42" t="s">
        <v>2927</v>
      </c>
      <c r="D686" s="42" t="s">
        <v>2928</v>
      </c>
      <c r="E686" s="42">
        <v>4210</v>
      </c>
      <c r="F686" s="42" t="s">
        <v>2929</v>
      </c>
      <c r="G686" s="43"/>
      <c r="H686" s="44"/>
    </row>
    <row r="687" spans="1:8" x14ac:dyDescent="0.25">
      <c r="A687" s="42">
        <v>40215</v>
      </c>
      <c r="B687" s="42" t="s">
        <v>1703</v>
      </c>
      <c r="C687" s="42" t="s">
        <v>2930</v>
      </c>
      <c r="D687" s="42" t="s">
        <v>2931</v>
      </c>
      <c r="E687" s="42">
        <v>4713</v>
      </c>
      <c r="F687" s="42" t="s">
        <v>2932</v>
      </c>
      <c r="G687" s="43"/>
      <c r="H687" s="44"/>
    </row>
    <row r="688" spans="1:8" x14ac:dyDescent="0.25">
      <c r="A688" s="42">
        <v>40223</v>
      </c>
      <c r="B688" s="42" t="s">
        <v>1703</v>
      </c>
      <c r="C688" s="42" t="s">
        <v>2933</v>
      </c>
      <c r="D688" s="42" t="s">
        <v>5000</v>
      </c>
      <c r="E688" s="42">
        <v>4810</v>
      </c>
      <c r="F688" s="42" t="s">
        <v>2934</v>
      </c>
      <c r="G688" s="43"/>
      <c r="H688" s="44"/>
    </row>
    <row r="689" spans="1:8" x14ac:dyDescent="0.25">
      <c r="A689" s="42">
        <v>40231</v>
      </c>
      <c r="B689" s="42" t="s">
        <v>1703</v>
      </c>
      <c r="C689" s="42" t="s">
        <v>2935</v>
      </c>
      <c r="D689" s="42" t="s">
        <v>2936</v>
      </c>
      <c r="E689" s="42">
        <v>4810</v>
      </c>
      <c r="F689" s="42" t="s">
        <v>2934</v>
      </c>
      <c r="G689" s="43"/>
      <c r="H689" s="44"/>
    </row>
    <row r="690" spans="1:8" ht="38.25" x14ac:dyDescent="0.25">
      <c r="A690" s="42">
        <v>40258</v>
      </c>
      <c r="B690" s="42" t="s">
        <v>1703</v>
      </c>
      <c r="C690" s="42" t="s">
        <v>2528</v>
      </c>
      <c r="D690" s="42" t="s">
        <v>2741</v>
      </c>
      <c r="E690" s="42">
        <v>4360</v>
      </c>
      <c r="F690" s="42" t="s">
        <v>2937</v>
      </c>
      <c r="G690" s="43"/>
      <c r="H690" s="44" t="s">
        <v>6978</v>
      </c>
    </row>
    <row r="691" spans="1:8" x14ac:dyDescent="0.25">
      <c r="A691" s="42">
        <v>40266</v>
      </c>
      <c r="B691" s="42" t="s">
        <v>1703</v>
      </c>
      <c r="C691" s="42" t="s">
        <v>2938</v>
      </c>
      <c r="D691" s="42" t="s">
        <v>2939</v>
      </c>
      <c r="E691" s="42">
        <v>4710</v>
      </c>
      <c r="F691" s="42" t="s">
        <v>2940</v>
      </c>
      <c r="G691" s="43"/>
      <c r="H691" s="44"/>
    </row>
    <row r="692" spans="1:8" x14ac:dyDescent="0.25">
      <c r="A692" s="42">
        <v>40274</v>
      </c>
      <c r="B692" s="42" t="s">
        <v>1703</v>
      </c>
      <c r="C692" s="42" t="s">
        <v>6302</v>
      </c>
      <c r="D692" s="42" t="s">
        <v>2941</v>
      </c>
      <c r="E692" s="42">
        <v>4594</v>
      </c>
      <c r="F692" s="42" t="s">
        <v>2942</v>
      </c>
      <c r="G692" s="43"/>
      <c r="H692" s="44"/>
    </row>
    <row r="693" spans="1:8" x14ac:dyDescent="0.25">
      <c r="A693" s="42">
        <v>40282</v>
      </c>
      <c r="B693" s="42" t="s">
        <v>1703</v>
      </c>
      <c r="C693" s="42" t="s">
        <v>2478</v>
      </c>
      <c r="D693" s="42" t="s">
        <v>2943</v>
      </c>
      <c r="E693" s="42">
        <v>4680</v>
      </c>
      <c r="F693" s="42" t="s">
        <v>2944</v>
      </c>
      <c r="G693" s="43"/>
      <c r="H693" s="44"/>
    </row>
    <row r="694" spans="1:8" x14ac:dyDescent="0.25">
      <c r="A694" s="42">
        <v>40290</v>
      </c>
      <c r="B694" s="42" t="s">
        <v>1703</v>
      </c>
      <c r="C694" s="42" t="s">
        <v>1936</v>
      </c>
      <c r="D694" s="42" t="s">
        <v>2945</v>
      </c>
      <c r="E694" s="42">
        <v>4170</v>
      </c>
      <c r="F694" s="42" t="s">
        <v>2946</v>
      </c>
      <c r="G694" s="43"/>
      <c r="H694" s="44"/>
    </row>
    <row r="695" spans="1:8" x14ac:dyDescent="0.25">
      <c r="A695" s="42">
        <v>40304</v>
      </c>
      <c r="B695" s="42" t="s">
        <v>1703</v>
      </c>
      <c r="C695" s="42" t="s">
        <v>2935</v>
      </c>
      <c r="D695" s="42" t="s">
        <v>2947</v>
      </c>
      <c r="E695" s="42">
        <v>4861</v>
      </c>
      <c r="F695" s="42" t="s">
        <v>2948</v>
      </c>
      <c r="G695" s="43"/>
      <c r="H695" s="44"/>
    </row>
    <row r="696" spans="1:8" x14ac:dyDescent="0.25">
      <c r="A696" s="42">
        <v>40312</v>
      </c>
      <c r="B696" s="42" t="s">
        <v>1703</v>
      </c>
      <c r="C696" s="42" t="s">
        <v>1718</v>
      </c>
      <c r="D696" s="42" t="s">
        <v>2450</v>
      </c>
      <c r="E696" s="42">
        <v>4560</v>
      </c>
      <c r="F696" s="42" t="s">
        <v>2949</v>
      </c>
      <c r="G696" s="43"/>
      <c r="H696" s="44"/>
    </row>
    <row r="697" spans="1:8" x14ac:dyDescent="0.25">
      <c r="A697" s="42">
        <v>40320</v>
      </c>
      <c r="B697" s="42" t="s">
        <v>1703</v>
      </c>
      <c r="C697" s="42" t="s">
        <v>2950</v>
      </c>
      <c r="D697" s="42" t="s">
        <v>2526</v>
      </c>
      <c r="E697" s="42">
        <v>4550</v>
      </c>
      <c r="F697" s="42" t="s">
        <v>2951</v>
      </c>
      <c r="G697" s="43"/>
      <c r="H697" s="44"/>
    </row>
    <row r="698" spans="1:8" x14ac:dyDescent="0.25">
      <c r="A698" s="42">
        <v>40339</v>
      </c>
      <c r="B698" s="42" t="s">
        <v>1703</v>
      </c>
      <c r="C698" s="42" t="s">
        <v>4815</v>
      </c>
      <c r="D698" s="42" t="s">
        <v>2952</v>
      </c>
      <c r="E698" s="42">
        <v>4650</v>
      </c>
      <c r="F698" s="42" t="s">
        <v>2953</v>
      </c>
      <c r="G698" s="43"/>
      <c r="H698" s="44"/>
    </row>
    <row r="699" spans="1:8" x14ac:dyDescent="0.25">
      <c r="A699" s="42">
        <v>40347</v>
      </c>
      <c r="B699" s="42" t="s">
        <v>1703</v>
      </c>
      <c r="C699" s="42" t="s">
        <v>2954</v>
      </c>
      <c r="D699" s="42" t="s">
        <v>2644</v>
      </c>
      <c r="E699" s="42">
        <v>4190</v>
      </c>
      <c r="F699" s="42" t="s">
        <v>2955</v>
      </c>
      <c r="G699" s="43"/>
      <c r="H699" s="44"/>
    </row>
    <row r="700" spans="1:8" x14ac:dyDescent="0.25">
      <c r="A700" s="42">
        <v>40355</v>
      </c>
      <c r="B700" s="42" t="s">
        <v>1703</v>
      </c>
      <c r="C700" s="42" t="s">
        <v>4799</v>
      </c>
      <c r="D700" s="42" t="s">
        <v>2956</v>
      </c>
      <c r="E700" s="42">
        <v>4020</v>
      </c>
      <c r="F700" s="42" t="s">
        <v>2957</v>
      </c>
      <c r="G700" s="43"/>
      <c r="H700" s="44"/>
    </row>
    <row r="701" spans="1:8" x14ac:dyDescent="0.25">
      <c r="A701" s="42">
        <v>40363</v>
      </c>
      <c r="B701" s="42" t="s">
        <v>1703</v>
      </c>
      <c r="C701" s="42" t="s">
        <v>5955</v>
      </c>
      <c r="D701" s="42" t="s">
        <v>2958</v>
      </c>
      <c r="E701" s="42">
        <v>4020</v>
      </c>
      <c r="F701" s="42" t="s">
        <v>2957</v>
      </c>
      <c r="G701" s="43"/>
      <c r="H701" s="44"/>
    </row>
    <row r="702" spans="1:8" x14ac:dyDescent="0.25">
      <c r="A702" s="42">
        <v>40371</v>
      </c>
      <c r="B702" s="42" t="s">
        <v>1703</v>
      </c>
      <c r="C702" s="42" t="s">
        <v>2959</v>
      </c>
      <c r="D702" s="42" t="s">
        <v>2960</v>
      </c>
      <c r="E702" s="42">
        <v>4020</v>
      </c>
      <c r="F702" s="42" t="s">
        <v>2957</v>
      </c>
      <c r="G702" s="43"/>
      <c r="H702" s="44"/>
    </row>
    <row r="703" spans="1:8" x14ac:dyDescent="0.25">
      <c r="A703" s="42">
        <v>40398</v>
      </c>
      <c r="B703" s="42" t="s">
        <v>1703</v>
      </c>
      <c r="C703" s="42" t="s">
        <v>2961</v>
      </c>
      <c r="D703" s="42" t="s">
        <v>2962</v>
      </c>
      <c r="E703" s="42">
        <v>4020</v>
      </c>
      <c r="F703" s="42" t="s">
        <v>2957</v>
      </c>
      <c r="G703" s="43"/>
      <c r="H703" s="44"/>
    </row>
    <row r="704" spans="1:8" x14ac:dyDescent="0.25">
      <c r="A704" s="42">
        <v>40401</v>
      </c>
      <c r="B704" s="42" t="s">
        <v>1703</v>
      </c>
      <c r="C704" s="42" t="s">
        <v>2963</v>
      </c>
      <c r="D704" s="42" t="s">
        <v>2964</v>
      </c>
      <c r="E704" s="42">
        <v>4020</v>
      </c>
      <c r="F704" s="42" t="s">
        <v>2957</v>
      </c>
      <c r="G704" s="43"/>
      <c r="H704" s="44"/>
    </row>
    <row r="705" spans="1:8" x14ac:dyDescent="0.25">
      <c r="A705" s="42">
        <v>40428</v>
      </c>
      <c r="B705" s="42" t="s">
        <v>1703</v>
      </c>
      <c r="C705" s="42" t="s">
        <v>2965</v>
      </c>
      <c r="D705" s="42" t="s">
        <v>2542</v>
      </c>
      <c r="E705" s="42">
        <v>4020</v>
      </c>
      <c r="F705" s="42" t="s">
        <v>2957</v>
      </c>
      <c r="G705" s="43"/>
      <c r="H705" s="44"/>
    </row>
    <row r="706" spans="1:8" x14ac:dyDescent="0.25">
      <c r="A706" s="42">
        <v>40436</v>
      </c>
      <c r="B706" s="42" t="s">
        <v>1703</v>
      </c>
      <c r="C706" s="42" t="s">
        <v>2966</v>
      </c>
      <c r="D706" s="42" t="s">
        <v>2967</v>
      </c>
      <c r="E706" s="42">
        <v>4020</v>
      </c>
      <c r="F706" s="42" t="s">
        <v>2957</v>
      </c>
      <c r="G706" s="43"/>
      <c r="H706" s="44"/>
    </row>
    <row r="707" spans="1:8" x14ac:dyDescent="0.25">
      <c r="A707" s="42">
        <v>40444</v>
      </c>
      <c r="B707" s="42" t="s">
        <v>1703</v>
      </c>
      <c r="C707" s="42" t="s">
        <v>5230</v>
      </c>
      <c r="D707" s="42" t="s">
        <v>2968</v>
      </c>
      <c r="E707" s="42">
        <v>4020</v>
      </c>
      <c r="F707" s="42" t="s">
        <v>2957</v>
      </c>
      <c r="G707" s="43"/>
      <c r="H707" s="44"/>
    </row>
    <row r="708" spans="1:8" x14ac:dyDescent="0.25">
      <c r="A708" s="42">
        <v>40452</v>
      </c>
      <c r="B708" s="42" t="s">
        <v>1703</v>
      </c>
      <c r="C708" s="42" t="s">
        <v>2969</v>
      </c>
      <c r="D708" s="42" t="s">
        <v>2970</v>
      </c>
      <c r="E708" s="42">
        <v>4020</v>
      </c>
      <c r="F708" s="42" t="s">
        <v>2957</v>
      </c>
      <c r="G708" s="43"/>
      <c r="H708" s="44"/>
    </row>
    <row r="709" spans="1:8" x14ac:dyDescent="0.25">
      <c r="A709" s="42">
        <v>40460</v>
      </c>
      <c r="B709" s="42" t="s">
        <v>1703</v>
      </c>
      <c r="C709" s="42" t="s">
        <v>2971</v>
      </c>
      <c r="D709" s="42" t="s">
        <v>7147</v>
      </c>
      <c r="E709" s="42">
        <v>4040</v>
      </c>
      <c r="F709" s="42" t="s">
        <v>2972</v>
      </c>
      <c r="G709" s="43"/>
      <c r="H709" s="44"/>
    </row>
    <row r="710" spans="1:8" x14ac:dyDescent="0.25">
      <c r="A710" s="42">
        <v>40479</v>
      </c>
      <c r="B710" s="42" t="s">
        <v>1703</v>
      </c>
      <c r="C710" s="42" t="s">
        <v>2973</v>
      </c>
      <c r="D710" s="42" t="s">
        <v>2974</v>
      </c>
      <c r="E710" s="42">
        <v>4040</v>
      </c>
      <c r="F710" s="42" t="s">
        <v>2972</v>
      </c>
      <c r="G710" s="43"/>
      <c r="H710" s="42"/>
    </row>
    <row r="711" spans="1:8" x14ac:dyDescent="0.25">
      <c r="A711" s="42">
        <v>40487</v>
      </c>
      <c r="B711" s="42" t="s">
        <v>1703</v>
      </c>
      <c r="C711" s="42" t="s">
        <v>1908</v>
      </c>
      <c r="D711" s="42" t="s">
        <v>2975</v>
      </c>
      <c r="E711" s="42">
        <v>4040</v>
      </c>
      <c r="F711" s="42" t="s">
        <v>2972</v>
      </c>
      <c r="G711" s="43"/>
      <c r="H711" s="44"/>
    </row>
    <row r="712" spans="1:8" x14ac:dyDescent="0.25">
      <c r="A712" s="42">
        <v>40495</v>
      </c>
      <c r="B712" s="42" t="s">
        <v>1703</v>
      </c>
      <c r="C712" s="42" t="s">
        <v>2209</v>
      </c>
      <c r="D712" s="42" t="s">
        <v>2976</v>
      </c>
      <c r="E712" s="42">
        <v>4020</v>
      </c>
      <c r="F712" s="42" t="s">
        <v>2957</v>
      </c>
      <c r="G712" s="43"/>
      <c r="H712" s="44"/>
    </row>
    <row r="713" spans="1:8" x14ac:dyDescent="0.25">
      <c r="A713" s="42">
        <v>40509</v>
      </c>
      <c r="B713" s="42" t="s">
        <v>1703</v>
      </c>
      <c r="C713" s="42" t="s">
        <v>5956</v>
      </c>
      <c r="D713" s="42" t="s">
        <v>5957</v>
      </c>
      <c r="E713" s="42">
        <v>4030</v>
      </c>
      <c r="F713" s="42" t="s">
        <v>2957</v>
      </c>
      <c r="G713" s="43"/>
      <c r="H713" s="44"/>
    </row>
    <row r="714" spans="1:8" x14ac:dyDescent="0.25">
      <c r="A714" s="42">
        <v>40517</v>
      </c>
      <c r="B714" s="42" t="s">
        <v>1703</v>
      </c>
      <c r="C714" s="42" t="s">
        <v>1735</v>
      </c>
      <c r="D714" s="42" t="s">
        <v>2978</v>
      </c>
      <c r="E714" s="42">
        <v>4020</v>
      </c>
      <c r="F714" s="42" t="s">
        <v>2957</v>
      </c>
      <c r="G714" s="43"/>
      <c r="H714" s="44"/>
    </row>
    <row r="715" spans="1:8" x14ac:dyDescent="0.25">
      <c r="A715" s="42">
        <v>40525</v>
      </c>
      <c r="B715" s="42" t="s">
        <v>1703</v>
      </c>
      <c r="C715" s="42" t="s">
        <v>2979</v>
      </c>
      <c r="D715" s="42" t="s">
        <v>2980</v>
      </c>
      <c r="E715" s="42">
        <v>4020</v>
      </c>
      <c r="F715" s="42" t="s">
        <v>2957</v>
      </c>
      <c r="G715" s="43"/>
      <c r="H715" s="44"/>
    </row>
    <row r="716" spans="1:8" x14ac:dyDescent="0.25">
      <c r="A716" s="42">
        <v>40533</v>
      </c>
      <c r="B716" s="42" t="s">
        <v>1703</v>
      </c>
      <c r="C716" s="42" t="s">
        <v>2981</v>
      </c>
      <c r="D716" s="42" t="s">
        <v>5281</v>
      </c>
      <c r="E716" s="42">
        <v>4030</v>
      </c>
      <c r="F716" s="42" t="s">
        <v>2957</v>
      </c>
      <c r="G716" s="43"/>
      <c r="H716" s="44"/>
    </row>
    <row r="717" spans="1:8" x14ac:dyDescent="0.25">
      <c r="A717" s="42">
        <v>40541</v>
      </c>
      <c r="B717" s="42" t="s">
        <v>1703</v>
      </c>
      <c r="C717" s="42" t="s">
        <v>2982</v>
      </c>
      <c r="D717" s="42" t="s">
        <v>2717</v>
      </c>
      <c r="E717" s="42">
        <v>4020</v>
      </c>
      <c r="F717" s="42" t="s">
        <v>2957</v>
      </c>
      <c r="G717" s="43"/>
      <c r="H717" s="44"/>
    </row>
    <row r="718" spans="1:8" x14ac:dyDescent="0.25">
      <c r="A718" s="42">
        <v>40568</v>
      </c>
      <c r="B718" s="42" t="s">
        <v>1703</v>
      </c>
      <c r="C718" s="42" t="s">
        <v>2983</v>
      </c>
      <c r="D718" s="42" t="s">
        <v>1736</v>
      </c>
      <c r="E718" s="42">
        <v>4040</v>
      </c>
      <c r="F718" s="42" t="s">
        <v>2957</v>
      </c>
      <c r="G718" s="43"/>
      <c r="H718" s="44"/>
    </row>
    <row r="719" spans="1:8" x14ac:dyDescent="0.25">
      <c r="A719" s="42">
        <v>40576</v>
      </c>
      <c r="B719" s="42" t="s">
        <v>1703</v>
      </c>
      <c r="C719" s="42" t="s">
        <v>2984</v>
      </c>
      <c r="D719" s="42" t="s">
        <v>2985</v>
      </c>
      <c r="E719" s="42">
        <v>4020</v>
      </c>
      <c r="F719" s="42" t="s">
        <v>2957</v>
      </c>
      <c r="G719" s="43"/>
      <c r="H719" s="44"/>
    </row>
    <row r="720" spans="1:8" x14ac:dyDescent="0.25">
      <c r="A720" s="42">
        <v>40584</v>
      </c>
      <c r="B720" s="42" t="s">
        <v>1703</v>
      </c>
      <c r="C720" s="42" t="s">
        <v>2986</v>
      </c>
      <c r="D720" s="42" t="s">
        <v>2987</v>
      </c>
      <c r="E720" s="42">
        <v>4460</v>
      </c>
      <c r="F720" s="42" t="s">
        <v>2988</v>
      </c>
      <c r="G720" s="43"/>
      <c r="H720" s="44"/>
    </row>
    <row r="721" spans="1:8" x14ac:dyDescent="0.25">
      <c r="A721" s="42">
        <v>40592</v>
      </c>
      <c r="B721" s="42" t="s">
        <v>1703</v>
      </c>
      <c r="C721" s="42" t="s">
        <v>2989</v>
      </c>
      <c r="D721" s="42" t="s">
        <v>2436</v>
      </c>
      <c r="E721" s="42">
        <v>5230</v>
      </c>
      <c r="F721" s="42" t="s">
        <v>2990</v>
      </c>
      <c r="G721" s="43"/>
      <c r="H721" s="44"/>
    </row>
    <row r="722" spans="1:8" x14ac:dyDescent="0.25">
      <c r="A722" s="42">
        <v>40606</v>
      </c>
      <c r="B722" s="42" t="s">
        <v>1703</v>
      </c>
      <c r="C722" s="42" t="s">
        <v>1735</v>
      </c>
      <c r="D722" s="42" t="s">
        <v>2991</v>
      </c>
      <c r="E722" s="42">
        <v>5270</v>
      </c>
      <c r="F722" s="42" t="s">
        <v>2992</v>
      </c>
      <c r="G722" s="43"/>
      <c r="H722" s="44"/>
    </row>
    <row r="723" spans="1:8" x14ac:dyDescent="0.25">
      <c r="A723" s="42">
        <v>40614</v>
      </c>
      <c r="B723" s="42" t="s">
        <v>1703</v>
      </c>
      <c r="C723" s="42" t="s">
        <v>2993</v>
      </c>
      <c r="D723" s="42" t="s">
        <v>2994</v>
      </c>
      <c r="E723" s="42">
        <v>4310</v>
      </c>
      <c r="F723" s="42" t="s">
        <v>2995</v>
      </c>
      <c r="G723" s="43"/>
      <c r="H723" s="44"/>
    </row>
    <row r="724" spans="1:8" x14ac:dyDescent="0.25">
      <c r="A724" s="42">
        <v>40622</v>
      </c>
      <c r="B724" s="42" t="s">
        <v>1703</v>
      </c>
      <c r="C724" s="42" t="s">
        <v>2047</v>
      </c>
      <c r="D724" s="42" t="s">
        <v>4816</v>
      </c>
      <c r="E724" s="42">
        <v>5310</v>
      </c>
      <c r="F724" s="42" t="s">
        <v>2996</v>
      </c>
      <c r="G724" s="43"/>
      <c r="H724" s="44"/>
    </row>
    <row r="725" spans="1:8" x14ac:dyDescent="0.25">
      <c r="A725" s="42">
        <v>40630</v>
      </c>
      <c r="B725" s="42" t="s">
        <v>1703</v>
      </c>
      <c r="C725" s="42" t="s">
        <v>2997</v>
      </c>
      <c r="D725" s="42" t="s">
        <v>6303</v>
      </c>
      <c r="E725" s="42">
        <v>4120</v>
      </c>
      <c r="F725" s="42" t="s">
        <v>2998</v>
      </c>
      <c r="G725" s="43"/>
      <c r="H725" s="44"/>
    </row>
    <row r="726" spans="1:8" x14ac:dyDescent="0.25">
      <c r="A726" s="42">
        <v>40649</v>
      </c>
      <c r="B726" s="42" t="s">
        <v>1703</v>
      </c>
      <c r="C726" s="42" t="s">
        <v>2139</v>
      </c>
      <c r="D726" s="42" t="s">
        <v>2999</v>
      </c>
      <c r="E726" s="42">
        <v>4501</v>
      </c>
      <c r="F726" s="42" t="s">
        <v>3000</v>
      </c>
      <c r="G726" s="43"/>
      <c r="H726" s="44"/>
    </row>
    <row r="727" spans="1:8" x14ac:dyDescent="0.25">
      <c r="A727" s="42">
        <v>40657</v>
      </c>
      <c r="B727" s="42" t="s">
        <v>1703</v>
      </c>
      <c r="C727" s="42" t="s">
        <v>1770</v>
      </c>
      <c r="D727" s="42" t="s">
        <v>3001</v>
      </c>
      <c r="E727" s="42">
        <v>4720</v>
      </c>
      <c r="F727" s="42" t="s">
        <v>3002</v>
      </c>
      <c r="G727" s="43"/>
      <c r="H727" s="44"/>
    </row>
    <row r="728" spans="1:8" x14ac:dyDescent="0.25">
      <c r="A728" s="42">
        <v>40665</v>
      </c>
      <c r="B728" s="42" t="s">
        <v>1703</v>
      </c>
      <c r="C728" s="42" t="s">
        <v>3003</v>
      </c>
      <c r="D728" s="42" t="s">
        <v>2952</v>
      </c>
      <c r="E728" s="42">
        <v>4982</v>
      </c>
      <c r="F728" s="42" t="s">
        <v>3004</v>
      </c>
      <c r="G728" s="43"/>
      <c r="H728" s="44"/>
    </row>
    <row r="729" spans="1:8" x14ac:dyDescent="0.25">
      <c r="A729" s="42">
        <v>40673</v>
      </c>
      <c r="B729" s="42" t="s">
        <v>1703</v>
      </c>
      <c r="C729" s="42" t="s">
        <v>3005</v>
      </c>
      <c r="D729" s="42" t="s">
        <v>3006</v>
      </c>
      <c r="E729" s="42">
        <v>4100</v>
      </c>
      <c r="F729" s="42" t="s">
        <v>3007</v>
      </c>
      <c r="G729" s="43"/>
      <c r="H729" s="44"/>
    </row>
    <row r="730" spans="1:8" x14ac:dyDescent="0.25">
      <c r="A730" s="42">
        <v>40681</v>
      </c>
      <c r="B730" s="42" t="s">
        <v>1703</v>
      </c>
      <c r="C730" s="42" t="s">
        <v>5914</v>
      </c>
      <c r="D730" s="42" t="s">
        <v>5915</v>
      </c>
      <c r="E730" s="42">
        <v>4320</v>
      </c>
      <c r="F730" s="42" t="s">
        <v>3008</v>
      </c>
      <c r="G730" s="43"/>
      <c r="H730" s="44"/>
    </row>
    <row r="731" spans="1:8" x14ac:dyDescent="0.25">
      <c r="A731" s="42">
        <v>40703</v>
      </c>
      <c r="B731" s="42" t="s">
        <v>1703</v>
      </c>
      <c r="C731" s="42" t="s">
        <v>1953</v>
      </c>
      <c r="D731" s="42" t="s">
        <v>2741</v>
      </c>
      <c r="E731" s="42">
        <v>4722</v>
      </c>
      <c r="F731" s="42" t="s">
        <v>3009</v>
      </c>
      <c r="G731" s="43"/>
      <c r="H731" s="44"/>
    </row>
    <row r="732" spans="1:8" x14ac:dyDescent="0.25">
      <c r="A732" s="42">
        <v>40711</v>
      </c>
      <c r="B732" s="42" t="s">
        <v>1703</v>
      </c>
      <c r="C732" s="42" t="s">
        <v>1979</v>
      </c>
      <c r="D732" s="42" t="s">
        <v>3010</v>
      </c>
      <c r="E732" s="42">
        <v>4230</v>
      </c>
      <c r="F732" s="42" t="s">
        <v>3011</v>
      </c>
      <c r="G732" s="43"/>
      <c r="H732" s="44"/>
    </row>
    <row r="733" spans="1:8" x14ac:dyDescent="0.25">
      <c r="A733" s="42">
        <v>40738</v>
      </c>
      <c r="B733" s="42" t="s">
        <v>1703</v>
      </c>
      <c r="C733" s="42" t="s">
        <v>3012</v>
      </c>
      <c r="D733" s="42" t="s">
        <v>2399</v>
      </c>
      <c r="E733" s="42">
        <v>4910</v>
      </c>
      <c r="F733" s="42" t="s">
        <v>3013</v>
      </c>
      <c r="G733" s="43"/>
      <c r="H733" s="44"/>
    </row>
    <row r="734" spans="1:8" x14ac:dyDescent="0.25">
      <c r="A734" s="42">
        <v>40746</v>
      </c>
      <c r="B734" s="42" t="s">
        <v>1703</v>
      </c>
      <c r="C734" s="42" t="s">
        <v>5740</v>
      </c>
      <c r="D734" s="42" t="s">
        <v>3014</v>
      </c>
      <c r="E734" s="42">
        <v>4910</v>
      </c>
      <c r="F734" s="42" t="s">
        <v>3013</v>
      </c>
      <c r="G734" s="43"/>
      <c r="H734" s="44"/>
    </row>
    <row r="735" spans="1:8" x14ac:dyDescent="0.25">
      <c r="A735" s="42">
        <v>40754</v>
      </c>
      <c r="B735" s="42" t="s">
        <v>1703</v>
      </c>
      <c r="C735" s="42" t="s">
        <v>2047</v>
      </c>
      <c r="D735" s="42" t="s">
        <v>3015</v>
      </c>
      <c r="E735" s="42">
        <v>4150</v>
      </c>
      <c r="F735" s="42" t="s">
        <v>1790</v>
      </c>
      <c r="G735" s="43"/>
      <c r="H735" s="44"/>
    </row>
    <row r="736" spans="1:8" x14ac:dyDescent="0.25">
      <c r="A736" s="42">
        <v>40762</v>
      </c>
      <c r="B736" s="42" t="s">
        <v>1703</v>
      </c>
      <c r="C736" s="42" t="s">
        <v>1910</v>
      </c>
      <c r="D736" s="42" t="s">
        <v>2641</v>
      </c>
      <c r="E736" s="42">
        <v>4490</v>
      </c>
      <c r="F736" s="42" t="s">
        <v>3016</v>
      </c>
      <c r="G736" s="43"/>
      <c r="H736" s="44"/>
    </row>
    <row r="737" spans="1:8" x14ac:dyDescent="0.25">
      <c r="A737" s="42">
        <v>40770</v>
      </c>
      <c r="B737" s="42" t="s">
        <v>1703</v>
      </c>
      <c r="C737" s="42" t="s">
        <v>1713</v>
      </c>
      <c r="D737" s="42" t="s">
        <v>3017</v>
      </c>
      <c r="E737" s="42">
        <v>4880</v>
      </c>
      <c r="F737" s="42" t="s">
        <v>3018</v>
      </c>
      <c r="G737" s="43"/>
      <c r="H737" s="44"/>
    </row>
    <row r="738" spans="1:8" x14ac:dyDescent="0.25">
      <c r="A738" s="42">
        <v>40789</v>
      </c>
      <c r="B738" s="42" t="s">
        <v>1703</v>
      </c>
      <c r="C738" s="42" t="s">
        <v>3019</v>
      </c>
      <c r="D738" s="42" t="s">
        <v>3020</v>
      </c>
      <c r="E738" s="42">
        <v>4780</v>
      </c>
      <c r="F738" s="42" t="s">
        <v>3021</v>
      </c>
      <c r="G738" s="43"/>
      <c r="H738" s="44"/>
    </row>
    <row r="739" spans="1:8" x14ac:dyDescent="0.25">
      <c r="A739" s="42">
        <v>40797</v>
      </c>
      <c r="B739" s="42" t="s">
        <v>1703</v>
      </c>
      <c r="C739" s="42" t="s">
        <v>3022</v>
      </c>
      <c r="D739" s="42" t="s">
        <v>3023</v>
      </c>
      <c r="E739" s="42">
        <v>4690</v>
      </c>
      <c r="F739" s="42" t="s">
        <v>3024</v>
      </c>
      <c r="G739" s="43"/>
      <c r="H739" s="44"/>
    </row>
    <row r="740" spans="1:8" x14ac:dyDescent="0.25">
      <c r="A740" s="42">
        <v>40800</v>
      </c>
      <c r="B740" s="42" t="s">
        <v>1703</v>
      </c>
      <c r="C740" s="42" t="s">
        <v>2047</v>
      </c>
      <c r="D740" s="42" t="s">
        <v>3025</v>
      </c>
      <c r="E740" s="42">
        <v>4522</v>
      </c>
      <c r="F740" s="42" t="s">
        <v>3026</v>
      </c>
      <c r="G740" s="43"/>
      <c r="H740" s="44"/>
    </row>
    <row r="741" spans="1:8" x14ac:dyDescent="0.25">
      <c r="A741" s="42">
        <v>40819</v>
      </c>
      <c r="B741" s="42" t="s">
        <v>1703</v>
      </c>
      <c r="C741" s="42" t="s">
        <v>3027</v>
      </c>
      <c r="D741" s="42" t="s">
        <v>3028</v>
      </c>
      <c r="E741" s="42">
        <v>4400</v>
      </c>
      <c r="F741" s="42" t="s">
        <v>3029</v>
      </c>
      <c r="G741" s="43"/>
      <c r="H741" s="44"/>
    </row>
    <row r="742" spans="1:8" x14ac:dyDescent="0.25">
      <c r="A742" s="42">
        <v>40827</v>
      </c>
      <c r="B742" s="42" t="s">
        <v>1703</v>
      </c>
      <c r="C742" s="42" t="s">
        <v>2398</v>
      </c>
      <c r="D742" s="42" t="s">
        <v>5231</v>
      </c>
      <c r="E742" s="42">
        <v>4400</v>
      </c>
      <c r="F742" s="42" t="s">
        <v>3029</v>
      </c>
      <c r="G742" s="43"/>
      <c r="H742" s="44"/>
    </row>
    <row r="743" spans="1:8" x14ac:dyDescent="0.25">
      <c r="A743" s="42">
        <v>40835</v>
      </c>
      <c r="B743" s="42" t="s">
        <v>1703</v>
      </c>
      <c r="C743" s="42" t="s">
        <v>1707</v>
      </c>
      <c r="D743" s="42" t="s">
        <v>3030</v>
      </c>
      <c r="E743" s="42">
        <v>4400</v>
      </c>
      <c r="F743" s="42" t="s">
        <v>3029</v>
      </c>
      <c r="G743" s="43"/>
      <c r="H743" s="44"/>
    </row>
    <row r="744" spans="1:8" x14ac:dyDescent="0.25">
      <c r="A744" s="42">
        <v>40843</v>
      </c>
      <c r="B744" s="42" t="s">
        <v>1703</v>
      </c>
      <c r="C744" s="42" t="s">
        <v>1991</v>
      </c>
      <c r="D744" s="42" t="s">
        <v>3031</v>
      </c>
      <c r="E744" s="42">
        <v>4400</v>
      </c>
      <c r="F744" s="42" t="s">
        <v>3029</v>
      </c>
      <c r="G744" s="43"/>
      <c r="H744" s="44"/>
    </row>
    <row r="745" spans="1:8" x14ac:dyDescent="0.25">
      <c r="A745" s="42">
        <v>40851</v>
      </c>
      <c r="B745" s="42" t="s">
        <v>1703</v>
      </c>
      <c r="C745" s="42" t="s">
        <v>3032</v>
      </c>
      <c r="D745" s="42" t="s">
        <v>3033</v>
      </c>
      <c r="E745" s="42">
        <v>4400</v>
      </c>
      <c r="F745" s="42" t="s">
        <v>3029</v>
      </c>
      <c r="G745" s="43"/>
      <c r="H745" s="44"/>
    </row>
    <row r="746" spans="1:8" x14ac:dyDescent="0.25">
      <c r="A746" s="42">
        <v>40878</v>
      </c>
      <c r="B746" s="42" t="s">
        <v>1703</v>
      </c>
      <c r="C746" s="42" t="s">
        <v>3034</v>
      </c>
      <c r="D746" s="42" t="s">
        <v>3035</v>
      </c>
      <c r="E746" s="42">
        <v>4050</v>
      </c>
      <c r="F746" s="42" t="s">
        <v>3036</v>
      </c>
      <c r="G746" s="43"/>
      <c r="H746" s="44"/>
    </row>
    <row r="747" spans="1:8" x14ac:dyDescent="0.25">
      <c r="A747" s="42">
        <v>40886</v>
      </c>
      <c r="B747" s="42" t="s">
        <v>1703</v>
      </c>
      <c r="C747" s="42" t="s">
        <v>1735</v>
      </c>
      <c r="D747" s="42" t="s">
        <v>3028</v>
      </c>
      <c r="E747" s="42">
        <v>4840</v>
      </c>
      <c r="F747" s="42" t="s">
        <v>3037</v>
      </c>
      <c r="G747" s="43"/>
      <c r="H747" s="44"/>
    </row>
    <row r="748" spans="1:8" x14ac:dyDescent="0.25">
      <c r="A748" s="42">
        <v>40894</v>
      </c>
      <c r="B748" s="42" t="s">
        <v>1703</v>
      </c>
      <c r="C748" s="42" t="s">
        <v>3038</v>
      </c>
      <c r="D748" s="42" t="s">
        <v>3039</v>
      </c>
      <c r="E748" s="42">
        <v>4870</v>
      </c>
      <c r="F748" s="42" t="s">
        <v>3040</v>
      </c>
      <c r="G748" s="43"/>
      <c r="H748" s="44"/>
    </row>
    <row r="749" spans="1:8" x14ac:dyDescent="0.25">
      <c r="A749" s="42">
        <v>40908</v>
      </c>
      <c r="B749" s="42" t="s">
        <v>1703</v>
      </c>
      <c r="C749" s="42" t="s">
        <v>1856</v>
      </c>
      <c r="D749" s="42" t="s">
        <v>2471</v>
      </c>
      <c r="E749" s="42">
        <v>4730</v>
      </c>
      <c r="F749" s="42" t="s">
        <v>3041</v>
      </c>
      <c r="G749" s="43"/>
      <c r="H749" s="44"/>
    </row>
    <row r="750" spans="1:8" x14ac:dyDescent="0.25">
      <c r="A750" s="42">
        <v>40916</v>
      </c>
      <c r="B750" s="42" t="s">
        <v>1703</v>
      </c>
      <c r="C750" s="42" t="s">
        <v>1908</v>
      </c>
      <c r="D750" s="42" t="s">
        <v>2591</v>
      </c>
      <c r="E750" s="42">
        <v>4600</v>
      </c>
      <c r="F750" s="42" t="s">
        <v>3042</v>
      </c>
      <c r="G750" s="43"/>
      <c r="H750" s="44"/>
    </row>
    <row r="751" spans="1:8" x14ac:dyDescent="0.25">
      <c r="A751" s="42">
        <v>40924</v>
      </c>
      <c r="B751" s="42" t="s">
        <v>1703</v>
      </c>
      <c r="C751" s="42" t="s">
        <v>1993</v>
      </c>
      <c r="D751" s="42" t="s">
        <v>3043</v>
      </c>
      <c r="E751" s="42">
        <v>4600</v>
      </c>
      <c r="F751" s="42" t="s">
        <v>3042</v>
      </c>
      <c r="G751" s="43"/>
      <c r="H751" s="44"/>
    </row>
    <row r="752" spans="1:8" x14ac:dyDescent="0.25">
      <c r="A752" s="42">
        <v>40932</v>
      </c>
      <c r="B752" s="42" t="s">
        <v>1703</v>
      </c>
      <c r="C752" s="42" t="s">
        <v>3044</v>
      </c>
      <c r="D752" s="42" t="s">
        <v>3045</v>
      </c>
      <c r="E752" s="42">
        <v>4600</v>
      </c>
      <c r="F752" s="42" t="s">
        <v>3042</v>
      </c>
      <c r="G752" s="43"/>
      <c r="H752" s="44"/>
    </row>
    <row r="753" spans="1:8" x14ac:dyDescent="0.25">
      <c r="A753" s="42">
        <v>40940</v>
      </c>
      <c r="B753" s="42" t="s">
        <v>1703</v>
      </c>
      <c r="C753" s="42" t="s">
        <v>2176</v>
      </c>
      <c r="D753" s="42" t="s">
        <v>3046</v>
      </c>
      <c r="E753" s="42">
        <v>4600</v>
      </c>
      <c r="F753" s="42" t="s">
        <v>3042</v>
      </c>
      <c r="G753" s="43"/>
      <c r="H753" s="44"/>
    </row>
    <row r="754" spans="1:8" x14ac:dyDescent="0.25">
      <c r="A754" s="42">
        <v>40959</v>
      </c>
      <c r="B754" s="42" t="s">
        <v>1703</v>
      </c>
      <c r="C754" s="42" t="s">
        <v>1713</v>
      </c>
      <c r="D754" s="42" t="s">
        <v>3047</v>
      </c>
      <c r="E754" s="42">
        <v>4600</v>
      </c>
      <c r="F754" s="42" t="s">
        <v>3042</v>
      </c>
      <c r="G754" s="43"/>
      <c r="H754" s="44"/>
    </row>
    <row r="755" spans="1:8" x14ac:dyDescent="0.25">
      <c r="A755" s="42">
        <v>40967</v>
      </c>
      <c r="B755" s="42" t="s">
        <v>1703</v>
      </c>
      <c r="C755" s="42" t="s">
        <v>3048</v>
      </c>
      <c r="D755" s="42" t="s">
        <v>2554</v>
      </c>
      <c r="E755" s="42">
        <v>4760</v>
      </c>
      <c r="F755" s="42" t="s">
        <v>3049</v>
      </c>
      <c r="G755" s="43"/>
      <c r="H755" s="44"/>
    </row>
    <row r="756" spans="1:8" x14ac:dyDescent="0.25">
      <c r="A756" s="42">
        <v>40975</v>
      </c>
      <c r="B756" s="42" t="s">
        <v>1703</v>
      </c>
      <c r="C756" s="42" t="s">
        <v>1981</v>
      </c>
      <c r="D756" s="42" t="s">
        <v>3050</v>
      </c>
      <c r="E756" s="42">
        <v>3335</v>
      </c>
      <c r="F756" s="42" t="s">
        <v>3051</v>
      </c>
      <c r="G756" s="43"/>
      <c r="H756" s="44"/>
    </row>
    <row r="757" spans="1:8" x14ac:dyDescent="0.25">
      <c r="A757" s="42">
        <v>40983</v>
      </c>
      <c r="B757" s="42" t="s">
        <v>1703</v>
      </c>
      <c r="C757" s="42" t="s">
        <v>3052</v>
      </c>
      <c r="D757" s="42" t="s">
        <v>3053</v>
      </c>
      <c r="E757" s="42">
        <v>4580</v>
      </c>
      <c r="F757" s="42" t="s">
        <v>3054</v>
      </c>
      <c r="G757" s="43"/>
      <c r="H757" s="44"/>
    </row>
    <row r="758" spans="1:8" x14ac:dyDescent="0.25">
      <c r="A758" s="42">
        <v>40991</v>
      </c>
      <c r="B758" s="42" t="s">
        <v>1703</v>
      </c>
      <c r="C758" s="42" t="s">
        <v>3055</v>
      </c>
      <c r="D758" s="42" t="s">
        <v>3056</v>
      </c>
      <c r="E758" s="42">
        <v>4451</v>
      </c>
      <c r="F758" s="42" t="s">
        <v>3057</v>
      </c>
      <c r="G758" s="43"/>
      <c r="H758" s="44"/>
    </row>
    <row r="759" spans="1:8" x14ac:dyDescent="0.25">
      <c r="A759" s="42">
        <v>41009</v>
      </c>
      <c r="B759" s="42" t="s">
        <v>1703</v>
      </c>
      <c r="C759" s="42" t="s">
        <v>1953</v>
      </c>
      <c r="D759" s="42" t="s">
        <v>3058</v>
      </c>
      <c r="E759" s="42">
        <v>4060</v>
      </c>
      <c r="F759" s="42" t="s">
        <v>3059</v>
      </c>
      <c r="G759" s="43"/>
      <c r="H759" s="44"/>
    </row>
    <row r="760" spans="1:8" x14ac:dyDescent="0.25">
      <c r="A760" s="42">
        <v>41017</v>
      </c>
      <c r="B760" s="42" t="s">
        <v>1703</v>
      </c>
      <c r="C760" s="42" t="s">
        <v>5001</v>
      </c>
      <c r="D760" s="42" t="s">
        <v>3060</v>
      </c>
      <c r="E760" s="42">
        <v>4663</v>
      </c>
      <c r="F760" s="42" t="s">
        <v>3061</v>
      </c>
      <c r="G760" s="43"/>
      <c r="H760" s="44"/>
    </row>
    <row r="761" spans="1:8" x14ac:dyDescent="0.25">
      <c r="A761" s="42">
        <v>41025</v>
      </c>
      <c r="B761" s="42" t="s">
        <v>1703</v>
      </c>
      <c r="C761" s="42" t="s">
        <v>3062</v>
      </c>
      <c r="D761" s="42" t="s">
        <v>3063</v>
      </c>
      <c r="E761" s="42">
        <v>4840</v>
      </c>
      <c r="F761" s="42" t="s">
        <v>3037</v>
      </c>
      <c r="G761" s="43"/>
      <c r="H761" s="44"/>
    </row>
    <row r="762" spans="1:8" x14ac:dyDescent="0.25">
      <c r="A762" s="42">
        <v>41033</v>
      </c>
      <c r="B762" s="42" t="s">
        <v>1703</v>
      </c>
      <c r="C762" s="42" t="s">
        <v>3064</v>
      </c>
      <c r="D762" s="42" t="s">
        <v>3065</v>
      </c>
      <c r="E762" s="42">
        <v>4655</v>
      </c>
      <c r="F762" s="42" t="s">
        <v>3066</v>
      </c>
      <c r="G762" s="43"/>
      <c r="H762" s="44"/>
    </row>
    <row r="763" spans="1:8" x14ac:dyDescent="0.25">
      <c r="A763" s="42">
        <v>41041</v>
      </c>
      <c r="B763" s="42" t="s">
        <v>1703</v>
      </c>
      <c r="C763" s="42" t="s">
        <v>6979</v>
      </c>
      <c r="D763" s="42" t="s">
        <v>3067</v>
      </c>
      <c r="E763" s="42">
        <v>4643</v>
      </c>
      <c r="F763" s="42" t="s">
        <v>3068</v>
      </c>
      <c r="G763" s="43"/>
      <c r="H763" s="44"/>
    </row>
    <row r="764" spans="1:8" x14ac:dyDescent="0.25">
      <c r="A764" s="42">
        <v>41068</v>
      </c>
      <c r="B764" s="42" t="s">
        <v>1703</v>
      </c>
      <c r="C764" s="42" t="s">
        <v>3069</v>
      </c>
      <c r="D764" s="42" t="s">
        <v>3070</v>
      </c>
      <c r="E764" s="42">
        <v>4020</v>
      </c>
      <c r="F764" s="42" t="s">
        <v>2957</v>
      </c>
      <c r="G764" s="43"/>
      <c r="H764" s="44"/>
    </row>
    <row r="765" spans="1:8" x14ac:dyDescent="0.25">
      <c r="A765" s="42">
        <v>41076</v>
      </c>
      <c r="B765" s="42" t="s">
        <v>1703</v>
      </c>
      <c r="C765" s="42" t="s">
        <v>3071</v>
      </c>
      <c r="D765" s="42" t="s">
        <v>3072</v>
      </c>
      <c r="E765" s="42">
        <v>4822</v>
      </c>
      <c r="F765" s="42" t="s">
        <v>3073</v>
      </c>
      <c r="G765" s="43"/>
      <c r="H765" s="44"/>
    </row>
    <row r="766" spans="1:8" x14ac:dyDescent="0.25">
      <c r="A766" s="42">
        <v>41084</v>
      </c>
      <c r="B766" s="42" t="s">
        <v>1703</v>
      </c>
      <c r="C766" s="42" t="s">
        <v>2150</v>
      </c>
      <c r="D766" s="42" t="s">
        <v>3074</v>
      </c>
      <c r="E766" s="42">
        <v>4701</v>
      </c>
      <c r="F766" s="42" t="s">
        <v>3075</v>
      </c>
      <c r="G766" s="43"/>
      <c r="H766" s="44"/>
    </row>
    <row r="767" spans="1:8" x14ac:dyDescent="0.25">
      <c r="A767" s="42">
        <v>41092</v>
      </c>
      <c r="B767" s="42" t="s">
        <v>1703</v>
      </c>
      <c r="C767" s="42" t="s">
        <v>3076</v>
      </c>
      <c r="D767" s="42" t="s">
        <v>3077</v>
      </c>
      <c r="E767" s="42">
        <v>4614</v>
      </c>
      <c r="F767" s="42" t="s">
        <v>3078</v>
      </c>
      <c r="G767" s="43"/>
      <c r="H767" s="44"/>
    </row>
    <row r="768" spans="1:8" x14ac:dyDescent="0.25">
      <c r="A768" s="42">
        <v>41106</v>
      </c>
      <c r="B768" s="42" t="s">
        <v>1703</v>
      </c>
      <c r="C768" s="42" t="s">
        <v>3079</v>
      </c>
      <c r="D768" s="42" t="s">
        <v>3080</v>
      </c>
      <c r="E768" s="42">
        <v>4053</v>
      </c>
      <c r="F768" s="42" t="s">
        <v>3081</v>
      </c>
      <c r="G768" s="43"/>
      <c r="H768" s="44"/>
    </row>
    <row r="769" spans="1:8" x14ac:dyDescent="0.25">
      <c r="A769" s="42">
        <v>41114</v>
      </c>
      <c r="B769" s="42" t="s">
        <v>1703</v>
      </c>
      <c r="C769" s="42" t="s">
        <v>3082</v>
      </c>
      <c r="D769" s="42" t="s">
        <v>3083</v>
      </c>
      <c r="E769" s="42">
        <v>4050</v>
      </c>
      <c r="F769" s="42" t="s">
        <v>3084</v>
      </c>
      <c r="G769" s="43"/>
      <c r="H769" s="44"/>
    </row>
    <row r="770" spans="1:8" x14ac:dyDescent="0.25">
      <c r="A770" s="42">
        <v>41122</v>
      </c>
      <c r="B770" s="42" t="s">
        <v>1703</v>
      </c>
      <c r="C770" s="42" t="s">
        <v>3085</v>
      </c>
      <c r="D770" s="42" t="s">
        <v>7148</v>
      </c>
      <c r="E770" s="42">
        <v>4030</v>
      </c>
      <c r="F770" s="42" t="s">
        <v>3086</v>
      </c>
      <c r="G770" s="43"/>
      <c r="H770" s="44"/>
    </row>
    <row r="771" spans="1:8" x14ac:dyDescent="0.25">
      <c r="A771" s="42">
        <v>41130</v>
      </c>
      <c r="B771" s="42" t="s">
        <v>1703</v>
      </c>
      <c r="C771" s="42" t="s">
        <v>3087</v>
      </c>
      <c r="D771" s="42" t="s">
        <v>3088</v>
      </c>
      <c r="E771" s="42">
        <v>4860</v>
      </c>
      <c r="F771" s="42" t="s">
        <v>3089</v>
      </c>
      <c r="G771" s="43"/>
      <c r="H771" s="44"/>
    </row>
    <row r="772" spans="1:8" x14ac:dyDescent="0.25">
      <c r="A772" s="42">
        <v>41149</v>
      </c>
      <c r="B772" s="42" t="s">
        <v>1703</v>
      </c>
      <c r="C772" s="42" t="s">
        <v>3090</v>
      </c>
      <c r="D772" s="42" t="s">
        <v>3091</v>
      </c>
      <c r="E772" s="42">
        <v>4600</v>
      </c>
      <c r="F772" s="42" t="s">
        <v>3042</v>
      </c>
      <c r="G772" s="43"/>
      <c r="H772" s="44"/>
    </row>
    <row r="773" spans="1:8" x14ac:dyDescent="0.25">
      <c r="A773" s="42">
        <v>41157</v>
      </c>
      <c r="B773" s="42" t="s">
        <v>1703</v>
      </c>
      <c r="C773" s="42" t="s">
        <v>2367</v>
      </c>
      <c r="D773" s="42" t="s">
        <v>3092</v>
      </c>
      <c r="E773" s="42">
        <v>4040</v>
      </c>
      <c r="F773" s="42" t="s">
        <v>2957</v>
      </c>
      <c r="G773" s="43"/>
      <c r="H773" s="44"/>
    </row>
    <row r="774" spans="1:8" x14ac:dyDescent="0.25">
      <c r="A774" s="42">
        <v>41165</v>
      </c>
      <c r="B774" s="42" t="s">
        <v>1703</v>
      </c>
      <c r="C774" s="42" t="s">
        <v>2189</v>
      </c>
      <c r="D774" s="42" t="s">
        <v>3093</v>
      </c>
      <c r="E774" s="42">
        <v>4020</v>
      </c>
      <c r="F774" s="42" t="s">
        <v>2957</v>
      </c>
      <c r="G774" s="43"/>
      <c r="H774" s="44"/>
    </row>
    <row r="775" spans="1:8" x14ac:dyDescent="0.25">
      <c r="A775" s="42">
        <v>41173</v>
      </c>
      <c r="B775" s="42" t="s">
        <v>1703</v>
      </c>
      <c r="C775" s="42" t="s">
        <v>4817</v>
      </c>
      <c r="D775" s="42" t="s">
        <v>3094</v>
      </c>
      <c r="E775" s="42">
        <v>4020</v>
      </c>
      <c r="F775" s="42" t="s">
        <v>2957</v>
      </c>
      <c r="G775" s="43"/>
      <c r="H775" s="44"/>
    </row>
    <row r="776" spans="1:8" x14ac:dyDescent="0.25">
      <c r="A776" s="42">
        <v>41181</v>
      </c>
      <c r="B776" s="42" t="s">
        <v>1703</v>
      </c>
      <c r="C776" s="42" t="s">
        <v>3095</v>
      </c>
      <c r="D776" s="42" t="s">
        <v>3096</v>
      </c>
      <c r="E776" s="42">
        <v>4850</v>
      </c>
      <c r="F776" s="42" t="s">
        <v>3097</v>
      </c>
      <c r="G776" s="43"/>
      <c r="H776" s="44"/>
    </row>
    <row r="777" spans="1:8" x14ac:dyDescent="0.25">
      <c r="A777" s="42">
        <v>41203</v>
      </c>
      <c r="B777" s="42" t="s">
        <v>1703</v>
      </c>
      <c r="C777" s="42" t="s">
        <v>3098</v>
      </c>
      <c r="D777" s="42" t="s">
        <v>3099</v>
      </c>
      <c r="E777" s="42">
        <v>4400</v>
      </c>
      <c r="F777" s="42" t="s">
        <v>3029</v>
      </c>
      <c r="G777" s="43"/>
      <c r="H777" s="44"/>
    </row>
    <row r="778" spans="1:8" x14ac:dyDescent="0.25">
      <c r="A778" s="42">
        <v>41211</v>
      </c>
      <c r="B778" s="42" t="s">
        <v>1703</v>
      </c>
      <c r="C778" s="42" t="s">
        <v>3100</v>
      </c>
      <c r="D778" s="42" t="s">
        <v>3101</v>
      </c>
      <c r="E778" s="42">
        <v>4020</v>
      </c>
      <c r="F778" s="42" t="s">
        <v>2957</v>
      </c>
      <c r="G778" s="43"/>
      <c r="H778" s="47"/>
    </row>
    <row r="779" spans="1:8" x14ac:dyDescent="0.25">
      <c r="A779" s="42">
        <v>41238</v>
      </c>
      <c r="B779" s="42" t="s">
        <v>1703</v>
      </c>
      <c r="C779" s="42" t="s">
        <v>3102</v>
      </c>
      <c r="D779" s="42" t="s">
        <v>3103</v>
      </c>
      <c r="E779" s="42">
        <v>4063</v>
      </c>
      <c r="F779" s="42" t="s">
        <v>3104</v>
      </c>
      <c r="G779" s="43"/>
      <c r="H779" s="44"/>
    </row>
    <row r="780" spans="1:8" x14ac:dyDescent="0.25">
      <c r="A780" s="42">
        <v>41246</v>
      </c>
      <c r="B780" s="42" t="s">
        <v>1703</v>
      </c>
      <c r="C780" s="42" t="s">
        <v>3105</v>
      </c>
      <c r="D780" s="42" t="s">
        <v>3106</v>
      </c>
      <c r="E780" s="42">
        <v>4030</v>
      </c>
      <c r="F780" s="42" t="s">
        <v>2957</v>
      </c>
      <c r="G780" s="43"/>
      <c r="H780" s="44"/>
    </row>
    <row r="781" spans="1:8" x14ac:dyDescent="0.25">
      <c r="A781" s="42">
        <v>41254</v>
      </c>
      <c r="B781" s="42" t="s">
        <v>1703</v>
      </c>
      <c r="C781" s="42" t="s">
        <v>3107</v>
      </c>
      <c r="D781" s="42" t="s">
        <v>3108</v>
      </c>
      <c r="E781" s="42">
        <v>4802</v>
      </c>
      <c r="F781" s="42" t="s">
        <v>2916</v>
      </c>
      <c r="G781" s="43"/>
      <c r="H781" s="44"/>
    </row>
    <row r="782" spans="1:8" x14ac:dyDescent="0.25">
      <c r="A782" s="42">
        <v>41262</v>
      </c>
      <c r="B782" s="42" t="s">
        <v>1703</v>
      </c>
      <c r="C782" s="42" t="s">
        <v>3109</v>
      </c>
      <c r="D782" s="42" t="s">
        <v>3110</v>
      </c>
      <c r="E782" s="42">
        <v>4400</v>
      </c>
      <c r="F782" s="42" t="s">
        <v>3029</v>
      </c>
      <c r="G782" s="43"/>
      <c r="H782" s="44"/>
    </row>
    <row r="783" spans="1:8" x14ac:dyDescent="0.25">
      <c r="A783" s="42">
        <v>41270</v>
      </c>
      <c r="B783" s="42" t="s">
        <v>1703</v>
      </c>
      <c r="C783" s="42" t="s">
        <v>3111</v>
      </c>
      <c r="D783" s="42" t="s">
        <v>3112</v>
      </c>
      <c r="E783" s="42">
        <v>5280</v>
      </c>
      <c r="F783" s="42" t="s">
        <v>2913</v>
      </c>
      <c r="G783" s="43"/>
      <c r="H783" s="47"/>
    </row>
    <row r="784" spans="1:8" x14ac:dyDescent="0.25">
      <c r="A784" s="42">
        <v>41289</v>
      </c>
      <c r="B784" s="42" t="s">
        <v>1703</v>
      </c>
      <c r="C784" s="42" t="s">
        <v>2139</v>
      </c>
      <c r="D784" s="42" t="s">
        <v>1731</v>
      </c>
      <c r="E784" s="42">
        <v>4540</v>
      </c>
      <c r="F784" s="42" t="s">
        <v>3113</v>
      </c>
      <c r="G784" s="43"/>
      <c r="H784" s="44"/>
    </row>
    <row r="785" spans="1:8" x14ac:dyDescent="0.25">
      <c r="A785" s="42">
        <v>41297</v>
      </c>
      <c r="B785" s="42" t="s">
        <v>1703</v>
      </c>
      <c r="C785" s="42" t="s">
        <v>3114</v>
      </c>
      <c r="D785" s="42" t="s">
        <v>3115</v>
      </c>
      <c r="E785" s="42">
        <v>4040</v>
      </c>
      <c r="F785" s="42" t="s">
        <v>2957</v>
      </c>
      <c r="G785" s="43"/>
      <c r="H785" s="44"/>
    </row>
    <row r="786" spans="1:8" x14ac:dyDescent="0.25">
      <c r="A786" s="42">
        <v>41300</v>
      </c>
      <c r="B786" s="42" t="s">
        <v>1703</v>
      </c>
      <c r="C786" s="42" t="s">
        <v>2163</v>
      </c>
      <c r="D786" s="42" t="s">
        <v>3116</v>
      </c>
      <c r="E786" s="42">
        <v>4600</v>
      </c>
      <c r="F786" s="42" t="s">
        <v>3117</v>
      </c>
      <c r="G786" s="43"/>
      <c r="H786" s="44"/>
    </row>
    <row r="787" spans="1:8" x14ac:dyDescent="0.25">
      <c r="A787" s="42">
        <v>41319</v>
      </c>
      <c r="B787" s="42" t="s">
        <v>1703</v>
      </c>
      <c r="C787" s="42" t="s">
        <v>6304</v>
      </c>
      <c r="D787" s="42" t="s">
        <v>4818</v>
      </c>
      <c r="E787" s="42">
        <v>4060</v>
      </c>
      <c r="F787" s="42" t="s">
        <v>3059</v>
      </c>
      <c r="G787" s="43"/>
      <c r="H787" s="44"/>
    </row>
    <row r="788" spans="1:8" x14ac:dyDescent="0.25">
      <c r="A788" s="42">
        <v>41327</v>
      </c>
      <c r="B788" s="42" t="s">
        <v>1703</v>
      </c>
      <c r="C788" s="42" t="s">
        <v>3118</v>
      </c>
      <c r="D788" s="42" t="s">
        <v>3119</v>
      </c>
      <c r="E788" s="42">
        <v>4600</v>
      </c>
      <c r="F788" s="42" t="s">
        <v>3120</v>
      </c>
      <c r="G788" s="43"/>
      <c r="H788" s="44"/>
    </row>
    <row r="789" spans="1:8" x14ac:dyDescent="0.25">
      <c r="A789" s="42">
        <v>41335</v>
      </c>
      <c r="B789" s="42" t="s">
        <v>1703</v>
      </c>
      <c r="C789" s="42" t="s">
        <v>2326</v>
      </c>
      <c r="D789" s="42" t="s">
        <v>3121</v>
      </c>
      <c r="E789" s="42">
        <v>4222</v>
      </c>
      <c r="F789" s="42" t="s">
        <v>3122</v>
      </c>
      <c r="G789" s="43"/>
      <c r="H789" s="44"/>
    </row>
    <row r="790" spans="1:8" x14ac:dyDescent="0.25">
      <c r="A790" s="42">
        <v>41343</v>
      </c>
      <c r="B790" s="42" t="s">
        <v>1703</v>
      </c>
      <c r="C790" s="42" t="s">
        <v>2209</v>
      </c>
      <c r="D790" s="42" t="s">
        <v>3123</v>
      </c>
      <c r="E790" s="42">
        <v>4623</v>
      </c>
      <c r="F790" s="42" t="s">
        <v>3124</v>
      </c>
      <c r="G790" s="43"/>
      <c r="H790" s="44"/>
    </row>
    <row r="791" spans="1:8" x14ac:dyDescent="0.25">
      <c r="A791" s="42">
        <v>41351</v>
      </c>
      <c r="B791" s="42" t="s">
        <v>1703</v>
      </c>
      <c r="C791" s="42" t="s">
        <v>3125</v>
      </c>
      <c r="D791" s="42" t="s">
        <v>3126</v>
      </c>
      <c r="E791" s="42">
        <v>4843</v>
      </c>
      <c r="F791" s="42" t="s">
        <v>3127</v>
      </c>
      <c r="G791" s="43"/>
      <c r="H791" s="44"/>
    </row>
    <row r="792" spans="1:8" x14ac:dyDescent="0.25">
      <c r="A792" s="42">
        <v>41378</v>
      </c>
      <c r="B792" s="42" t="s">
        <v>1703</v>
      </c>
      <c r="C792" s="42" t="s">
        <v>2464</v>
      </c>
      <c r="D792" s="42" t="s">
        <v>3128</v>
      </c>
      <c r="E792" s="42">
        <v>4050</v>
      </c>
      <c r="F792" s="42" t="s">
        <v>3036</v>
      </c>
      <c r="G792" s="43"/>
      <c r="H792" s="44"/>
    </row>
    <row r="793" spans="1:8" x14ac:dyDescent="0.25">
      <c r="A793" s="42">
        <v>41386</v>
      </c>
      <c r="B793" s="42" t="s">
        <v>1703</v>
      </c>
      <c r="C793" s="42" t="s">
        <v>5594</v>
      </c>
      <c r="D793" s="42" t="s">
        <v>3129</v>
      </c>
      <c r="E793" s="42">
        <v>4020</v>
      </c>
      <c r="F793" s="42" t="s">
        <v>3130</v>
      </c>
      <c r="G793" s="43"/>
      <c r="H793" s="44"/>
    </row>
    <row r="794" spans="1:8" x14ac:dyDescent="0.25">
      <c r="A794" s="42">
        <v>41394</v>
      </c>
      <c r="B794" s="42" t="s">
        <v>1703</v>
      </c>
      <c r="C794" s="42" t="s">
        <v>1858</v>
      </c>
      <c r="D794" s="42" t="s">
        <v>3131</v>
      </c>
      <c r="E794" s="42">
        <v>4020</v>
      </c>
      <c r="F794" s="42" t="s">
        <v>2957</v>
      </c>
      <c r="G794" s="43"/>
      <c r="H794" s="44"/>
    </row>
    <row r="795" spans="1:8" x14ac:dyDescent="0.25">
      <c r="A795" s="42">
        <v>41408</v>
      </c>
      <c r="B795" s="42" t="s">
        <v>1703</v>
      </c>
      <c r="C795" s="42" t="s">
        <v>2694</v>
      </c>
      <c r="D795" s="42" t="s">
        <v>3132</v>
      </c>
      <c r="E795" s="42">
        <v>4061</v>
      </c>
      <c r="F795" s="42" t="s">
        <v>3133</v>
      </c>
      <c r="G795" s="43"/>
      <c r="H795" s="44"/>
    </row>
    <row r="796" spans="1:8" x14ac:dyDescent="0.25">
      <c r="A796" s="42">
        <v>41416</v>
      </c>
      <c r="B796" s="42" t="s">
        <v>1703</v>
      </c>
      <c r="C796" s="42" t="s">
        <v>3623</v>
      </c>
      <c r="D796" s="42" t="s">
        <v>3134</v>
      </c>
      <c r="E796" s="42">
        <v>4470</v>
      </c>
      <c r="F796" s="42" t="s">
        <v>2920</v>
      </c>
      <c r="G796" s="43"/>
      <c r="H796" s="44"/>
    </row>
    <row r="797" spans="1:8" x14ac:dyDescent="0.25">
      <c r="A797" s="42">
        <v>41424</v>
      </c>
      <c r="B797" s="42" t="s">
        <v>1703</v>
      </c>
      <c r="C797" s="42" t="s">
        <v>3135</v>
      </c>
      <c r="D797" s="42" t="s">
        <v>3136</v>
      </c>
      <c r="E797" s="42">
        <v>4040</v>
      </c>
      <c r="F797" s="42" t="s">
        <v>2957</v>
      </c>
      <c r="G797" s="43"/>
      <c r="H797" s="44"/>
    </row>
    <row r="798" spans="1:8" x14ac:dyDescent="0.25">
      <c r="A798" s="42">
        <v>41432</v>
      </c>
      <c r="B798" s="42" t="s">
        <v>1703</v>
      </c>
      <c r="C798" s="42" t="s">
        <v>5538</v>
      </c>
      <c r="D798" s="42" t="s">
        <v>3137</v>
      </c>
      <c r="E798" s="42">
        <v>4048</v>
      </c>
      <c r="F798" s="42" t="s">
        <v>3138</v>
      </c>
      <c r="G798" s="43"/>
      <c r="H798" s="44"/>
    </row>
    <row r="799" spans="1:8" x14ac:dyDescent="0.25">
      <c r="A799" s="42">
        <v>41440</v>
      </c>
      <c r="B799" s="42" t="s">
        <v>1703</v>
      </c>
      <c r="C799" s="42" t="s">
        <v>2457</v>
      </c>
      <c r="D799" s="42" t="s">
        <v>3139</v>
      </c>
      <c r="E799" s="42">
        <v>4072</v>
      </c>
      <c r="F799" s="42" t="s">
        <v>3140</v>
      </c>
      <c r="G799" s="43"/>
      <c r="H799" s="44"/>
    </row>
    <row r="800" spans="1:8" x14ac:dyDescent="0.25">
      <c r="A800" s="42" t="s">
        <v>6586</v>
      </c>
      <c r="B800" s="42" t="s">
        <v>4401</v>
      </c>
      <c r="C800" s="42" t="s">
        <v>4421</v>
      </c>
      <c r="D800" s="42" t="s">
        <v>7149</v>
      </c>
      <c r="E800" s="42">
        <v>4073</v>
      </c>
      <c r="F800" s="43" t="s">
        <v>4422</v>
      </c>
      <c r="G800" s="43"/>
      <c r="H800" s="44"/>
    </row>
    <row r="801" spans="1:8" x14ac:dyDescent="0.25">
      <c r="A801" s="42">
        <v>41459</v>
      </c>
      <c r="B801" s="42" t="s">
        <v>1703</v>
      </c>
      <c r="C801" s="42" t="s">
        <v>3141</v>
      </c>
      <c r="D801" s="42" t="s">
        <v>7150</v>
      </c>
      <c r="E801" s="42">
        <v>4481</v>
      </c>
      <c r="F801" s="42" t="s">
        <v>3142</v>
      </c>
      <c r="G801" s="43"/>
      <c r="H801" s="44"/>
    </row>
    <row r="802" spans="1:8" x14ac:dyDescent="0.25">
      <c r="A802" s="42">
        <v>41467</v>
      </c>
      <c r="B802" s="42" t="s">
        <v>1703</v>
      </c>
      <c r="C802" s="42" t="s">
        <v>3143</v>
      </c>
      <c r="D802" s="42" t="s">
        <v>3144</v>
      </c>
      <c r="E802" s="42">
        <v>4030</v>
      </c>
      <c r="F802" s="42" t="s">
        <v>2957</v>
      </c>
      <c r="G802" s="43"/>
      <c r="H802" s="44"/>
    </row>
    <row r="803" spans="1:8" x14ac:dyDescent="0.25">
      <c r="A803" s="42">
        <v>41475</v>
      </c>
      <c r="B803" s="42" t="s">
        <v>1703</v>
      </c>
      <c r="C803" s="42" t="s">
        <v>3145</v>
      </c>
      <c r="D803" s="42" t="s">
        <v>5232</v>
      </c>
      <c r="E803" s="42">
        <v>4910</v>
      </c>
      <c r="F803" s="42" t="s">
        <v>3013</v>
      </c>
      <c r="G803" s="43"/>
      <c r="H803" s="44"/>
    </row>
    <row r="804" spans="1:8" x14ac:dyDescent="0.25">
      <c r="A804" s="42">
        <v>41483</v>
      </c>
      <c r="B804" s="42" t="s">
        <v>1703</v>
      </c>
      <c r="C804" s="42" t="s">
        <v>3146</v>
      </c>
      <c r="D804" s="42" t="s">
        <v>3147</v>
      </c>
      <c r="E804" s="42">
        <v>4600</v>
      </c>
      <c r="F804" s="42" t="s">
        <v>3042</v>
      </c>
      <c r="G804" s="43"/>
      <c r="H804" s="44"/>
    </row>
    <row r="805" spans="1:8" x14ac:dyDescent="0.25">
      <c r="A805" s="42">
        <v>41491</v>
      </c>
      <c r="B805" s="42" t="s">
        <v>1703</v>
      </c>
      <c r="C805" s="42" t="s">
        <v>3148</v>
      </c>
      <c r="D805" s="42" t="s">
        <v>3149</v>
      </c>
      <c r="E805" s="42">
        <v>4651</v>
      </c>
      <c r="F805" s="42" t="s">
        <v>3150</v>
      </c>
      <c r="G805" s="43"/>
      <c r="H805" s="44"/>
    </row>
    <row r="806" spans="1:8" x14ac:dyDescent="0.25">
      <c r="A806" s="42">
        <v>41505</v>
      </c>
      <c r="B806" s="42" t="s">
        <v>1703</v>
      </c>
      <c r="C806" s="42" t="s">
        <v>3151</v>
      </c>
      <c r="D806" s="42" t="s">
        <v>3152</v>
      </c>
      <c r="E806" s="42">
        <v>4810</v>
      </c>
      <c r="F806" s="42" t="s">
        <v>2934</v>
      </c>
      <c r="G806" s="43"/>
      <c r="H806" s="44"/>
    </row>
    <row r="807" spans="1:8" x14ac:dyDescent="0.25">
      <c r="A807" s="42">
        <v>41513</v>
      </c>
      <c r="B807" s="42" t="s">
        <v>1703</v>
      </c>
      <c r="C807" s="42" t="s">
        <v>3153</v>
      </c>
      <c r="D807" s="42" t="s">
        <v>5595</v>
      </c>
      <c r="E807" s="42">
        <v>4563</v>
      </c>
      <c r="F807" s="42" t="s">
        <v>3154</v>
      </c>
      <c r="G807" s="43"/>
      <c r="H807" s="44"/>
    </row>
    <row r="808" spans="1:8" x14ac:dyDescent="0.25">
      <c r="A808" s="42">
        <v>41521</v>
      </c>
      <c r="B808" s="42" t="s">
        <v>1703</v>
      </c>
      <c r="C808" s="42" t="s">
        <v>3155</v>
      </c>
      <c r="D808" s="42" t="s">
        <v>3156</v>
      </c>
      <c r="E808" s="42">
        <v>4210</v>
      </c>
      <c r="F808" s="42" t="s">
        <v>2929</v>
      </c>
      <c r="G808" s="43"/>
      <c r="H808" s="44"/>
    </row>
    <row r="809" spans="1:8" x14ac:dyDescent="0.25">
      <c r="A809" s="42">
        <v>41548</v>
      </c>
      <c r="B809" s="42" t="s">
        <v>1703</v>
      </c>
      <c r="C809" s="42" t="s">
        <v>2189</v>
      </c>
      <c r="D809" s="42" t="s">
        <v>3157</v>
      </c>
      <c r="E809" s="42">
        <v>4600</v>
      </c>
      <c r="F809" s="42" t="s">
        <v>3042</v>
      </c>
      <c r="G809" s="43"/>
      <c r="H809" s="44"/>
    </row>
    <row r="810" spans="1:8" x14ac:dyDescent="0.25">
      <c r="A810" s="42">
        <v>41556</v>
      </c>
      <c r="B810" s="42" t="s">
        <v>1703</v>
      </c>
      <c r="C810" s="42" t="s">
        <v>3158</v>
      </c>
      <c r="D810" s="42" t="s">
        <v>3159</v>
      </c>
      <c r="E810" s="42">
        <v>5360</v>
      </c>
      <c r="F810" s="42" t="s">
        <v>3160</v>
      </c>
      <c r="G810" s="43"/>
      <c r="H810" s="44"/>
    </row>
    <row r="811" spans="1:8" x14ac:dyDescent="0.25">
      <c r="A811" s="42">
        <v>41564</v>
      </c>
      <c r="B811" s="42" t="s">
        <v>1703</v>
      </c>
      <c r="C811" s="42" t="s">
        <v>3161</v>
      </c>
      <c r="D811" s="42" t="s">
        <v>3162</v>
      </c>
      <c r="E811" s="42">
        <v>4600</v>
      </c>
      <c r="F811" s="42" t="s">
        <v>3042</v>
      </c>
      <c r="G811" s="43"/>
      <c r="H811" s="44"/>
    </row>
    <row r="812" spans="1:8" x14ac:dyDescent="0.25">
      <c r="A812" s="42">
        <v>41580</v>
      </c>
      <c r="B812" s="42" t="s">
        <v>1703</v>
      </c>
      <c r="C812" s="42" t="s">
        <v>3163</v>
      </c>
      <c r="D812" s="42" t="s">
        <v>3164</v>
      </c>
      <c r="E812" s="42">
        <v>4209</v>
      </c>
      <c r="F812" s="42" t="s">
        <v>3165</v>
      </c>
      <c r="G812" s="43"/>
      <c r="H812" s="44"/>
    </row>
    <row r="813" spans="1:8" x14ac:dyDescent="0.25">
      <c r="A813" s="42">
        <v>41599</v>
      </c>
      <c r="B813" s="42" t="s">
        <v>1703</v>
      </c>
      <c r="C813" s="42" t="s">
        <v>3166</v>
      </c>
      <c r="D813" s="42" t="s">
        <v>7151</v>
      </c>
      <c r="E813" s="42">
        <v>4040</v>
      </c>
      <c r="F813" s="42" t="s">
        <v>2957</v>
      </c>
      <c r="G813" s="43"/>
      <c r="H813" s="44"/>
    </row>
    <row r="814" spans="1:8" x14ac:dyDescent="0.25">
      <c r="A814" s="42">
        <v>41602</v>
      </c>
      <c r="B814" s="42" t="s">
        <v>1703</v>
      </c>
      <c r="C814" s="42" t="s">
        <v>5002</v>
      </c>
      <c r="D814" s="42" t="s">
        <v>3167</v>
      </c>
      <c r="E814" s="42">
        <v>4614</v>
      </c>
      <c r="F814" s="42" t="s">
        <v>3078</v>
      </c>
      <c r="G814" s="43"/>
      <c r="H814" s="44"/>
    </row>
    <row r="815" spans="1:8" x14ac:dyDescent="0.25">
      <c r="A815" s="42">
        <v>41610</v>
      </c>
      <c r="B815" s="42" t="s">
        <v>1703</v>
      </c>
      <c r="C815" s="42" t="s">
        <v>3168</v>
      </c>
      <c r="D815" s="42" t="s">
        <v>3169</v>
      </c>
      <c r="E815" s="42">
        <v>4840</v>
      </c>
      <c r="F815" s="42" t="s">
        <v>3037</v>
      </c>
      <c r="G815" s="43"/>
      <c r="H815" s="44"/>
    </row>
    <row r="816" spans="1:8" x14ac:dyDescent="0.25">
      <c r="A816" s="42">
        <v>41629</v>
      </c>
      <c r="B816" s="42" t="s">
        <v>1703</v>
      </c>
      <c r="C816" s="42" t="s">
        <v>5266</v>
      </c>
      <c r="D816" s="42" t="s">
        <v>5267</v>
      </c>
      <c r="E816" s="42">
        <v>4060</v>
      </c>
      <c r="F816" s="42" t="s">
        <v>3059</v>
      </c>
      <c r="G816" s="43"/>
      <c r="H816" s="44"/>
    </row>
    <row r="817" spans="1:8" x14ac:dyDescent="0.25">
      <c r="A817" s="42">
        <v>41637</v>
      </c>
      <c r="B817" s="42" t="s">
        <v>1703</v>
      </c>
      <c r="C817" s="42" t="s">
        <v>3171</v>
      </c>
      <c r="D817" s="42" t="s">
        <v>6980</v>
      </c>
      <c r="E817" s="42">
        <v>4400</v>
      </c>
      <c r="F817" s="42" t="s">
        <v>3029</v>
      </c>
      <c r="G817" s="43"/>
      <c r="H817" s="44"/>
    </row>
    <row r="818" spans="1:8" x14ac:dyDescent="0.25">
      <c r="A818" s="42">
        <v>41645</v>
      </c>
      <c r="B818" s="42" t="s">
        <v>1703</v>
      </c>
      <c r="C818" s="42" t="s">
        <v>3172</v>
      </c>
      <c r="D818" s="42" t="s">
        <v>3173</v>
      </c>
      <c r="E818" s="42">
        <v>4780</v>
      </c>
      <c r="F818" s="42" t="s">
        <v>3021</v>
      </c>
      <c r="G818" s="43"/>
      <c r="H818" s="44"/>
    </row>
    <row r="819" spans="1:8" x14ac:dyDescent="0.25">
      <c r="A819" s="42">
        <v>41653</v>
      </c>
      <c r="B819" s="42" t="s">
        <v>1703</v>
      </c>
      <c r="C819" s="42" t="s">
        <v>3174</v>
      </c>
      <c r="D819" s="42" t="s">
        <v>3175</v>
      </c>
      <c r="E819" s="42">
        <v>4030</v>
      </c>
      <c r="F819" s="42" t="s">
        <v>2957</v>
      </c>
      <c r="G819" s="43"/>
      <c r="H819" s="44"/>
    </row>
    <row r="820" spans="1:8" x14ac:dyDescent="0.25">
      <c r="A820" s="42">
        <v>41661</v>
      </c>
      <c r="B820" s="42" t="s">
        <v>1703</v>
      </c>
      <c r="C820" s="42" t="s">
        <v>3176</v>
      </c>
      <c r="D820" s="42" t="s">
        <v>3177</v>
      </c>
      <c r="E820" s="42">
        <v>4523</v>
      </c>
      <c r="F820" s="42" t="s">
        <v>3178</v>
      </c>
      <c r="G820" s="43"/>
      <c r="H820" s="44"/>
    </row>
    <row r="821" spans="1:8" x14ac:dyDescent="0.25">
      <c r="A821" s="42">
        <v>41688</v>
      </c>
      <c r="B821" s="42" t="s">
        <v>1703</v>
      </c>
      <c r="C821" s="42" t="s">
        <v>3179</v>
      </c>
      <c r="D821" s="42" t="s">
        <v>3180</v>
      </c>
      <c r="E821" s="42">
        <v>4311</v>
      </c>
      <c r="F821" s="42" t="s">
        <v>3181</v>
      </c>
      <c r="G821" s="43"/>
      <c r="H821" s="44"/>
    </row>
    <row r="822" spans="1:8" x14ac:dyDescent="0.25">
      <c r="A822" s="42">
        <v>41696</v>
      </c>
      <c r="B822" s="42" t="s">
        <v>1703</v>
      </c>
      <c r="C822" s="42" t="s">
        <v>6305</v>
      </c>
      <c r="D822" s="42" t="s">
        <v>6306</v>
      </c>
      <c r="E822" s="42">
        <v>4240</v>
      </c>
      <c r="F822" s="42" t="s">
        <v>2926</v>
      </c>
      <c r="G822" s="43"/>
      <c r="H822" s="44"/>
    </row>
    <row r="823" spans="1:8" x14ac:dyDescent="0.25">
      <c r="A823" s="42">
        <v>41718</v>
      </c>
      <c r="B823" s="42" t="s">
        <v>1703</v>
      </c>
      <c r="C823" s="42" t="s">
        <v>3182</v>
      </c>
      <c r="D823" s="42" t="s">
        <v>3183</v>
      </c>
      <c r="E823" s="42">
        <v>4030</v>
      </c>
      <c r="F823" s="42" t="s">
        <v>2977</v>
      </c>
      <c r="G823" s="43"/>
      <c r="H823" s="44"/>
    </row>
    <row r="824" spans="1:8" x14ac:dyDescent="0.25">
      <c r="A824" s="42">
        <v>41726</v>
      </c>
      <c r="B824" s="42" t="s">
        <v>1703</v>
      </c>
      <c r="C824" s="42" t="s">
        <v>3184</v>
      </c>
      <c r="D824" s="42" t="s">
        <v>3185</v>
      </c>
      <c r="E824" s="42">
        <v>4020</v>
      </c>
      <c r="F824" s="42" t="s">
        <v>2957</v>
      </c>
      <c r="G824" s="43"/>
      <c r="H824" s="44"/>
    </row>
    <row r="825" spans="1:8" x14ac:dyDescent="0.25">
      <c r="A825" s="42">
        <v>41734</v>
      </c>
      <c r="B825" s="42" t="s">
        <v>1703</v>
      </c>
      <c r="C825" s="42" t="s">
        <v>1770</v>
      </c>
      <c r="D825" s="42" t="s">
        <v>3186</v>
      </c>
      <c r="E825" s="42">
        <v>4820</v>
      </c>
      <c r="F825" s="42" t="s">
        <v>2909</v>
      </c>
      <c r="G825" s="43"/>
      <c r="H825" s="44"/>
    </row>
    <row r="826" spans="1:8" x14ac:dyDescent="0.25">
      <c r="A826" s="42">
        <v>41742</v>
      </c>
      <c r="B826" s="42" t="s">
        <v>1703</v>
      </c>
      <c r="C826" s="42" t="s">
        <v>3187</v>
      </c>
      <c r="D826" s="42" t="s">
        <v>3188</v>
      </c>
      <c r="E826" s="42">
        <v>4053</v>
      </c>
      <c r="F826" s="42" t="s">
        <v>3081</v>
      </c>
      <c r="G826" s="43"/>
      <c r="H826" s="44"/>
    </row>
    <row r="827" spans="1:8" x14ac:dyDescent="0.25">
      <c r="A827" s="42">
        <v>41750</v>
      </c>
      <c r="B827" s="42" t="s">
        <v>1703</v>
      </c>
      <c r="C827" s="42" t="s">
        <v>7152</v>
      </c>
      <c r="D827" s="42" t="s">
        <v>3190</v>
      </c>
      <c r="E827" s="42">
        <v>5230</v>
      </c>
      <c r="F827" s="42" t="s">
        <v>2990</v>
      </c>
      <c r="G827" s="43"/>
      <c r="H827" s="44"/>
    </row>
    <row r="828" spans="1:8" x14ac:dyDescent="0.25">
      <c r="A828" s="42">
        <v>41769</v>
      </c>
      <c r="B828" s="42" t="s">
        <v>1703</v>
      </c>
      <c r="C828" s="42" t="s">
        <v>3191</v>
      </c>
      <c r="D828" s="42" t="s">
        <v>3192</v>
      </c>
      <c r="E828" s="42">
        <v>4320</v>
      </c>
      <c r="F828" s="42" t="s">
        <v>3008</v>
      </c>
      <c r="G828" s="43"/>
      <c r="H828" s="44"/>
    </row>
    <row r="829" spans="1:8" x14ac:dyDescent="0.25">
      <c r="A829" s="42">
        <v>41777</v>
      </c>
      <c r="B829" s="42" t="s">
        <v>1703</v>
      </c>
      <c r="C829" s="42" t="s">
        <v>3193</v>
      </c>
      <c r="D829" s="42" t="s">
        <v>3194</v>
      </c>
      <c r="E829" s="42">
        <v>4800</v>
      </c>
      <c r="F829" s="42" t="s">
        <v>2907</v>
      </c>
      <c r="G829" s="43"/>
      <c r="H829" s="44"/>
    </row>
    <row r="830" spans="1:8" x14ac:dyDescent="0.25">
      <c r="A830" s="42" t="s">
        <v>6587</v>
      </c>
      <c r="B830" s="42" t="s">
        <v>4401</v>
      </c>
      <c r="C830" s="42" t="s">
        <v>5233</v>
      </c>
      <c r="D830" s="42" t="s">
        <v>5234</v>
      </c>
      <c r="E830" s="42">
        <v>4845</v>
      </c>
      <c r="F830" s="43" t="s">
        <v>5235</v>
      </c>
      <c r="G830" s="43"/>
      <c r="H830" s="44"/>
    </row>
    <row r="831" spans="1:8" x14ac:dyDescent="0.25">
      <c r="A831" s="42">
        <v>41785</v>
      </c>
      <c r="B831" s="42" t="s">
        <v>1703</v>
      </c>
      <c r="C831" s="42" t="s">
        <v>3195</v>
      </c>
      <c r="D831" s="42" t="s">
        <v>3196</v>
      </c>
      <c r="E831" s="42">
        <v>4052</v>
      </c>
      <c r="F831" s="42" t="s">
        <v>3197</v>
      </c>
      <c r="G831" s="43"/>
      <c r="H831" s="44"/>
    </row>
    <row r="832" spans="1:8" x14ac:dyDescent="0.25">
      <c r="A832" s="42">
        <v>41793</v>
      </c>
      <c r="B832" s="42" t="s">
        <v>1703</v>
      </c>
      <c r="C832" s="42" t="s">
        <v>3198</v>
      </c>
      <c r="D832" s="42" t="s">
        <v>3199</v>
      </c>
      <c r="E832" s="42">
        <v>4050</v>
      </c>
      <c r="F832" s="42" t="s">
        <v>3200</v>
      </c>
      <c r="G832" s="43"/>
      <c r="H832" s="44"/>
    </row>
    <row r="833" spans="1:8" x14ac:dyDescent="0.25">
      <c r="A833" s="42">
        <v>41807</v>
      </c>
      <c r="B833" s="42" t="s">
        <v>1703</v>
      </c>
      <c r="C833" s="42" t="s">
        <v>3201</v>
      </c>
      <c r="D833" s="42" t="s">
        <v>3202</v>
      </c>
      <c r="E833" s="42">
        <v>4020</v>
      </c>
      <c r="F833" s="42" t="s">
        <v>2957</v>
      </c>
      <c r="G833" s="43"/>
      <c r="H833" s="44"/>
    </row>
    <row r="834" spans="1:8" x14ac:dyDescent="0.25">
      <c r="A834" s="42">
        <v>41815</v>
      </c>
      <c r="B834" s="42" t="s">
        <v>1703</v>
      </c>
      <c r="C834" s="42" t="s">
        <v>5236</v>
      </c>
      <c r="D834" s="42" t="s">
        <v>2407</v>
      </c>
      <c r="E834" s="42">
        <v>4901</v>
      </c>
      <c r="F834" s="42" t="s">
        <v>3203</v>
      </c>
      <c r="G834" s="43"/>
      <c r="H834" s="44"/>
    </row>
    <row r="835" spans="1:8" x14ac:dyDescent="0.25">
      <c r="A835" s="42">
        <v>41823</v>
      </c>
      <c r="B835" s="42" t="s">
        <v>1703</v>
      </c>
      <c r="C835" s="42" t="s">
        <v>3204</v>
      </c>
      <c r="D835" s="42" t="s">
        <v>3205</v>
      </c>
      <c r="E835" s="42">
        <v>4707</v>
      </c>
      <c r="F835" s="42" t="s">
        <v>3206</v>
      </c>
      <c r="G835" s="43"/>
      <c r="H835" s="44"/>
    </row>
    <row r="836" spans="1:8" x14ac:dyDescent="0.25">
      <c r="A836" s="42">
        <v>41831</v>
      </c>
      <c r="B836" s="42" t="s">
        <v>1703</v>
      </c>
      <c r="C836" s="42" t="s">
        <v>3207</v>
      </c>
      <c r="D836" s="42" t="s">
        <v>3208</v>
      </c>
      <c r="E836" s="42">
        <v>4400</v>
      </c>
      <c r="F836" s="42" t="s">
        <v>3029</v>
      </c>
      <c r="G836" s="43"/>
      <c r="H836" s="44"/>
    </row>
    <row r="837" spans="1:8" x14ac:dyDescent="0.25">
      <c r="A837" s="42">
        <v>41858</v>
      </c>
      <c r="B837" s="42" t="s">
        <v>1703</v>
      </c>
      <c r="C837" s="42" t="s">
        <v>3209</v>
      </c>
      <c r="D837" s="42" t="s">
        <v>3210</v>
      </c>
      <c r="E837" s="42">
        <v>4030</v>
      </c>
      <c r="F837" s="42" t="s">
        <v>2957</v>
      </c>
      <c r="G837" s="43"/>
      <c r="H837" s="44"/>
    </row>
    <row r="838" spans="1:8" x14ac:dyDescent="0.25">
      <c r="A838" s="42">
        <v>41866</v>
      </c>
      <c r="B838" s="42" t="s">
        <v>1703</v>
      </c>
      <c r="C838" s="42" t="s">
        <v>3211</v>
      </c>
      <c r="D838" s="42" t="s">
        <v>3212</v>
      </c>
      <c r="E838" s="42">
        <v>4020</v>
      </c>
      <c r="F838" s="42" t="s">
        <v>2957</v>
      </c>
      <c r="G838" s="43"/>
      <c r="H838" s="44"/>
    </row>
    <row r="839" spans="1:8" x14ac:dyDescent="0.25">
      <c r="A839" s="42">
        <v>41874</v>
      </c>
      <c r="B839" s="42" t="s">
        <v>1703</v>
      </c>
      <c r="C839" s="42" t="s">
        <v>3213</v>
      </c>
      <c r="D839" s="42" t="s">
        <v>3214</v>
      </c>
      <c r="E839" s="42">
        <v>4663</v>
      </c>
      <c r="F839" s="42" t="s">
        <v>3061</v>
      </c>
      <c r="G839" s="43"/>
      <c r="H839" s="44"/>
    </row>
    <row r="840" spans="1:8" x14ac:dyDescent="0.25">
      <c r="A840" s="42">
        <v>41882</v>
      </c>
      <c r="B840" s="42" t="s">
        <v>1703</v>
      </c>
      <c r="C840" s="42" t="s">
        <v>3215</v>
      </c>
      <c r="D840" s="42" t="s">
        <v>3216</v>
      </c>
      <c r="E840" s="42">
        <v>4600</v>
      </c>
      <c r="F840" s="42" t="s">
        <v>3042</v>
      </c>
      <c r="G840" s="43"/>
      <c r="H840" s="44"/>
    </row>
    <row r="841" spans="1:8" x14ac:dyDescent="0.25">
      <c r="A841" s="42">
        <v>41890</v>
      </c>
      <c r="B841" s="42" t="s">
        <v>1703</v>
      </c>
      <c r="C841" s="42" t="s">
        <v>3217</v>
      </c>
      <c r="D841" s="42" t="s">
        <v>3218</v>
      </c>
      <c r="E841" s="42">
        <v>4232</v>
      </c>
      <c r="F841" s="42" t="s">
        <v>3219</v>
      </c>
      <c r="G841" s="43"/>
      <c r="H841" s="44"/>
    </row>
    <row r="842" spans="1:8" x14ac:dyDescent="0.25">
      <c r="A842" s="42">
        <v>41904</v>
      </c>
      <c r="B842" s="42" t="s">
        <v>1703</v>
      </c>
      <c r="C842" s="42" t="s">
        <v>3220</v>
      </c>
      <c r="D842" s="42" t="s">
        <v>3221</v>
      </c>
      <c r="E842" s="42">
        <v>4111</v>
      </c>
      <c r="F842" s="42" t="s">
        <v>3222</v>
      </c>
      <c r="G842" s="43"/>
      <c r="H842" s="44"/>
    </row>
    <row r="843" spans="1:8" x14ac:dyDescent="0.25">
      <c r="A843" s="42">
        <v>41912</v>
      </c>
      <c r="B843" s="42" t="s">
        <v>1703</v>
      </c>
      <c r="C843" s="42" t="s">
        <v>3223</v>
      </c>
      <c r="D843" s="42" t="s">
        <v>3224</v>
      </c>
      <c r="E843" s="42">
        <v>4484</v>
      </c>
      <c r="F843" s="42" t="s">
        <v>3225</v>
      </c>
      <c r="G843" s="43"/>
      <c r="H843" s="44"/>
    </row>
    <row r="844" spans="1:8" x14ac:dyDescent="0.25">
      <c r="A844" s="42">
        <v>41920</v>
      </c>
      <c r="B844" s="42" t="s">
        <v>1703</v>
      </c>
      <c r="C844" s="42" t="s">
        <v>3226</v>
      </c>
      <c r="D844" s="42" t="s">
        <v>3227</v>
      </c>
      <c r="E844" s="42">
        <v>4690</v>
      </c>
      <c r="F844" s="42" t="s">
        <v>3024</v>
      </c>
      <c r="G844" s="43"/>
      <c r="H844" s="60"/>
    </row>
    <row r="845" spans="1:8" x14ac:dyDescent="0.25">
      <c r="A845" s="42">
        <v>41939</v>
      </c>
      <c r="B845" s="42" t="s">
        <v>1703</v>
      </c>
      <c r="C845" s="42" t="s">
        <v>3228</v>
      </c>
      <c r="D845" s="42" t="s">
        <v>5596</v>
      </c>
      <c r="E845" s="42">
        <v>4813</v>
      </c>
      <c r="F845" s="42" t="s">
        <v>2901</v>
      </c>
      <c r="G845" s="43"/>
      <c r="H845" s="44"/>
    </row>
    <row r="846" spans="1:8" x14ac:dyDescent="0.25">
      <c r="A846" s="42">
        <v>41947</v>
      </c>
      <c r="B846" s="42" t="s">
        <v>1703</v>
      </c>
      <c r="C846" s="42" t="s">
        <v>3229</v>
      </c>
      <c r="D846" s="42" t="s">
        <v>5237</v>
      </c>
      <c r="E846" s="42">
        <v>4655</v>
      </c>
      <c r="F846" s="42" t="s">
        <v>3066</v>
      </c>
      <c r="G846" s="43"/>
      <c r="H846" s="44"/>
    </row>
    <row r="847" spans="1:8" x14ac:dyDescent="0.25">
      <c r="A847" s="42">
        <v>41955</v>
      </c>
      <c r="B847" s="42" t="s">
        <v>1703</v>
      </c>
      <c r="C847" s="42" t="s">
        <v>3230</v>
      </c>
      <c r="D847" s="42" t="s">
        <v>3231</v>
      </c>
      <c r="E847" s="42">
        <v>4283</v>
      </c>
      <c r="F847" s="42" t="s">
        <v>3232</v>
      </c>
      <c r="G847" s="43"/>
      <c r="H847" s="44"/>
    </row>
    <row r="848" spans="1:8" x14ac:dyDescent="0.25">
      <c r="A848" s="42">
        <v>41963</v>
      </c>
      <c r="B848" s="42" t="s">
        <v>1703</v>
      </c>
      <c r="C848" s="42" t="s">
        <v>3179</v>
      </c>
      <c r="D848" s="42" t="s">
        <v>3233</v>
      </c>
      <c r="E848" s="42">
        <v>4070</v>
      </c>
      <c r="F848" s="42" t="s">
        <v>2918</v>
      </c>
      <c r="G848" s="43"/>
      <c r="H848" s="44"/>
    </row>
    <row r="849" spans="1:8" x14ac:dyDescent="0.25">
      <c r="A849" s="42">
        <v>41971</v>
      </c>
      <c r="B849" s="42" t="s">
        <v>1703</v>
      </c>
      <c r="C849" s="42" t="s">
        <v>3234</v>
      </c>
      <c r="D849" s="42" t="s">
        <v>3235</v>
      </c>
      <c r="E849" s="42">
        <v>4060</v>
      </c>
      <c r="F849" s="42" t="s">
        <v>3059</v>
      </c>
      <c r="G849" s="43"/>
      <c r="H849" s="44"/>
    </row>
    <row r="850" spans="1:8" x14ac:dyDescent="0.25">
      <c r="A850" s="42">
        <v>41998</v>
      </c>
      <c r="B850" s="42" t="s">
        <v>1703</v>
      </c>
      <c r="C850" s="42" t="s">
        <v>2054</v>
      </c>
      <c r="D850" s="42" t="s">
        <v>3236</v>
      </c>
      <c r="E850" s="42">
        <v>4600</v>
      </c>
      <c r="F850" s="42" t="s">
        <v>3042</v>
      </c>
      <c r="G850" s="43"/>
      <c r="H850" s="44"/>
    </row>
    <row r="851" spans="1:8" x14ac:dyDescent="0.25">
      <c r="A851" s="42">
        <v>42005</v>
      </c>
      <c r="B851" s="42" t="s">
        <v>1703</v>
      </c>
      <c r="C851" s="42" t="s">
        <v>3237</v>
      </c>
      <c r="D851" s="42" t="s">
        <v>3238</v>
      </c>
      <c r="E851" s="42">
        <v>5310</v>
      </c>
      <c r="F851" s="42" t="s">
        <v>2996</v>
      </c>
      <c r="G851" s="43"/>
      <c r="H851" s="44"/>
    </row>
    <row r="852" spans="1:8" x14ac:dyDescent="0.25">
      <c r="A852" s="42">
        <v>42013</v>
      </c>
      <c r="B852" s="42" t="s">
        <v>1703</v>
      </c>
      <c r="C852" s="42" t="s">
        <v>3239</v>
      </c>
      <c r="D852" s="42" t="s">
        <v>3240</v>
      </c>
      <c r="E852" s="42">
        <v>4101</v>
      </c>
      <c r="F852" s="42" t="s">
        <v>3241</v>
      </c>
      <c r="G852" s="43"/>
      <c r="H852" s="44"/>
    </row>
    <row r="853" spans="1:8" x14ac:dyDescent="0.25">
      <c r="A853" s="42">
        <v>42021</v>
      </c>
      <c r="B853" s="42" t="s">
        <v>1703</v>
      </c>
      <c r="C853" s="42" t="s">
        <v>1901</v>
      </c>
      <c r="D853" s="42" t="s">
        <v>3164</v>
      </c>
      <c r="E853" s="42">
        <v>4203</v>
      </c>
      <c r="F853" s="42" t="s">
        <v>3242</v>
      </c>
      <c r="G853" s="43"/>
      <c r="H853" s="44"/>
    </row>
    <row r="854" spans="1:8" x14ac:dyDescent="0.25">
      <c r="A854" s="42">
        <v>42048</v>
      </c>
      <c r="B854" s="42" t="s">
        <v>1703</v>
      </c>
      <c r="C854" s="42" t="s">
        <v>3243</v>
      </c>
      <c r="D854" s="42" t="s">
        <v>3244</v>
      </c>
      <c r="E854" s="42">
        <v>4822</v>
      </c>
      <c r="F854" s="42" t="s">
        <v>3073</v>
      </c>
      <c r="G854" s="43"/>
      <c r="H854" s="44"/>
    </row>
    <row r="855" spans="1:8" x14ac:dyDescent="0.25">
      <c r="A855" s="42">
        <v>42056</v>
      </c>
      <c r="B855" s="42" t="s">
        <v>1703</v>
      </c>
      <c r="C855" s="42" t="s">
        <v>3245</v>
      </c>
      <c r="D855" s="42" t="s">
        <v>3246</v>
      </c>
      <c r="E855" s="42">
        <v>4552</v>
      </c>
      <c r="F855" s="42" t="s">
        <v>3247</v>
      </c>
      <c r="G855" s="43"/>
      <c r="H855" s="44"/>
    </row>
    <row r="856" spans="1:8" x14ac:dyDescent="0.25">
      <c r="A856" s="42">
        <v>42064</v>
      </c>
      <c r="B856" s="42" t="s">
        <v>1703</v>
      </c>
      <c r="C856" s="42" t="s">
        <v>3248</v>
      </c>
      <c r="D856" s="42" t="s">
        <v>3249</v>
      </c>
      <c r="E856" s="42">
        <v>4020</v>
      </c>
      <c r="F856" s="42" t="s">
        <v>2957</v>
      </c>
      <c r="G856" s="43"/>
      <c r="H856" s="44"/>
    </row>
    <row r="857" spans="1:8" x14ac:dyDescent="0.25">
      <c r="A857" s="42">
        <v>42072</v>
      </c>
      <c r="B857" s="42" t="s">
        <v>1703</v>
      </c>
      <c r="C857" s="42" t="s">
        <v>2209</v>
      </c>
      <c r="D857" s="42" t="s">
        <v>2595</v>
      </c>
      <c r="E857" s="42">
        <v>4644</v>
      </c>
      <c r="F857" s="42" t="s">
        <v>3250</v>
      </c>
      <c r="G857" s="43"/>
      <c r="H857" s="44"/>
    </row>
    <row r="858" spans="1:8" x14ac:dyDescent="0.25">
      <c r="A858" s="42">
        <v>42080</v>
      </c>
      <c r="B858" s="42" t="s">
        <v>1703</v>
      </c>
      <c r="C858" s="42" t="s">
        <v>3251</v>
      </c>
      <c r="D858" s="42" t="s">
        <v>3252</v>
      </c>
      <c r="E858" s="42">
        <v>4040</v>
      </c>
      <c r="F858" s="42" t="s">
        <v>2957</v>
      </c>
      <c r="G858" s="43"/>
      <c r="H858" s="44"/>
    </row>
    <row r="859" spans="1:8" x14ac:dyDescent="0.25">
      <c r="A859" s="42">
        <v>42099</v>
      </c>
      <c r="B859" s="42" t="s">
        <v>1703</v>
      </c>
      <c r="C859" s="42" t="s">
        <v>3253</v>
      </c>
      <c r="D859" s="42" t="s">
        <v>1711</v>
      </c>
      <c r="E859" s="42">
        <v>4611</v>
      </c>
      <c r="F859" s="42" t="s">
        <v>3254</v>
      </c>
      <c r="G859" s="48"/>
      <c r="H859" s="60"/>
    </row>
    <row r="860" spans="1:8" x14ac:dyDescent="0.25">
      <c r="A860" s="42">
        <v>42102</v>
      </c>
      <c r="B860" s="42" t="s">
        <v>1703</v>
      </c>
      <c r="C860" s="42" t="s">
        <v>3255</v>
      </c>
      <c r="D860" s="42" t="s">
        <v>3256</v>
      </c>
      <c r="E860" s="42">
        <v>5121</v>
      </c>
      <c r="F860" s="42" t="s">
        <v>3257</v>
      </c>
      <c r="G860" s="48"/>
      <c r="H860" s="60"/>
    </row>
    <row r="861" spans="1:8" x14ac:dyDescent="0.25">
      <c r="A861" s="42">
        <v>42110</v>
      </c>
      <c r="B861" s="42" t="s">
        <v>1703</v>
      </c>
      <c r="C861" s="42" t="s">
        <v>3258</v>
      </c>
      <c r="D861" s="42" t="s">
        <v>3259</v>
      </c>
      <c r="E861" s="42">
        <v>4591</v>
      </c>
      <c r="F861" s="42" t="s">
        <v>3260</v>
      </c>
      <c r="G861" s="48"/>
      <c r="H861" s="60"/>
    </row>
    <row r="862" spans="1:8" x14ac:dyDescent="0.25">
      <c r="A862" s="42">
        <v>42129</v>
      </c>
      <c r="B862" s="42" t="s">
        <v>1703</v>
      </c>
      <c r="C862" s="42" t="s">
        <v>5003</v>
      </c>
      <c r="D862" s="42" t="s">
        <v>5004</v>
      </c>
      <c r="E862" s="42">
        <v>4600</v>
      </c>
      <c r="F862" s="42" t="s">
        <v>3042</v>
      </c>
      <c r="G862" s="48"/>
      <c r="H862" s="58"/>
    </row>
    <row r="863" spans="1:8" x14ac:dyDescent="0.2">
      <c r="A863" s="42">
        <v>42137</v>
      </c>
      <c r="B863" s="42" t="s">
        <v>1703</v>
      </c>
      <c r="C863" s="42" t="s">
        <v>3261</v>
      </c>
      <c r="D863" s="42" t="s">
        <v>3262</v>
      </c>
      <c r="E863" s="42">
        <v>4880</v>
      </c>
      <c r="F863" s="42" t="s">
        <v>3018</v>
      </c>
      <c r="G863" s="59"/>
      <c r="H863" s="58"/>
    </row>
    <row r="864" spans="1:8" x14ac:dyDescent="0.25">
      <c r="A864" s="42">
        <v>42145</v>
      </c>
      <c r="B864" s="42" t="s">
        <v>1703</v>
      </c>
      <c r="C864" s="42" t="s">
        <v>3263</v>
      </c>
      <c r="D864" s="42" t="s">
        <v>3264</v>
      </c>
      <c r="E864" s="42">
        <v>4060</v>
      </c>
      <c r="F864" s="42" t="s">
        <v>3059</v>
      </c>
      <c r="G864" s="43"/>
      <c r="H864" s="44"/>
    </row>
    <row r="865" spans="1:8" x14ac:dyDescent="0.25">
      <c r="A865" s="42">
        <v>42153</v>
      </c>
      <c r="B865" s="42" t="s">
        <v>1703</v>
      </c>
      <c r="C865" s="42" t="s">
        <v>3265</v>
      </c>
      <c r="D865" s="42" t="s">
        <v>3266</v>
      </c>
      <c r="E865" s="42">
        <v>4020</v>
      </c>
      <c r="F865" s="42" t="s">
        <v>2957</v>
      </c>
      <c r="G865" s="43"/>
      <c r="H865" s="44"/>
    </row>
    <row r="866" spans="1:8" x14ac:dyDescent="0.25">
      <c r="A866" s="42">
        <v>42161</v>
      </c>
      <c r="B866" s="42" t="s">
        <v>1703</v>
      </c>
      <c r="C866" s="42" t="s">
        <v>6981</v>
      </c>
      <c r="D866" s="42" t="s">
        <v>6982</v>
      </c>
      <c r="E866" s="42">
        <v>4550</v>
      </c>
      <c r="F866" s="42" t="s">
        <v>2951</v>
      </c>
      <c r="G866" s="43"/>
      <c r="H866" s="44"/>
    </row>
    <row r="867" spans="1:8" x14ac:dyDescent="0.25">
      <c r="A867" s="42">
        <v>42188</v>
      </c>
      <c r="B867" s="42" t="s">
        <v>1703</v>
      </c>
      <c r="C867" s="42" t="s">
        <v>3267</v>
      </c>
      <c r="D867" s="42" t="s">
        <v>3268</v>
      </c>
      <c r="E867" s="42">
        <v>4221</v>
      </c>
      <c r="F867" s="42" t="s">
        <v>3269</v>
      </c>
      <c r="G867" s="43"/>
      <c r="H867" s="44"/>
    </row>
    <row r="868" spans="1:8" x14ac:dyDescent="0.25">
      <c r="A868" s="42">
        <v>42196</v>
      </c>
      <c r="B868" s="42" t="s">
        <v>1703</v>
      </c>
      <c r="C868" s="42" t="s">
        <v>3270</v>
      </c>
      <c r="D868" s="42" t="s">
        <v>3271</v>
      </c>
      <c r="E868" s="42">
        <v>4863</v>
      </c>
      <c r="F868" s="42" t="s">
        <v>3272</v>
      </c>
      <c r="G868" s="43"/>
      <c r="H868" s="44"/>
    </row>
    <row r="869" spans="1:8" x14ac:dyDescent="0.25">
      <c r="A869" s="42">
        <v>42218</v>
      </c>
      <c r="B869" s="42" t="s">
        <v>1703</v>
      </c>
      <c r="C869" s="42" t="s">
        <v>3273</v>
      </c>
      <c r="D869" s="42" t="s">
        <v>3274</v>
      </c>
      <c r="E869" s="42">
        <v>4812</v>
      </c>
      <c r="F869" s="42" t="s">
        <v>3275</v>
      </c>
      <c r="G869" s="43"/>
      <c r="H869" s="44"/>
    </row>
    <row r="870" spans="1:8" x14ac:dyDescent="0.25">
      <c r="A870" s="42">
        <v>42226</v>
      </c>
      <c r="B870" s="42" t="s">
        <v>1703</v>
      </c>
      <c r="C870" s="42" t="s">
        <v>3276</v>
      </c>
      <c r="D870" s="42" t="s">
        <v>3277</v>
      </c>
      <c r="E870" s="42">
        <v>4540</v>
      </c>
      <c r="F870" s="42" t="s">
        <v>3113</v>
      </c>
      <c r="G870" s="43"/>
      <c r="H870" s="44"/>
    </row>
    <row r="871" spans="1:8" x14ac:dyDescent="0.25">
      <c r="A871" s="42">
        <v>42234</v>
      </c>
      <c r="B871" s="42" t="s">
        <v>1703</v>
      </c>
      <c r="C871" s="42" t="s">
        <v>3278</v>
      </c>
      <c r="D871" s="42" t="s">
        <v>1719</v>
      </c>
      <c r="E871" s="42">
        <v>4224</v>
      </c>
      <c r="F871" s="42" t="s">
        <v>3279</v>
      </c>
      <c r="G871" s="43"/>
      <c r="H871" s="60"/>
    </row>
    <row r="872" spans="1:8" x14ac:dyDescent="0.25">
      <c r="A872" s="42">
        <v>42242</v>
      </c>
      <c r="B872" s="42" t="s">
        <v>1703</v>
      </c>
      <c r="C872" s="42" t="s">
        <v>3280</v>
      </c>
      <c r="D872" s="42" t="s">
        <v>3281</v>
      </c>
      <c r="E872" s="42">
        <v>4840</v>
      </c>
      <c r="F872" s="42" t="s">
        <v>3037</v>
      </c>
      <c r="G872" s="43"/>
      <c r="H872" s="60"/>
    </row>
    <row r="873" spans="1:8" x14ac:dyDescent="0.25">
      <c r="A873" s="42">
        <v>42250</v>
      </c>
      <c r="B873" s="42" t="s">
        <v>1703</v>
      </c>
      <c r="C873" s="42" t="s">
        <v>4819</v>
      </c>
      <c r="D873" s="42" t="s">
        <v>4820</v>
      </c>
      <c r="E873" s="42">
        <v>4470</v>
      </c>
      <c r="F873" s="42" t="s">
        <v>2920</v>
      </c>
      <c r="G873" s="43"/>
      <c r="H873" s="44"/>
    </row>
    <row r="874" spans="1:8" x14ac:dyDescent="0.25">
      <c r="A874" s="42">
        <v>42269</v>
      </c>
      <c r="B874" s="42" t="s">
        <v>1703</v>
      </c>
      <c r="C874" s="42" t="s">
        <v>5005</v>
      </c>
      <c r="D874" s="42" t="s">
        <v>5006</v>
      </c>
      <c r="E874" s="42">
        <v>4481</v>
      </c>
      <c r="F874" s="42" t="s">
        <v>3142</v>
      </c>
      <c r="G874" s="43"/>
      <c r="H874" s="60"/>
    </row>
    <row r="875" spans="1:8" x14ac:dyDescent="0.25">
      <c r="A875" s="42">
        <v>42277</v>
      </c>
      <c r="B875" s="42" t="s">
        <v>1703</v>
      </c>
      <c r="C875" s="42" t="s">
        <v>5238</v>
      </c>
      <c r="D875" s="42" t="s">
        <v>5239</v>
      </c>
      <c r="E875" s="42">
        <v>4614</v>
      </c>
      <c r="F875" s="42" t="s">
        <v>3078</v>
      </c>
      <c r="G875" s="43"/>
      <c r="H875" s="44"/>
    </row>
    <row r="876" spans="1:8" x14ac:dyDescent="0.25">
      <c r="A876" s="42">
        <v>42285</v>
      </c>
      <c r="B876" s="42" t="s">
        <v>1703</v>
      </c>
      <c r="C876" s="42" t="s">
        <v>5539</v>
      </c>
      <c r="D876" s="42" t="s">
        <v>5540</v>
      </c>
      <c r="E876" s="42">
        <v>4616</v>
      </c>
      <c r="F876" s="42" t="s">
        <v>5541</v>
      </c>
      <c r="G876" s="43"/>
      <c r="H876" s="44"/>
    </row>
    <row r="877" spans="1:8" ht="63.75" x14ac:dyDescent="0.25">
      <c r="A877" s="42">
        <v>42293</v>
      </c>
      <c r="B877" s="42" t="s">
        <v>1703</v>
      </c>
      <c r="C877" s="42" t="s">
        <v>5741</v>
      </c>
      <c r="D877" s="42" t="s">
        <v>5742</v>
      </c>
      <c r="E877" s="42">
        <v>4020</v>
      </c>
      <c r="F877" s="42" t="s">
        <v>2957</v>
      </c>
      <c r="G877" s="43"/>
      <c r="H877" s="44" t="s">
        <v>4851</v>
      </c>
    </row>
    <row r="878" spans="1:8" x14ac:dyDescent="0.25">
      <c r="A878" s="42">
        <v>42307</v>
      </c>
      <c r="B878" s="42" t="s">
        <v>1703</v>
      </c>
      <c r="C878" s="42" t="s">
        <v>5765</v>
      </c>
      <c r="D878" s="42" t="s">
        <v>3290</v>
      </c>
      <c r="E878" s="42">
        <v>4910</v>
      </c>
      <c r="F878" s="42" t="s">
        <v>3013</v>
      </c>
      <c r="G878" s="43"/>
      <c r="H878" s="44"/>
    </row>
    <row r="879" spans="1:8" x14ac:dyDescent="0.25">
      <c r="A879" s="42">
        <v>42315</v>
      </c>
      <c r="B879" s="42" t="s">
        <v>1703</v>
      </c>
      <c r="C879" s="42" t="s">
        <v>5958</v>
      </c>
      <c r="D879" s="42" t="s">
        <v>6983</v>
      </c>
      <c r="E879" s="42">
        <v>4040</v>
      </c>
      <c r="F879" s="42" t="s">
        <v>5959</v>
      </c>
      <c r="G879" s="43"/>
      <c r="H879" s="44"/>
    </row>
    <row r="880" spans="1:8" x14ac:dyDescent="0.25">
      <c r="A880" s="42">
        <v>42323</v>
      </c>
      <c r="B880" s="42" t="s">
        <v>1703</v>
      </c>
      <c r="C880" s="42" t="s">
        <v>6307</v>
      </c>
      <c r="D880" s="42" t="s">
        <v>6308</v>
      </c>
      <c r="E880" s="42">
        <v>4050</v>
      </c>
      <c r="F880" s="42" t="s">
        <v>3036</v>
      </c>
      <c r="G880" s="43"/>
      <c r="H880" s="44"/>
    </row>
    <row r="881" spans="1:8" x14ac:dyDescent="0.25">
      <c r="A881" s="42">
        <v>49875</v>
      </c>
      <c r="B881" s="42" t="s">
        <v>4798</v>
      </c>
      <c r="C881" s="42" t="s">
        <v>7153</v>
      </c>
      <c r="D881" s="42" t="s">
        <v>3282</v>
      </c>
      <c r="E881" s="42">
        <v>4400</v>
      </c>
      <c r="F881" s="42" t="s">
        <v>3029</v>
      </c>
      <c r="G881" s="43"/>
      <c r="H881" s="44"/>
    </row>
    <row r="882" spans="1:8" x14ac:dyDescent="0.25">
      <c r="A882" s="42">
        <v>49891</v>
      </c>
      <c r="B882" s="42" t="s">
        <v>4798</v>
      </c>
      <c r="C882" s="42" t="s">
        <v>6984</v>
      </c>
      <c r="D882" s="42" t="s">
        <v>3283</v>
      </c>
      <c r="E882" s="42">
        <v>4820</v>
      </c>
      <c r="F882" s="42" t="s">
        <v>2909</v>
      </c>
      <c r="G882" s="43"/>
      <c r="H882" s="44"/>
    </row>
    <row r="883" spans="1:8" x14ac:dyDescent="0.25">
      <c r="A883" s="42">
        <v>49905</v>
      </c>
      <c r="B883" s="42" t="s">
        <v>4798</v>
      </c>
      <c r="C883" s="42" t="s">
        <v>3284</v>
      </c>
      <c r="D883" s="42" t="s">
        <v>3285</v>
      </c>
      <c r="E883" s="42">
        <v>5280</v>
      </c>
      <c r="F883" s="42" t="s">
        <v>2913</v>
      </c>
      <c r="G883" s="43"/>
      <c r="H883" s="44"/>
    </row>
    <row r="884" spans="1:8" x14ac:dyDescent="0.25">
      <c r="A884" s="42">
        <v>49913</v>
      </c>
      <c r="B884" s="42" t="s">
        <v>4798</v>
      </c>
      <c r="C884" s="42" t="s">
        <v>6985</v>
      </c>
      <c r="D884" s="42" t="s">
        <v>3286</v>
      </c>
      <c r="E884" s="42">
        <v>4600</v>
      </c>
      <c r="F884" s="42" t="s">
        <v>3042</v>
      </c>
      <c r="G884" s="43"/>
      <c r="H884" s="44"/>
    </row>
    <row r="885" spans="1:8" x14ac:dyDescent="0.25">
      <c r="A885" s="42">
        <v>49921</v>
      </c>
      <c r="B885" s="42" t="s">
        <v>4798</v>
      </c>
      <c r="C885" s="42" t="s">
        <v>3287</v>
      </c>
      <c r="D885" s="42" t="s">
        <v>3288</v>
      </c>
      <c r="E885" s="42">
        <v>4840</v>
      </c>
      <c r="F885" s="42" t="s">
        <v>3037</v>
      </c>
      <c r="G885" s="43"/>
      <c r="H885" s="44"/>
    </row>
    <row r="886" spans="1:8" x14ac:dyDescent="0.25">
      <c r="A886" s="42">
        <v>49948</v>
      </c>
      <c r="B886" s="42" t="s">
        <v>4798</v>
      </c>
      <c r="C886" s="42" t="s">
        <v>3289</v>
      </c>
      <c r="D886" s="42" t="s">
        <v>3290</v>
      </c>
      <c r="E886" s="42">
        <v>4910</v>
      </c>
      <c r="F886" s="42" t="s">
        <v>3013</v>
      </c>
      <c r="G886" s="43"/>
      <c r="H886" s="44"/>
    </row>
    <row r="887" spans="1:8" x14ac:dyDescent="0.25">
      <c r="A887" s="42">
        <v>49956</v>
      </c>
      <c r="B887" s="42" t="s">
        <v>4798</v>
      </c>
      <c r="C887" s="42" t="s">
        <v>3291</v>
      </c>
      <c r="D887" s="42" t="s">
        <v>3292</v>
      </c>
      <c r="E887" s="42">
        <v>4020</v>
      </c>
      <c r="F887" s="42" t="s">
        <v>2957</v>
      </c>
      <c r="G887" s="43"/>
      <c r="H887" s="44"/>
    </row>
    <row r="888" spans="1:8" x14ac:dyDescent="0.25">
      <c r="A888" s="42">
        <v>49972</v>
      </c>
      <c r="B888" s="42" t="s">
        <v>4798</v>
      </c>
      <c r="C888" s="42" t="s">
        <v>3293</v>
      </c>
      <c r="D888" s="42" t="s">
        <v>3294</v>
      </c>
      <c r="E888" s="42">
        <v>4010</v>
      </c>
      <c r="F888" s="42" t="s">
        <v>2957</v>
      </c>
      <c r="G888" s="43"/>
      <c r="H888" s="44"/>
    </row>
    <row r="889" spans="1:8" x14ac:dyDescent="0.25">
      <c r="A889" s="42">
        <v>49980</v>
      </c>
      <c r="B889" s="42" t="s">
        <v>4798</v>
      </c>
      <c r="C889" s="42" t="s">
        <v>3295</v>
      </c>
      <c r="D889" s="42" t="s">
        <v>3296</v>
      </c>
      <c r="E889" s="42">
        <v>4021</v>
      </c>
      <c r="F889" s="42" t="s">
        <v>2957</v>
      </c>
      <c r="G889" s="43"/>
      <c r="H889" s="44"/>
    </row>
    <row r="890" spans="1:8" x14ac:dyDescent="0.25">
      <c r="A890" s="42">
        <v>50016</v>
      </c>
      <c r="B890" s="42" t="s">
        <v>1703</v>
      </c>
      <c r="C890" s="42" t="s">
        <v>3297</v>
      </c>
      <c r="D890" s="42" t="s">
        <v>4821</v>
      </c>
      <c r="E890" s="42">
        <v>8911</v>
      </c>
      <c r="F890" s="42" t="s">
        <v>4822</v>
      </c>
      <c r="G890" s="43"/>
      <c r="H890" s="44"/>
    </row>
    <row r="891" spans="1:8" x14ac:dyDescent="0.25">
      <c r="A891" s="42">
        <v>50024</v>
      </c>
      <c r="B891" s="42" t="s">
        <v>1703</v>
      </c>
      <c r="C891" s="42" t="s">
        <v>5007</v>
      </c>
      <c r="D891" s="42" t="s">
        <v>4424</v>
      </c>
      <c r="E891" s="42">
        <v>8621</v>
      </c>
      <c r="F891" s="42" t="s">
        <v>4425</v>
      </c>
      <c r="G891" s="43"/>
      <c r="H891" s="44"/>
    </row>
    <row r="892" spans="1:8" x14ac:dyDescent="0.25">
      <c r="A892" s="42" t="s">
        <v>6592</v>
      </c>
      <c r="B892" s="42" t="s">
        <v>4401</v>
      </c>
      <c r="C892" s="42" t="s">
        <v>5007</v>
      </c>
      <c r="D892" s="42" t="s">
        <v>5284</v>
      </c>
      <c r="E892" s="42">
        <v>8623</v>
      </c>
      <c r="F892" s="43" t="s">
        <v>5285</v>
      </c>
      <c r="G892" s="43"/>
      <c r="H892" s="44"/>
    </row>
    <row r="893" spans="1:8" x14ac:dyDescent="0.25">
      <c r="A893" s="42">
        <v>50032</v>
      </c>
      <c r="B893" s="42" t="s">
        <v>1703</v>
      </c>
      <c r="C893" s="42" t="s">
        <v>3298</v>
      </c>
      <c r="D893" s="42" t="s">
        <v>3299</v>
      </c>
      <c r="E893" s="42">
        <v>8990</v>
      </c>
      <c r="F893" s="42" t="s">
        <v>3300</v>
      </c>
      <c r="G893" s="43"/>
      <c r="H893" s="44"/>
    </row>
    <row r="894" spans="1:8" x14ac:dyDescent="0.25">
      <c r="A894" s="42">
        <v>50040</v>
      </c>
      <c r="B894" s="42" t="s">
        <v>1703</v>
      </c>
      <c r="C894" s="42" t="s">
        <v>3301</v>
      </c>
      <c r="D894" s="42" t="s">
        <v>3302</v>
      </c>
      <c r="E894" s="42">
        <v>8344</v>
      </c>
      <c r="F894" s="42" t="s">
        <v>3303</v>
      </c>
      <c r="G894" s="43"/>
      <c r="H894" s="44"/>
    </row>
    <row r="895" spans="1:8" x14ac:dyDescent="0.25">
      <c r="A895" s="42">
        <v>50059</v>
      </c>
      <c r="B895" s="42" t="s">
        <v>1703</v>
      </c>
      <c r="C895" s="42" t="s">
        <v>3304</v>
      </c>
      <c r="D895" s="42" t="s">
        <v>3305</v>
      </c>
      <c r="E895" s="42">
        <v>8190</v>
      </c>
      <c r="F895" s="42" t="s">
        <v>3306</v>
      </c>
      <c r="G895" s="43"/>
      <c r="H895" s="44"/>
    </row>
    <row r="896" spans="1:8" x14ac:dyDescent="0.25">
      <c r="A896" s="42">
        <v>50067</v>
      </c>
      <c r="B896" s="42" t="s">
        <v>1703</v>
      </c>
      <c r="C896" s="42" t="s">
        <v>2464</v>
      </c>
      <c r="D896" s="42" t="s">
        <v>3307</v>
      </c>
      <c r="E896" s="42">
        <v>8600</v>
      </c>
      <c r="F896" s="42" t="s">
        <v>3308</v>
      </c>
      <c r="G896" s="43"/>
      <c r="H896" s="44"/>
    </row>
    <row r="897" spans="1:8" x14ac:dyDescent="0.25">
      <c r="A897" s="42">
        <v>50075</v>
      </c>
      <c r="B897" s="42" t="s">
        <v>1703</v>
      </c>
      <c r="C897" s="42" t="s">
        <v>1718</v>
      </c>
      <c r="D897" s="42" t="s">
        <v>3309</v>
      </c>
      <c r="E897" s="42">
        <v>8600</v>
      </c>
      <c r="F897" s="42" t="s">
        <v>3308</v>
      </c>
      <c r="G897" s="43"/>
      <c r="H897" s="44"/>
    </row>
    <row r="898" spans="1:8" x14ac:dyDescent="0.25">
      <c r="A898" s="42">
        <v>50083</v>
      </c>
      <c r="B898" s="42" t="s">
        <v>1703</v>
      </c>
      <c r="C898" s="42" t="s">
        <v>3310</v>
      </c>
      <c r="D898" s="42" t="s">
        <v>1733</v>
      </c>
      <c r="E898" s="42">
        <v>8530</v>
      </c>
      <c r="F898" s="42" t="s">
        <v>3311</v>
      </c>
      <c r="G898" s="43"/>
      <c r="H898" s="44"/>
    </row>
    <row r="899" spans="1:8" x14ac:dyDescent="0.25">
      <c r="A899" s="42">
        <v>50091</v>
      </c>
      <c r="B899" s="42" t="s">
        <v>1703</v>
      </c>
      <c r="C899" s="42" t="s">
        <v>3312</v>
      </c>
      <c r="D899" s="42" t="s">
        <v>3313</v>
      </c>
      <c r="E899" s="42">
        <v>8552</v>
      </c>
      <c r="F899" s="42" t="s">
        <v>5766</v>
      </c>
      <c r="G899" s="43"/>
      <c r="H899" s="44"/>
    </row>
    <row r="900" spans="1:8" x14ac:dyDescent="0.25">
      <c r="A900" s="42">
        <v>50113</v>
      </c>
      <c r="B900" s="42" t="s">
        <v>1703</v>
      </c>
      <c r="C900" s="42" t="s">
        <v>3315</v>
      </c>
      <c r="D900" s="42" t="s">
        <v>2439</v>
      </c>
      <c r="E900" s="42">
        <v>8350</v>
      </c>
      <c r="F900" s="42" t="s">
        <v>3316</v>
      </c>
      <c r="G900" s="43"/>
      <c r="H900" s="44"/>
    </row>
    <row r="901" spans="1:8" x14ac:dyDescent="0.25">
      <c r="A901" s="42">
        <v>50121</v>
      </c>
      <c r="B901" s="42" t="s">
        <v>1703</v>
      </c>
      <c r="C901" s="42" t="s">
        <v>2047</v>
      </c>
      <c r="D901" s="42" t="s">
        <v>2537</v>
      </c>
      <c r="E901" s="42">
        <v>8330</v>
      </c>
      <c r="F901" s="42" t="s">
        <v>3317</v>
      </c>
      <c r="G901" s="43"/>
      <c r="H901" s="44"/>
    </row>
    <row r="902" spans="1:8" x14ac:dyDescent="0.25">
      <c r="A902" s="42">
        <v>50148</v>
      </c>
      <c r="B902" s="42" t="s">
        <v>1703</v>
      </c>
      <c r="C902" s="42" t="s">
        <v>2608</v>
      </c>
      <c r="D902" s="42" t="s">
        <v>3318</v>
      </c>
      <c r="E902" s="42">
        <v>8240</v>
      </c>
      <c r="F902" s="42" t="s">
        <v>3319</v>
      </c>
      <c r="G902" s="43"/>
      <c r="H902" s="44"/>
    </row>
    <row r="903" spans="1:8" x14ac:dyDescent="0.25">
      <c r="A903" s="42">
        <v>50156</v>
      </c>
      <c r="B903" s="42" t="s">
        <v>1703</v>
      </c>
      <c r="C903" s="42" t="s">
        <v>1775</v>
      </c>
      <c r="D903" s="42" t="s">
        <v>3320</v>
      </c>
      <c r="E903" s="42">
        <v>8130</v>
      </c>
      <c r="F903" s="42" t="s">
        <v>3321</v>
      </c>
      <c r="G903" s="43"/>
      <c r="H903" s="44"/>
    </row>
    <row r="904" spans="1:8" x14ac:dyDescent="0.25">
      <c r="A904" s="42">
        <v>50164</v>
      </c>
      <c r="B904" s="42" t="s">
        <v>1703</v>
      </c>
      <c r="C904" s="42" t="s">
        <v>5960</v>
      </c>
      <c r="D904" s="42" t="s">
        <v>1763</v>
      </c>
      <c r="E904" s="42">
        <v>8280</v>
      </c>
      <c r="F904" s="42" t="s">
        <v>3322</v>
      </c>
      <c r="G904" s="43"/>
      <c r="H904" s="44"/>
    </row>
    <row r="905" spans="1:8" x14ac:dyDescent="0.25">
      <c r="A905" s="42">
        <v>50172</v>
      </c>
      <c r="B905" s="42" t="s">
        <v>1703</v>
      </c>
      <c r="C905" s="42" t="s">
        <v>5008</v>
      </c>
      <c r="D905" s="42" t="s">
        <v>3323</v>
      </c>
      <c r="E905" s="42">
        <v>8200</v>
      </c>
      <c r="F905" s="42" t="s">
        <v>3324</v>
      </c>
      <c r="G905" s="43"/>
      <c r="H905" s="44"/>
    </row>
    <row r="906" spans="1:8" x14ac:dyDescent="0.25">
      <c r="A906" s="42">
        <v>50180</v>
      </c>
      <c r="B906" s="42" t="s">
        <v>1703</v>
      </c>
      <c r="C906" s="42" t="s">
        <v>3325</v>
      </c>
      <c r="D906" s="42" t="s">
        <v>3326</v>
      </c>
      <c r="E906" s="42">
        <v>8101</v>
      </c>
      <c r="F906" s="42" t="s">
        <v>3327</v>
      </c>
      <c r="G906" s="43"/>
      <c r="H906" s="44"/>
    </row>
    <row r="907" spans="1:8" x14ac:dyDescent="0.25">
      <c r="A907" s="42">
        <v>50199</v>
      </c>
      <c r="B907" s="42" t="s">
        <v>1703</v>
      </c>
      <c r="C907" s="42" t="s">
        <v>3328</v>
      </c>
      <c r="D907" s="42" t="s">
        <v>3329</v>
      </c>
      <c r="E907" s="42">
        <v>8020</v>
      </c>
      <c r="F907" s="42" t="s">
        <v>3330</v>
      </c>
      <c r="G907" s="43"/>
      <c r="H907" s="44"/>
    </row>
    <row r="908" spans="1:8" x14ac:dyDescent="0.25">
      <c r="A908" s="42">
        <v>50202</v>
      </c>
      <c r="B908" s="42" t="s">
        <v>1703</v>
      </c>
      <c r="C908" s="42" t="s">
        <v>2209</v>
      </c>
      <c r="D908" s="42" t="s">
        <v>3331</v>
      </c>
      <c r="E908" s="42">
        <v>8010</v>
      </c>
      <c r="F908" s="42" t="s">
        <v>3332</v>
      </c>
      <c r="G908" s="43"/>
      <c r="H908" s="44"/>
    </row>
    <row r="909" spans="1:8" x14ac:dyDescent="0.25">
      <c r="A909" s="42">
        <v>50210</v>
      </c>
      <c r="B909" s="42" t="s">
        <v>1703</v>
      </c>
      <c r="C909" s="42" t="s">
        <v>1718</v>
      </c>
      <c r="D909" s="42" t="s">
        <v>3333</v>
      </c>
      <c r="E909" s="42">
        <v>8010</v>
      </c>
      <c r="F909" s="42" t="s">
        <v>3332</v>
      </c>
      <c r="G909" s="43"/>
      <c r="H909" s="44"/>
    </row>
    <row r="910" spans="1:8" x14ac:dyDescent="0.25">
      <c r="A910" s="42">
        <v>50229</v>
      </c>
      <c r="B910" s="42" t="s">
        <v>1703</v>
      </c>
      <c r="C910" s="42" t="s">
        <v>5743</v>
      </c>
      <c r="D910" s="42" t="s">
        <v>3334</v>
      </c>
      <c r="E910" s="42">
        <v>8010</v>
      </c>
      <c r="F910" s="42" t="s">
        <v>3332</v>
      </c>
      <c r="G910" s="43"/>
      <c r="H910" s="44"/>
    </row>
    <row r="911" spans="1:8" x14ac:dyDescent="0.25">
      <c r="A911" s="42">
        <v>50237</v>
      </c>
      <c r="B911" s="42" t="s">
        <v>1703</v>
      </c>
      <c r="C911" s="42" t="s">
        <v>3335</v>
      </c>
      <c r="D911" s="42" t="s">
        <v>3336</v>
      </c>
      <c r="E911" s="42">
        <v>8054</v>
      </c>
      <c r="F911" s="42" t="s">
        <v>3337</v>
      </c>
      <c r="G911" s="43"/>
      <c r="H911" s="44"/>
    </row>
    <row r="912" spans="1:8" x14ac:dyDescent="0.25">
      <c r="A912" s="42">
        <v>50245</v>
      </c>
      <c r="B912" s="42" t="s">
        <v>1703</v>
      </c>
      <c r="C912" s="42" t="s">
        <v>1768</v>
      </c>
      <c r="D912" s="42" t="s">
        <v>3338</v>
      </c>
      <c r="E912" s="42">
        <v>8010</v>
      </c>
      <c r="F912" s="42" t="s">
        <v>3332</v>
      </c>
      <c r="G912" s="43"/>
      <c r="H912" s="47"/>
    </row>
    <row r="913" spans="1:8" x14ac:dyDescent="0.25">
      <c r="A913" s="42">
        <v>50253</v>
      </c>
      <c r="B913" s="42" t="s">
        <v>1703</v>
      </c>
      <c r="C913" s="42" t="s">
        <v>3339</v>
      </c>
      <c r="D913" s="42" t="s">
        <v>3340</v>
      </c>
      <c r="E913" s="42">
        <v>8010</v>
      </c>
      <c r="F913" s="42" t="s">
        <v>3332</v>
      </c>
      <c r="G913" s="43"/>
      <c r="H913" s="44"/>
    </row>
    <row r="914" spans="1:8" x14ac:dyDescent="0.25">
      <c r="A914" s="42">
        <v>50261</v>
      </c>
      <c r="B914" s="42" t="s">
        <v>1703</v>
      </c>
      <c r="C914" s="42" t="s">
        <v>2047</v>
      </c>
      <c r="D914" s="42" t="s">
        <v>3341</v>
      </c>
      <c r="E914" s="42">
        <v>8020</v>
      </c>
      <c r="F914" s="42" t="s">
        <v>3332</v>
      </c>
      <c r="G914" s="43"/>
      <c r="H914" s="44"/>
    </row>
    <row r="915" spans="1:8" x14ac:dyDescent="0.25">
      <c r="A915" s="42">
        <v>50288</v>
      </c>
      <c r="B915" s="42" t="s">
        <v>1703</v>
      </c>
      <c r="C915" s="42" t="s">
        <v>3342</v>
      </c>
      <c r="D915" s="42" t="s">
        <v>3343</v>
      </c>
      <c r="E915" s="42">
        <v>8010</v>
      </c>
      <c r="F915" s="42" t="s">
        <v>3332</v>
      </c>
      <c r="G915" s="43"/>
      <c r="H915" s="44"/>
    </row>
    <row r="916" spans="1:8" x14ac:dyDescent="0.25">
      <c r="A916" s="42">
        <v>50296</v>
      </c>
      <c r="B916" s="42" t="s">
        <v>1703</v>
      </c>
      <c r="C916" s="42" t="s">
        <v>2549</v>
      </c>
      <c r="D916" s="42" t="s">
        <v>3344</v>
      </c>
      <c r="E916" s="42">
        <v>8020</v>
      </c>
      <c r="F916" s="42" t="s">
        <v>3332</v>
      </c>
      <c r="G916" s="43"/>
      <c r="H916" s="44"/>
    </row>
    <row r="917" spans="1:8" x14ac:dyDescent="0.25">
      <c r="A917" s="42">
        <v>50318</v>
      </c>
      <c r="B917" s="42" t="s">
        <v>1703</v>
      </c>
      <c r="C917" s="42" t="s">
        <v>1749</v>
      </c>
      <c r="D917" s="42" t="s">
        <v>3345</v>
      </c>
      <c r="E917" s="42">
        <v>8010</v>
      </c>
      <c r="F917" s="42" t="s">
        <v>3332</v>
      </c>
      <c r="G917" s="43"/>
      <c r="H917" s="44"/>
    </row>
    <row r="918" spans="1:8" x14ac:dyDescent="0.25">
      <c r="A918" s="42">
        <v>50326</v>
      </c>
      <c r="B918" s="42" t="s">
        <v>1703</v>
      </c>
      <c r="C918" s="42" t="s">
        <v>3346</v>
      </c>
      <c r="D918" s="42" t="s">
        <v>3347</v>
      </c>
      <c r="E918" s="42">
        <v>8055</v>
      </c>
      <c r="F918" s="42" t="s">
        <v>3348</v>
      </c>
      <c r="G918" s="43"/>
      <c r="H918" s="44"/>
    </row>
    <row r="919" spans="1:8" x14ac:dyDescent="0.25">
      <c r="A919" s="42">
        <v>50334</v>
      </c>
      <c r="B919" s="42" t="s">
        <v>1703</v>
      </c>
      <c r="C919" s="42" t="s">
        <v>3349</v>
      </c>
      <c r="D919" s="42" t="s">
        <v>3350</v>
      </c>
      <c r="E919" s="42">
        <v>8010</v>
      </c>
      <c r="F919" s="42" t="s">
        <v>3332</v>
      </c>
      <c r="G919" s="43"/>
      <c r="H919" s="44"/>
    </row>
    <row r="920" spans="1:8" x14ac:dyDescent="0.25">
      <c r="A920" s="42">
        <v>50342</v>
      </c>
      <c r="B920" s="42" t="s">
        <v>1703</v>
      </c>
      <c r="C920" s="42" t="s">
        <v>5744</v>
      </c>
      <c r="D920" s="42" t="s">
        <v>2537</v>
      </c>
      <c r="E920" s="42">
        <v>8010</v>
      </c>
      <c r="F920" s="42" t="s">
        <v>3332</v>
      </c>
      <c r="G920" s="43"/>
      <c r="H920" s="44"/>
    </row>
    <row r="921" spans="1:8" x14ac:dyDescent="0.25">
      <c r="A921" s="42">
        <v>50350</v>
      </c>
      <c r="B921" s="42" t="s">
        <v>1703</v>
      </c>
      <c r="C921" s="42" t="s">
        <v>3351</v>
      </c>
      <c r="D921" s="42" t="s">
        <v>3352</v>
      </c>
      <c r="E921" s="42">
        <v>8042</v>
      </c>
      <c r="F921" s="42" t="s">
        <v>3353</v>
      </c>
      <c r="G921" s="43"/>
      <c r="H921" s="44"/>
    </row>
    <row r="922" spans="1:8" x14ac:dyDescent="0.25">
      <c r="A922" s="42">
        <v>50369</v>
      </c>
      <c r="B922" s="42" t="s">
        <v>1703</v>
      </c>
      <c r="C922" s="42" t="s">
        <v>2470</v>
      </c>
      <c r="D922" s="42" t="s">
        <v>3354</v>
      </c>
      <c r="E922" s="42">
        <v>8043</v>
      </c>
      <c r="F922" s="42" t="s">
        <v>3355</v>
      </c>
      <c r="G922" s="43"/>
      <c r="H922" s="44"/>
    </row>
    <row r="923" spans="1:8" x14ac:dyDescent="0.25">
      <c r="A923" s="42">
        <v>50377</v>
      </c>
      <c r="B923" s="42" t="s">
        <v>1703</v>
      </c>
      <c r="C923" s="42" t="s">
        <v>1858</v>
      </c>
      <c r="D923" s="42" t="s">
        <v>3356</v>
      </c>
      <c r="E923" s="42">
        <v>8010</v>
      </c>
      <c r="F923" s="42" t="s">
        <v>3332</v>
      </c>
      <c r="G923" s="43"/>
      <c r="H923" s="44"/>
    </row>
    <row r="924" spans="1:8" x14ac:dyDescent="0.25">
      <c r="A924" s="42">
        <v>50385</v>
      </c>
      <c r="B924" s="42" t="s">
        <v>1703</v>
      </c>
      <c r="C924" s="42" t="s">
        <v>1924</v>
      </c>
      <c r="D924" s="42" t="s">
        <v>3357</v>
      </c>
      <c r="E924" s="42">
        <v>8010</v>
      </c>
      <c r="F924" s="42" t="s">
        <v>3332</v>
      </c>
      <c r="G924" s="43"/>
      <c r="H924" s="44"/>
    </row>
    <row r="925" spans="1:8" x14ac:dyDescent="0.25">
      <c r="A925" s="42">
        <v>50393</v>
      </c>
      <c r="B925" s="42" t="s">
        <v>1703</v>
      </c>
      <c r="C925" s="42" t="s">
        <v>7154</v>
      </c>
      <c r="D925" s="42" t="s">
        <v>3358</v>
      </c>
      <c r="E925" s="42">
        <v>8010</v>
      </c>
      <c r="F925" s="42" t="s">
        <v>3332</v>
      </c>
      <c r="G925" s="43"/>
      <c r="H925" s="44"/>
    </row>
    <row r="926" spans="1:8" x14ac:dyDescent="0.25">
      <c r="A926" s="42">
        <v>50407</v>
      </c>
      <c r="B926" s="42" t="s">
        <v>1703</v>
      </c>
      <c r="C926" s="42" t="s">
        <v>1971</v>
      </c>
      <c r="D926" s="42" t="s">
        <v>3359</v>
      </c>
      <c r="E926" s="42">
        <v>8010</v>
      </c>
      <c r="F926" s="42" t="s">
        <v>3332</v>
      </c>
      <c r="G926" s="43"/>
      <c r="H926" s="44"/>
    </row>
    <row r="927" spans="1:8" x14ac:dyDescent="0.25">
      <c r="A927" s="42">
        <v>50415</v>
      </c>
      <c r="B927" s="42" t="s">
        <v>1703</v>
      </c>
      <c r="C927" s="42" t="s">
        <v>3360</v>
      </c>
      <c r="D927" s="42" t="s">
        <v>3361</v>
      </c>
      <c r="E927" s="42">
        <v>8010</v>
      </c>
      <c r="F927" s="42" t="s">
        <v>3332</v>
      </c>
      <c r="G927" s="43"/>
      <c r="H927" s="44"/>
    </row>
    <row r="928" spans="1:8" x14ac:dyDescent="0.25">
      <c r="A928" s="42">
        <v>50423</v>
      </c>
      <c r="B928" s="42" t="s">
        <v>1703</v>
      </c>
      <c r="C928" s="42" t="s">
        <v>3362</v>
      </c>
      <c r="D928" s="42" t="s">
        <v>3363</v>
      </c>
      <c r="E928" s="42">
        <v>8051</v>
      </c>
      <c r="F928" s="42" t="s">
        <v>3364</v>
      </c>
      <c r="G928" s="43"/>
      <c r="H928" s="44"/>
    </row>
    <row r="929" spans="1:8" x14ac:dyDescent="0.25">
      <c r="A929" s="42">
        <v>50431</v>
      </c>
      <c r="B929" s="42" t="s">
        <v>1703</v>
      </c>
      <c r="C929" s="42" t="s">
        <v>1797</v>
      </c>
      <c r="D929" s="42" t="s">
        <v>3365</v>
      </c>
      <c r="E929" s="42">
        <v>8020</v>
      </c>
      <c r="F929" s="42" t="s">
        <v>3332</v>
      </c>
      <c r="G929" s="48"/>
      <c r="H929" s="44"/>
    </row>
    <row r="930" spans="1:8" x14ac:dyDescent="0.25">
      <c r="A930" s="42">
        <v>50458</v>
      </c>
      <c r="B930" s="42" t="s">
        <v>1703</v>
      </c>
      <c r="C930" s="42" t="s">
        <v>5597</v>
      </c>
      <c r="D930" s="42" t="s">
        <v>5598</v>
      </c>
      <c r="E930" s="42">
        <v>8010</v>
      </c>
      <c r="F930" s="42" t="s">
        <v>3332</v>
      </c>
      <c r="G930" s="43"/>
      <c r="H930" s="44"/>
    </row>
    <row r="931" spans="1:8" x14ac:dyDescent="0.25">
      <c r="A931" s="42">
        <v>50466</v>
      </c>
      <c r="B931" s="42" t="s">
        <v>1703</v>
      </c>
      <c r="C931" s="42" t="s">
        <v>2393</v>
      </c>
      <c r="D931" s="42" t="s">
        <v>3366</v>
      </c>
      <c r="E931" s="42">
        <v>8010</v>
      </c>
      <c r="F931" s="42" t="s">
        <v>3332</v>
      </c>
      <c r="G931" s="43"/>
      <c r="H931" s="44"/>
    </row>
    <row r="932" spans="1:8" x14ac:dyDescent="0.25">
      <c r="A932" s="42">
        <v>50474</v>
      </c>
      <c r="B932" s="42" t="s">
        <v>1703</v>
      </c>
      <c r="C932" s="42" t="s">
        <v>4793</v>
      </c>
      <c r="D932" s="42" t="s">
        <v>3367</v>
      </c>
      <c r="E932" s="42">
        <v>8020</v>
      </c>
      <c r="F932" s="42" t="s">
        <v>3332</v>
      </c>
      <c r="G932" s="43"/>
      <c r="H932" s="44"/>
    </row>
    <row r="933" spans="1:8" x14ac:dyDescent="0.25">
      <c r="A933" s="42">
        <v>50482</v>
      </c>
      <c r="B933" s="42" t="s">
        <v>1703</v>
      </c>
      <c r="C933" s="42" t="s">
        <v>2924</v>
      </c>
      <c r="D933" s="42" t="s">
        <v>3368</v>
      </c>
      <c r="E933" s="42">
        <v>8020</v>
      </c>
      <c r="F933" s="42" t="s">
        <v>3332</v>
      </c>
      <c r="G933" s="43"/>
      <c r="H933" s="44"/>
    </row>
    <row r="934" spans="1:8" x14ac:dyDescent="0.25">
      <c r="A934" s="42">
        <v>50490</v>
      </c>
      <c r="B934" s="42" t="s">
        <v>1703</v>
      </c>
      <c r="C934" s="42" t="s">
        <v>1713</v>
      </c>
      <c r="D934" s="42" t="s">
        <v>3369</v>
      </c>
      <c r="E934" s="42">
        <v>8020</v>
      </c>
      <c r="F934" s="42" t="s">
        <v>3330</v>
      </c>
      <c r="G934" s="43"/>
      <c r="H934" s="44"/>
    </row>
    <row r="935" spans="1:8" x14ac:dyDescent="0.25">
      <c r="A935" s="42">
        <v>50504</v>
      </c>
      <c r="B935" s="42" t="s">
        <v>1703</v>
      </c>
      <c r="C935" s="42" t="s">
        <v>2139</v>
      </c>
      <c r="D935" s="42" t="s">
        <v>3370</v>
      </c>
      <c r="E935" s="42">
        <v>8020</v>
      </c>
      <c r="F935" s="42" t="s">
        <v>3332</v>
      </c>
      <c r="G935" s="43"/>
      <c r="H935" s="44"/>
    </row>
    <row r="936" spans="1:8" x14ac:dyDescent="0.25">
      <c r="A936" s="42">
        <v>50512</v>
      </c>
      <c r="B936" s="42" t="s">
        <v>1703</v>
      </c>
      <c r="C936" s="42" t="s">
        <v>3371</v>
      </c>
      <c r="D936" s="42" t="s">
        <v>3372</v>
      </c>
      <c r="E936" s="42">
        <v>8041</v>
      </c>
      <c r="F936" s="42" t="s">
        <v>3373</v>
      </c>
      <c r="G936" s="43"/>
      <c r="H936" s="44"/>
    </row>
    <row r="937" spans="1:8" x14ac:dyDescent="0.25">
      <c r="A937" s="42">
        <v>50520</v>
      </c>
      <c r="B937" s="42" t="s">
        <v>1703</v>
      </c>
      <c r="C937" s="42" t="s">
        <v>3315</v>
      </c>
      <c r="D937" s="42" t="s">
        <v>3374</v>
      </c>
      <c r="E937" s="42">
        <v>8045</v>
      </c>
      <c r="F937" s="42" t="s">
        <v>3375</v>
      </c>
      <c r="G937" s="43"/>
      <c r="H937" s="44"/>
    </row>
    <row r="938" spans="1:8" x14ac:dyDescent="0.25">
      <c r="A938" s="42">
        <v>50539</v>
      </c>
      <c r="B938" s="42" t="s">
        <v>1703</v>
      </c>
      <c r="C938" s="42" t="s">
        <v>3376</v>
      </c>
      <c r="D938" s="42" t="s">
        <v>3377</v>
      </c>
      <c r="E938" s="42">
        <v>8010</v>
      </c>
      <c r="F938" s="42" t="s">
        <v>3332</v>
      </c>
      <c r="G938" s="43"/>
      <c r="H938" s="44"/>
    </row>
    <row r="939" spans="1:8" x14ac:dyDescent="0.25">
      <c r="A939" s="42">
        <v>50547</v>
      </c>
      <c r="B939" s="42" t="s">
        <v>1703</v>
      </c>
      <c r="C939" s="42" t="s">
        <v>2176</v>
      </c>
      <c r="D939" s="42" t="s">
        <v>2561</v>
      </c>
      <c r="E939" s="42">
        <v>8010</v>
      </c>
      <c r="F939" s="42" t="s">
        <v>3332</v>
      </c>
      <c r="G939" s="43"/>
      <c r="H939" s="44"/>
    </row>
    <row r="940" spans="1:8" x14ac:dyDescent="0.25">
      <c r="A940" s="42">
        <v>50555</v>
      </c>
      <c r="B940" s="42" t="s">
        <v>1703</v>
      </c>
      <c r="C940" s="42" t="s">
        <v>3378</v>
      </c>
      <c r="D940" s="42" t="s">
        <v>3379</v>
      </c>
      <c r="E940" s="42">
        <v>8020</v>
      </c>
      <c r="F940" s="42" t="s">
        <v>3332</v>
      </c>
      <c r="G940" s="43"/>
      <c r="H940" s="44"/>
    </row>
    <row r="941" spans="1:8" x14ac:dyDescent="0.25">
      <c r="A941" s="42">
        <v>50563</v>
      </c>
      <c r="B941" s="42" t="s">
        <v>1703</v>
      </c>
      <c r="C941" s="42" t="s">
        <v>3380</v>
      </c>
      <c r="D941" s="42" t="s">
        <v>3381</v>
      </c>
      <c r="E941" s="42">
        <v>8753</v>
      </c>
      <c r="F941" s="42" t="s">
        <v>3382</v>
      </c>
      <c r="G941" s="43"/>
      <c r="H941" s="44"/>
    </row>
    <row r="942" spans="1:8" x14ac:dyDescent="0.25">
      <c r="A942" s="42">
        <v>50571</v>
      </c>
      <c r="B942" s="42" t="s">
        <v>1703</v>
      </c>
      <c r="C942" s="42" t="s">
        <v>1926</v>
      </c>
      <c r="D942" s="42" t="s">
        <v>3383</v>
      </c>
      <c r="E942" s="42">
        <v>8010</v>
      </c>
      <c r="F942" s="42" t="s">
        <v>3332</v>
      </c>
      <c r="G942" s="43"/>
      <c r="H942" s="44"/>
    </row>
    <row r="943" spans="1:8" x14ac:dyDescent="0.25">
      <c r="A943" s="42">
        <v>50598</v>
      </c>
      <c r="B943" s="42" t="s">
        <v>1703</v>
      </c>
      <c r="C943" s="42" t="s">
        <v>3384</v>
      </c>
      <c r="D943" s="42" t="s">
        <v>3385</v>
      </c>
      <c r="E943" s="42">
        <v>8230</v>
      </c>
      <c r="F943" s="42" t="s">
        <v>3386</v>
      </c>
      <c r="G943" s="43"/>
      <c r="H943" s="44"/>
    </row>
    <row r="944" spans="1:8" x14ac:dyDescent="0.25">
      <c r="A944" s="42">
        <v>50601</v>
      </c>
      <c r="B944" s="42" t="s">
        <v>1703</v>
      </c>
      <c r="C944" s="42" t="s">
        <v>2393</v>
      </c>
      <c r="D944" s="42" t="s">
        <v>1733</v>
      </c>
      <c r="E944" s="42">
        <v>8750</v>
      </c>
      <c r="F944" s="42" t="s">
        <v>3387</v>
      </c>
      <c r="G944" s="43"/>
      <c r="H944" s="44"/>
    </row>
    <row r="945" spans="1:8" x14ac:dyDescent="0.25">
      <c r="A945" s="42">
        <v>50628</v>
      </c>
      <c r="B945" s="42" t="s">
        <v>1703</v>
      </c>
      <c r="C945" s="42" t="s">
        <v>2127</v>
      </c>
      <c r="D945" s="42" t="s">
        <v>3388</v>
      </c>
      <c r="E945" s="42">
        <v>8605</v>
      </c>
      <c r="F945" s="42" t="s">
        <v>3389</v>
      </c>
      <c r="G945" s="43"/>
      <c r="H945" s="44"/>
    </row>
    <row r="946" spans="1:8" x14ac:dyDescent="0.25">
      <c r="A946" s="42">
        <v>50636</v>
      </c>
      <c r="B946" s="42" t="s">
        <v>1703</v>
      </c>
      <c r="C946" s="42" t="s">
        <v>1862</v>
      </c>
      <c r="D946" s="42" t="s">
        <v>2622</v>
      </c>
      <c r="E946" s="42">
        <v>8650</v>
      </c>
      <c r="F946" s="42" t="s">
        <v>3390</v>
      </c>
      <c r="G946" s="43"/>
      <c r="H946" s="44"/>
    </row>
    <row r="947" spans="1:8" x14ac:dyDescent="0.25">
      <c r="A947" s="42" t="s">
        <v>6593</v>
      </c>
      <c r="B947" s="42" t="s">
        <v>4401</v>
      </c>
      <c r="C947" s="42" t="s">
        <v>5767</v>
      </c>
      <c r="D947" s="42" t="s">
        <v>5768</v>
      </c>
      <c r="E947" s="42">
        <v>8652</v>
      </c>
      <c r="F947" s="43" t="s">
        <v>7155</v>
      </c>
      <c r="G947" s="43"/>
      <c r="H947" s="44"/>
    </row>
    <row r="948" spans="1:8" x14ac:dyDescent="0.25">
      <c r="A948" s="42">
        <v>50644</v>
      </c>
      <c r="B948" s="42" t="s">
        <v>1703</v>
      </c>
      <c r="C948" s="42" t="s">
        <v>2176</v>
      </c>
      <c r="D948" s="42" t="s">
        <v>3391</v>
      </c>
      <c r="E948" s="42">
        <v>8720</v>
      </c>
      <c r="F948" s="42" t="s">
        <v>3392</v>
      </c>
      <c r="G948" s="43"/>
      <c r="H948" s="44"/>
    </row>
    <row r="949" spans="1:8" x14ac:dyDescent="0.25">
      <c r="A949" s="42">
        <v>50652</v>
      </c>
      <c r="B949" s="42" t="s">
        <v>1703</v>
      </c>
      <c r="C949" s="42" t="s">
        <v>2613</v>
      </c>
      <c r="D949" s="42" t="s">
        <v>3393</v>
      </c>
      <c r="E949" s="42">
        <v>8720</v>
      </c>
      <c r="F949" s="42" t="s">
        <v>3392</v>
      </c>
      <c r="G949" s="43"/>
      <c r="H949" s="44"/>
    </row>
    <row r="950" spans="1:8" x14ac:dyDescent="0.25">
      <c r="A950" s="42">
        <v>50660</v>
      </c>
      <c r="B950" s="42" t="s">
        <v>1703</v>
      </c>
      <c r="C950" s="42" t="s">
        <v>3394</v>
      </c>
      <c r="D950" s="42" t="s">
        <v>2450</v>
      </c>
      <c r="E950" s="42">
        <v>8580</v>
      </c>
      <c r="F950" s="42" t="s">
        <v>3395</v>
      </c>
      <c r="G950" s="43"/>
      <c r="H950" s="44"/>
    </row>
    <row r="951" spans="1:8" x14ac:dyDescent="0.25">
      <c r="A951" s="42">
        <v>50679</v>
      </c>
      <c r="B951" s="42" t="s">
        <v>1703</v>
      </c>
      <c r="C951" s="42" t="s">
        <v>3396</v>
      </c>
      <c r="D951" s="42" t="s">
        <v>2542</v>
      </c>
      <c r="E951" s="42">
        <v>8430</v>
      </c>
      <c r="F951" s="42" t="s">
        <v>3397</v>
      </c>
      <c r="G951" s="43"/>
      <c r="H951" s="44"/>
    </row>
    <row r="952" spans="1:8" x14ac:dyDescent="0.25">
      <c r="A952" s="42">
        <v>50687</v>
      </c>
      <c r="B952" s="42" t="s">
        <v>1703</v>
      </c>
      <c r="C952" s="42" t="s">
        <v>3398</v>
      </c>
      <c r="D952" s="42" t="s">
        <v>3399</v>
      </c>
      <c r="E952" s="42">
        <v>8700</v>
      </c>
      <c r="F952" s="42" t="s">
        <v>3400</v>
      </c>
      <c r="G952" s="43"/>
      <c r="H952" s="44"/>
    </row>
    <row r="953" spans="1:8" x14ac:dyDescent="0.25">
      <c r="A953" s="42">
        <v>50695</v>
      </c>
      <c r="B953" s="42" t="s">
        <v>1703</v>
      </c>
      <c r="C953" s="42" t="s">
        <v>3401</v>
      </c>
      <c r="D953" s="42" t="s">
        <v>3402</v>
      </c>
      <c r="E953" s="42">
        <v>8700</v>
      </c>
      <c r="F953" s="42" t="s">
        <v>3400</v>
      </c>
      <c r="G953" s="43"/>
      <c r="H953" s="44"/>
    </row>
    <row r="954" spans="1:8" x14ac:dyDescent="0.25">
      <c r="A954" s="42">
        <v>50709</v>
      </c>
      <c r="B954" s="42" t="s">
        <v>1703</v>
      </c>
      <c r="C954" s="42" t="s">
        <v>3403</v>
      </c>
      <c r="D954" s="42" t="s">
        <v>3404</v>
      </c>
      <c r="E954" s="42">
        <v>8700</v>
      </c>
      <c r="F954" s="42" t="s">
        <v>3400</v>
      </c>
      <c r="G954" s="43"/>
      <c r="H954" s="44"/>
    </row>
    <row r="955" spans="1:8" x14ac:dyDescent="0.25">
      <c r="A955" s="42">
        <v>50717</v>
      </c>
      <c r="B955" s="42" t="s">
        <v>1703</v>
      </c>
      <c r="C955" s="42" t="s">
        <v>3405</v>
      </c>
      <c r="D955" s="42" t="s">
        <v>3406</v>
      </c>
      <c r="E955" s="42">
        <v>8700</v>
      </c>
      <c r="F955" s="42" t="s">
        <v>3407</v>
      </c>
      <c r="G955" s="43"/>
      <c r="H955" s="44"/>
    </row>
    <row r="956" spans="1:8" x14ac:dyDescent="0.25">
      <c r="A956" s="42">
        <v>50725</v>
      </c>
      <c r="B956" s="42" t="s">
        <v>1703</v>
      </c>
      <c r="C956" s="42" t="s">
        <v>1991</v>
      </c>
      <c r="D956" s="42" t="s">
        <v>3408</v>
      </c>
      <c r="E956" s="42">
        <v>8940</v>
      </c>
      <c r="F956" s="42" t="s">
        <v>3409</v>
      </c>
      <c r="G956" s="43"/>
      <c r="H956" s="44"/>
    </row>
    <row r="957" spans="1:8" x14ac:dyDescent="0.25">
      <c r="A957" s="42">
        <v>50733</v>
      </c>
      <c r="B957" s="42" t="s">
        <v>1703</v>
      </c>
      <c r="C957" s="42" t="s">
        <v>3410</v>
      </c>
      <c r="D957" s="42" t="s">
        <v>2561</v>
      </c>
      <c r="E957" s="42">
        <v>8630</v>
      </c>
      <c r="F957" s="42" t="s">
        <v>3411</v>
      </c>
      <c r="G957" s="43"/>
      <c r="H957" s="44"/>
    </row>
    <row r="958" spans="1:8" x14ac:dyDescent="0.25">
      <c r="A958" s="42">
        <v>50741</v>
      </c>
      <c r="B958" s="42" t="s">
        <v>1703</v>
      </c>
      <c r="C958" s="42" t="s">
        <v>7156</v>
      </c>
      <c r="D958" s="42" t="s">
        <v>3412</v>
      </c>
      <c r="E958" s="42">
        <v>8680</v>
      </c>
      <c r="F958" s="42" t="s">
        <v>3413</v>
      </c>
      <c r="G958" s="43"/>
      <c r="H958" s="44"/>
    </row>
    <row r="959" spans="1:8" x14ac:dyDescent="0.25">
      <c r="A959" s="42">
        <v>50768</v>
      </c>
      <c r="B959" s="42" t="s">
        <v>1703</v>
      </c>
      <c r="C959" s="42" t="s">
        <v>3414</v>
      </c>
      <c r="D959" s="42" t="s">
        <v>3415</v>
      </c>
      <c r="E959" s="42">
        <v>8850</v>
      </c>
      <c r="F959" s="42" t="s">
        <v>3416</v>
      </c>
      <c r="G959" s="43"/>
      <c r="H959" s="44"/>
    </row>
    <row r="960" spans="1:8" x14ac:dyDescent="0.25">
      <c r="A960" s="42">
        <v>50776</v>
      </c>
      <c r="B960" s="42" t="s">
        <v>1703</v>
      </c>
      <c r="C960" s="42" t="s">
        <v>3417</v>
      </c>
      <c r="D960" s="42" t="s">
        <v>3418</v>
      </c>
      <c r="E960" s="42">
        <v>8480</v>
      </c>
      <c r="F960" s="42" t="s">
        <v>3419</v>
      </c>
      <c r="G960" s="43"/>
      <c r="H960" s="44"/>
    </row>
    <row r="961" spans="1:8" x14ac:dyDescent="0.25">
      <c r="A961" s="42">
        <v>50784</v>
      </c>
      <c r="B961" s="42" t="s">
        <v>1703</v>
      </c>
      <c r="C961" s="42" t="s">
        <v>2047</v>
      </c>
      <c r="D961" s="42" t="s">
        <v>2542</v>
      </c>
      <c r="E961" s="42">
        <v>8820</v>
      </c>
      <c r="F961" s="42" t="s">
        <v>3420</v>
      </c>
      <c r="G961" s="43"/>
      <c r="H961" s="44"/>
    </row>
    <row r="962" spans="1:8" x14ac:dyDescent="0.25">
      <c r="A962" s="42">
        <v>50792</v>
      </c>
      <c r="B962" s="42" t="s">
        <v>1703</v>
      </c>
      <c r="C962" s="42" t="s">
        <v>1735</v>
      </c>
      <c r="D962" s="42" t="s">
        <v>3421</v>
      </c>
      <c r="E962" s="42">
        <v>8225</v>
      </c>
      <c r="F962" s="42" t="s">
        <v>3422</v>
      </c>
      <c r="G962" s="43"/>
      <c r="H962" s="44"/>
    </row>
    <row r="963" spans="1:8" x14ac:dyDescent="0.25">
      <c r="A963" s="42">
        <v>50806</v>
      </c>
      <c r="B963" s="42" t="s">
        <v>1703</v>
      </c>
      <c r="C963" s="42" t="s">
        <v>1746</v>
      </c>
      <c r="D963" s="42" t="s">
        <v>3423</v>
      </c>
      <c r="E963" s="42">
        <v>8490</v>
      </c>
      <c r="F963" s="42" t="s">
        <v>3424</v>
      </c>
      <c r="G963" s="43"/>
      <c r="H963" s="44"/>
    </row>
    <row r="964" spans="1:8" x14ac:dyDescent="0.25">
      <c r="A964" s="42">
        <v>50814</v>
      </c>
      <c r="B964" s="42" t="s">
        <v>1703</v>
      </c>
      <c r="C964" s="42" t="s">
        <v>2464</v>
      </c>
      <c r="D964" s="42" t="s">
        <v>5769</v>
      </c>
      <c r="E964" s="42">
        <v>8786</v>
      </c>
      <c r="F964" s="42" t="s">
        <v>3425</v>
      </c>
      <c r="G964" s="43"/>
      <c r="H964" s="44"/>
    </row>
    <row r="965" spans="1:8" x14ac:dyDescent="0.25">
      <c r="A965" s="42">
        <v>50822</v>
      </c>
      <c r="B965" s="42" t="s">
        <v>1703</v>
      </c>
      <c r="C965" s="42" t="s">
        <v>3297</v>
      </c>
      <c r="D965" s="42" t="s">
        <v>2533</v>
      </c>
      <c r="E965" s="42">
        <v>8813</v>
      </c>
      <c r="F965" s="42" t="s">
        <v>3426</v>
      </c>
      <c r="G965" s="43"/>
      <c r="H965" s="44"/>
    </row>
    <row r="966" spans="1:8" x14ac:dyDescent="0.25">
      <c r="A966" s="42">
        <v>50830</v>
      </c>
      <c r="B966" s="42" t="s">
        <v>1703</v>
      </c>
      <c r="C966" s="42" t="s">
        <v>3038</v>
      </c>
      <c r="D966" s="42" t="s">
        <v>3427</v>
      </c>
      <c r="E966" s="42">
        <v>8970</v>
      </c>
      <c r="F966" s="42" t="s">
        <v>3428</v>
      </c>
      <c r="G966" s="48"/>
      <c r="H966" s="47"/>
    </row>
    <row r="967" spans="1:8" x14ac:dyDescent="0.25">
      <c r="A967" s="42">
        <v>50849</v>
      </c>
      <c r="B967" s="42" t="s">
        <v>1703</v>
      </c>
      <c r="C967" s="42" t="s">
        <v>3429</v>
      </c>
      <c r="D967" s="42" t="s">
        <v>2413</v>
      </c>
      <c r="E967" s="42">
        <v>8510</v>
      </c>
      <c r="F967" s="42" t="s">
        <v>3430</v>
      </c>
      <c r="G967" s="43"/>
      <c r="H967" s="44"/>
    </row>
    <row r="968" spans="1:8" x14ac:dyDescent="0.25">
      <c r="A968" s="42">
        <v>50857</v>
      </c>
      <c r="B968" s="42" t="s">
        <v>1703</v>
      </c>
      <c r="C968" s="42" t="s">
        <v>2284</v>
      </c>
      <c r="D968" s="42" t="s">
        <v>3431</v>
      </c>
      <c r="E968" s="42">
        <v>8472</v>
      </c>
      <c r="F968" s="42" t="s">
        <v>3432</v>
      </c>
      <c r="G968" s="43"/>
      <c r="H968" s="44"/>
    </row>
    <row r="969" spans="1:8" x14ac:dyDescent="0.25">
      <c r="A969" s="42">
        <v>50865</v>
      </c>
      <c r="B969" s="42" t="s">
        <v>1703</v>
      </c>
      <c r="C969" s="42" t="s">
        <v>2284</v>
      </c>
      <c r="D969" s="42" t="s">
        <v>3433</v>
      </c>
      <c r="E969" s="42">
        <v>8793</v>
      </c>
      <c r="F969" s="42" t="s">
        <v>3434</v>
      </c>
      <c r="G969" s="43"/>
      <c r="H969" s="44"/>
    </row>
    <row r="970" spans="1:8" x14ac:dyDescent="0.25">
      <c r="A970" s="42">
        <v>50873</v>
      </c>
      <c r="B970" s="42" t="s">
        <v>1703</v>
      </c>
      <c r="C970" s="42" t="s">
        <v>3315</v>
      </c>
      <c r="D970" s="42" t="s">
        <v>6309</v>
      </c>
      <c r="E970" s="42">
        <v>8570</v>
      </c>
      <c r="F970" s="42" t="s">
        <v>3435</v>
      </c>
      <c r="G970" s="43"/>
      <c r="H970" s="44"/>
    </row>
    <row r="971" spans="1:8" x14ac:dyDescent="0.25">
      <c r="A971" s="42">
        <v>50903</v>
      </c>
      <c r="B971" s="42" t="s">
        <v>1703</v>
      </c>
      <c r="C971" s="42" t="s">
        <v>2047</v>
      </c>
      <c r="D971" s="42" t="s">
        <v>3436</v>
      </c>
      <c r="E971" s="42">
        <v>8410</v>
      </c>
      <c r="F971" s="42" t="s">
        <v>3437</v>
      </c>
      <c r="G971" s="43"/>
      <c r="H971" s="44"/>
    </row>
    <row r="972" spans="1:8" x14ac:dyDescent="0.25">
      <c r="A972" s="42">
        <v>50911</v>
      </c>
      <c r="B972" s="42" t="s">
        <v>1703</v>
      </c>
      <c r="C972" s="42" t="s">
        <v>3438</v>
      </c>
      <c r="D972" s="42" t="s">
        <v>3439</v>
      </c>
      <c r="E972" s="42">
        <v>8740</v>
      </c>
      <c r="F972" s="42" t="s">
        <v>3440</v>
      </c>
      <c r="G972" s="43"/>
      <c r="H972" s="44"/>
    </row>
    <row r="973" spans="1:8" x14ac:dyDescent="0.25">
      <c r="A973" s="42">
        <v>50938</v>
      </c>
      <c r="B973" s="42" t="s">
        <v>1703</v>
      </c>
      <c r="C973" s="42" t="s">
        <v>3441</v>
      </c>
      <c r="D973" s="42" t="s">
        <v>3442</v>
      </c>
      <c r="E973" s="42">
        <v>8790</v>
      </c>
      <c r="F973" s="42" t="s">
        <v>3314</v>
      </c>
      <c r="G973" s="43"/>
      <c r="H973" s="44"/>
    </row>
    <row r="974" spans="1:8" x14ac:dyDescent="0.25">
      <c r="A974" s="42" t="s">
        <v>7117</v>
      </c>
      <c r="B974" s="42" t="s">
        <v>4401</v>
      </c>
      <c r="C974" s="42" t="s">
        <v>7157</v>
      </c>
      <c r="D974" s="42" t="s">
        <v>7158</v>
      </c>
      <c r="E974" s="42">
        <v>8795</v>
      </c>
      <c r="F974" s="43" t="s">
        <v>7159</v>
      </c>
      <c r="G974" s="43"/>
      <c r="H974" s="44"/>
    </row>
    <row r="975" spans="1:8" x14ac:dyDescent="0.25">
      <c r="A975" s="42">
        <v>50946</v>
      </c>
      <c r="B975" s="42" t="s">
        <v>1703</v>
      </c>
      <c r="C975" s="42" t="s">
        <v>3141</v>
      </c>
      <c r="D975" s="42" t="s">
        <v>3443</v>
      </c>
      <c r="E975" s="42">
        <v>8670</v>
      </c>
      <c r="F975" s="42" t="s">
        <v>3444</v>
      </c>
      <c r="G975" s="43"/>
      <c r="H975" s="44"/>
    </row>
    <row r="976" spans="1:8" x14ac:dyDescent="0.25">
      <c r="A976" s="42">
        <v>50954</v>
      </c>
      <c r="B976" s="42" t="s">
        <v>1703</v>
      </c>
      <c r="C976" s="42" t="s">
        <v>3445</v>
      </c>
      <c r="D976" s="42" t="s">
        <v>3446</v>
      </c>
      <c r="E976" s="42">
        <v>8052</v>
      </c>
      <c r="F976" s="42" t="s">
        <v>3447</v>
      </c>
      <c r="G976" s="43"/>
      <c r="H976" s="44"/>
    </row>
    <row r="977" spans="1:8" x14ac:dyDescent="0.25">
      <c r="A977" s="42">
        <v>50962</v>
      </c>
      <c r="B977" s="42" t="s">
        <v>1703</v>
      </c>
      <c r="C977" s="42" t="s">
        <v>3170</v>
      </c>
      <c r="D977" s="42" t="s">
        <v>3448</v>
      </c>
      <c r="E977" s="42">
        <v>8572</v>
      </c>
      <c r="F977" s="42" t="s">
        <v>3449</v>
      </c>
      <c r="G977" s="43"/>
      <c r="H977" s="44"/>
    </row>
    <row r="978" spans="1:8" x14ac:dyDescent="0.25">
      <c r="A978" s="42">
        <v>50970</v>
      </c>
      <c r="B978" s="42" t="s">
        <v>1703</v>
      </c>
      <c r="C978" s="42" t="s">
        <v>2367</v>
      </c>
      <c r="D978" s="42" t="s">
        <v>3450</v>
      </c>
      <c r="E978" s="42">
        <v>8160</v>
      </c>
      <c r="F978" s="42" t="s">
        <v>3451</v>
      </c>
      <c r="G978" s="43"/>
      <c r="H978" s="44"/>
    </row>
    <row r="979" spans="1:8" x14ac:dyDescent="0.25">
      <c r="A979" s="42">
        <v>50989</v>
      </c>
      <c r="B979" s="42" t="s">
        <v>1703</v>
      </c>
      <c r="C979" s="42" t="s">
        <v>2367</v>
      </c>
      <c r="D979" s="42" t="s">
        <v>3452</v>
      </c>
      <c r="E979" s="42">
        <v>8020</v>
      </c>
      <c r="F979" s="42" t="s">
        <v>3332</v>
      </c>
      <c r="G979" s="43"/>
      <c r="H979" s="44"/>
    </row>
    <row r="980" spans="1:8" x14ac:dyDescent="0.25">
      <c r="A980" s="42">
        <v>50997</v>
      </c>
      <c r="B980" s="42" t="s">
        <v>1703</v>
      </c>
      <c r="C980" s="42" t="s">
        <v>1770</v>
      </c>
      <c r="D980" s="42" t="s">
        <v>3453</v>
      </c>
      <c r="E980" s="42">
        <v>8121</v>
      </c>
      <c r="F980" s="42" t="s">
        <v>3454</v>
      </c>
      <c r="G980" s="43"/>
      <c r="H980" s="44"/>
    </row>
    <row r="981" spans="1:8" x14ac:dyDescent="0.25">
      <c r="A981" s="42" t="s">
        <v>6594</v>
      </c>
      <c r="B981" s="42" t="s">
        <v>4401</v>
      </c>
      <c r="C981" s="42" t="s">
        <v>4426</v>
      </c>
      <c r="D981" s="42" t="s">
        <v>4427</v>
      </c>
      <c r="E981" s="42">
        <v>8120</v>
      </c>
      <c r="F981" s="43" t="s">
        <v>4428</v>
      </c>
      <c r="G981" s="43"/>
      <c r="H981" s="44"/>
    </row>
    <row r="982" spans="1:8" x14ac:dyDescent="0.25">
      <c r="A982" s="42">
        <v>51004</v>
      </c>
      <c r="B982" s="42" t="s">
        <v>1703</v>
      </c>
      <c r="C982" s="42" t="s">
        <v>2549</v>
      </c>
      <c r="D982" s="42" t="s">
        <v>3455</v>
      </c>
      <c r="E982" s="42">
        <v>8950</v>
      </c>
      <c r="F982" s="42" t="s">
        <v>3456</v>
      </c>
      <c r="G982" s="43"/>
      <c r="H982" s="44"/>
    </row>
    <row r="983" spans="1:8" x14ac:dyDescent="0.25">
      <c r="A983" s="42">
        <v>51012</v>
      </c>
      <c r="B983" s="42" t="s">
        <v>1703</v>
      </c>
      <c r="C983" s="42" t="s">
        <v>3457</v>
      </c>
      <c r="D983" s="42" t="s">
        <v>1771</v>
      </c>
      <c r="E983" s="42">
        <v>8962</v>
      </c>
      <c r="F983" s="42" t="s">
        <v>3458</v>
      </c>
      <c r="G983" s="43"/>
      <c r="H983" s="44"/>
    </row>
    <row r="984" spans="1:8" x14ac:dyDescent="0.25">
      <c r="A984" s="42">
        <v>51020</v>
      </c>
      <c r="B984" s="42" t="s">
        <v>1703</v>
      </c>
      <c r="C984" s="42" t="s">
        <v>3459</v>
      </c>
      <c r="D984" s="42" t="s">
        <v>3460</v>
      </c>
      <c r="E984" s="42">
        <v>8401</v>
      </c>
      <c r="F984" s="42" t="s">
        <v>3461</v>
      </c>
      <c r="G984" s="43"/>
      <c r="H984" s="44"/>
    </row>
    <row r="985" spans="1:8" x14ac:dyDescent="0.25">
      <c r="A985" s="42">
        <v>51039</v>
      </c>
      <c r="B985" s="42" t="s">
        <v>1703</v>
      </c>
      <c r="C985" s="42" t="s">
        <v>3462</v>
      </c>
      <c r="D985" s="42" t="s">
        <v>3463</v>
      </c>
      <c r="E985" s="42">
        <v>8700</v>
      </c>
      <c r="F985" s="42" t="s">
        <v>3464</v>
      </c>
      <c r="G985" s="43"/>
      <c r="H985" s="44"/>
    </row>
    <row r="986" spans="1:8" x14ac:dyDescent="0.25">
      <c r="A986" s="42">
        <v>51047</v>
      </c>
      <c r="B986" s="42" t="s">
        <v>1703</v>
      </c>
      <c r="C986" s="42" t="s">
        <v>7160</v>
      </c>
      <c r="D986" s="42" t="s">
        <v>7161</v>
      </c>
      <c r="E986" s="42">
        <v>8430</v>
      </c>
      <c r="F986" s="42" t="s">
        <v>3397</v>
      </c>
      <c r="G986" s="43"/>
      <c r="H986" s="44"/>
    </row>
    <row r="987" spans="1:8" x14ac:dyDescent="0.25">
      <c r="A987" s="42">
        <v>51055</v>
      </c>
      <c r="B987" s="42" t="s">
        <v>1703</v>
      </c>
      <c r="C987" s="42" t="s">
        <v>5745</v>
      </c>
      <c r="D987" s="42" t="s">
        <v>5746</v>
      </c>
      <c r="E987" s="42">
        <v>8082</v>
      </c>
      <c r="F987" s="42" t="s">
        <v>5747</v>
      </c>
      <c r="G987" s="43"/>
      <c r="H987" s="44"/>
    </row>
    <row r="988" spans="1:8" x14ac:dyDescent="0.25">
      <c r="A988" s="42">
        <v>51063</v>
      </c>
      <c r="B988" s="42" t="s">
        <v>1703</v>
      </c>
      <c r="C988" s="42" t="s">
        <v>3465</v>
      </c>
      <c r="D988" s="42" t="s">
        <v>3466</v>
      </c>
      <c r="E988" s="42">
        <v>8010</v>
      </c>
      <c r="F988" s="42" t="s">
        <v>3332</v>
      </c>
      <c r="G988" s="43"/>
      <c r="H988" s="44"/>
    </row>
    <row r="989" spans="1:8" x14ac:dyDescent="0.25">
      <c r="A989" s="42">
        <v>51071</v>
      </c>
      <c r="B989" s="42" t="s">
        <v>1703</v>
      </c>
      <c r="C989" s="42" t="s">
        <v>3467</v>
      </c>
      <c r="D989" s="42" t="s">
        <v>3468</v>
      </c>
      <c r="E989" s="42">
        <v>8605</v>
      </c>
      <c r="F989" s="42" t="s">
        <v>3389</v>
      </c>
      <c r="G989" s="43"/>
      <c r="H989" s="44"/>
    </row>
    <row r="990" spans="1:8" x14ac:dyDescent="0.25">
      <c r="A990" s="42">
        <v>51098</v>
      </c>
      <c r="B990" s="42" t="s">
        <v>1703</v>
      </c>
      <c r="C990" s="42" t="s">
        <v>2209</v>
      </c>
      <c r="D990" s="42" t="s">
        <v>3469</v>
      </c>
      <c r="E990" s="42">
        <v>8580</v>
      </c>
      <c r="F990" s="42" t="s">
        <v>3395</v>
      </c>
      <c r="G990" s="43"/>
      <c r="H990" s="44"/>
    </row>
    <row r="991" spans="1:8" x14ac:dyDescent="0.25">
      <c r="A991" s="42">
        <v>51101</v>
      </c>
      <c r="B991" s="42" t="s">
        <v>1703</v>
      </c>
      <c r="C991" s="42" t="s">
        <v>2464</v>
      </c>
      <c r="D991" s="42" t="s">
        <v>3470</v>
      </c>
      <c r="E991" s="42">
        <v>8750</v>
      </c>
      <c r="F991" s="42" t="s">
        <v>3387</v>
      </c>
      <c r="G991" s="43"/>
      <c r="H991" s="44"/>
    </row>
    <row r="992" spans="1:8" x14ac:dyDescent="0.25">
      <c r="A992" s="42">
        <v>51128</v>
      </c>
      <c r="B992" s="42" t="s">
        <v>1703</v>
      </c>
      <c r="C992" s="42" t="s">
        <v>1811</v>
      </c>
      <c r="D992" s="42" t="s">
        <v>3471</v>
      </c>
      <c r="E992" s="42">
        <v>8570</v>
      </c>
      <c r="F992" s="42" t="s">
        <v>3435</v>
      </c>
      <c r="G992" s="43"/>
      <c r="H992" s="44"/>
    </row>
    <row r="993" spans="1:8" x14ac:dyDescent="0.25">
      <c r="A993" s="42">
        <v>51136</v>
      </c>
      <c r="B993" s="42" t="s">
        <v>1703</v>
      </c>
      <c r="C993" s="42" t="s">
        <v>3472</v>
      </c>
      <c r="D993" s="42" t="s">
        <v>3473</v>
      </c>
      <c r="E993" s="42">
        <v>8051</v>
      </c>
      <c r="F993" s="42" t="s">
        <v>3364</v>
      </c>
      <c r="G993" s="43"/>
      <c r="H993" s="44"/>
    </row>
    <row r="994" spans="1:8" x14ac:dyDescent="0.25">
      <c r="A994" s="42">
        <v>51144</v>
      </c>
      <c r="B994" s="42" t="s">
        <v>1703</v>
      </c>
      <c r="C994" s="42" t="s">
        <v>2012</v>
      </c>
      <c r="D994" s="42" t="s">
        <v>3474</v>
      </c>
      <c r="E994" s="42">
        <v>8045</v>
      </c>
      <c r="F994" s="42" t="s">
        <v>3375</v>
      </c>
      <c r="G994" s="43"/>
      <c r="H994" s="44"/>
    </row>
    <row r="995" spans="1:8" x14ac:dyDescent="0.25">
      <c r="A995" s="42">
        <v>51152</v>
      </c>
      <c r="B995" s="42" t="s">
        <v>1703</v>
      </c>
      <c r="C995" s="42" t="s">
        <v>3475</v>
      </c>
      <c r="D995" s="42" t="s">
        <v>3476</v>
      </c>
      <c r="E995" s="42">
        <v>8041</v>
      </c>
      <c r="F995" s="42" t="s">
        <v>3373</v>
      </c>
      <c r="G995" s="43"/>
      <c r="H995" s="44"/>
    </row>
    <row r="996" spans="1:8" x14ac:dyDescent="0.25">
      <c r="A996" s="42">
        <v>51160</v>
      </c>
      <c r="B996" s="42" t="s">
        <v>1703</v>
      </c>
      <c r="C996" s="42" t="s">
        <v>3477</v>
      </c>
      <c r="D996" s="42" t="s">
        <v>3478</v>
      </c>
      <c r="E996" s="42">
        <v>8700</v>
      </c>
      <c r="F996" s="42" t="s">
        <v>3479</v>
      </c>
      <c r="G996" s="43"/>
      <c r="H996" s="44"/>
    </row>
    <row r="997" spans="1:8" x14ac:dyDescent="0.25">
      <c r="A997" s="42">
        <v>51179</v>
      </c>
      <c r="B997" s="42" t="s">
        <v>1703</v>
      </c>
      <c r="C997" s="42" t="s">
        <v>2367</v>
      </c>
      <c r="D997" s="42" t="s">
        <v>3480</v>
      </c>
      <c r="E997" s="42">
        <v>8230</v>
      </c>
      <c r="F997" s="42" t="s">
        <v>3386</v>
      </c>
      <c r="G997" s="43"/>
      <c r="H997" s="44"/>
    </row>
    <row r="998" spans="1:8" x14ac:dyDescent="0.25">
      <c r="A998" s="42">
        <v>51187</v>
      </c>
      <c r="B998" s="42" t="s">
        <v>1703</v>
      </c>
      <c r="C998" s="42" t="s">
        <v>1707</v>
      </c>
      <c r="D998" s="42" t="s">
        <v>5916</v>
      </c>
      <c r="E998" s="42">
        <v>8020</v>
      </c>
      <c r="F998" s="42" t="s">
        <v>3332</v>
      </c>
      <c r="G998" s="43"/>
      <c r="H998" s="44"/>
    </row>
    <row r="999" spans="1:8" x14ac:dyDescent="0.25">
      <c r="A999" s="42">
        <v>51195</v>
      </c>
      <c r="B999" s="42" t="s">
        <v>1703</v>
      </c>
      <c r="C999" s="42" t="s">
        <v>3481</v>
      </c>
      <c r="D999" s="42" t="s">
        <v>6986</v>
      </c>
      <c r="E999" s="42">
        <v>8010</v>
      </c>
      <c r="F999" s="42" t="s">
        <v>3332</v>
      </c>
      <c r="G999" s="43"/>
      <c r="H999" s="44"/>
    </row>
    <row r="1000" spans="1:8" x14ac:dyDescent="0.25">
      <c r="A1000" s="42">
        <v>51209</v>
      </c>
      <c r="B1000" s="42" t="s">
        <v>1703</v>
      </c>
      <c r="C1000" s="42" t="s">
        <v>2123</v>
      </c>
      <c r="D1000" s="42" t="s">
        <v>3482</v>
      </c>
      <c r="E1000" s="42">
        <v>8020</v>
      </c>
      <c r="F1000" s="42" t="s">
        <v>3332</v>
      </c>
      <c r="G1000" s="43"/>
      <c r="H1000" s="44"/>
    </row>
    <row r="1001" spans="1:8" x14ac:dyDescent="0.25">
      <c r="A1001" s="42">
        <v>51217</v>
      </c>
      <c r="B1001" s="42" t="s">
        <v>1703</v>
      </c>
      <c r="C1001" s="42" t="s">
        <v>1770</v>
      </c>
      <c r="D1001" s="42" t="s">
        <v>3483</v>
      </c>
      <c r="E1001" s="42">
        <v>8522</v>
      </c>
      <c r="F1001" s="42" t="s">
        <v>3484</v>
      </c>
      <c r="G1001" s="43"/>
      <c r="H1001" s="44"/>
    </row>
    <row r="1002" spans="1:8" x14ac:dyDescent="0.25">
      <c r="A1002" s="42">
        <v>51225</v>
      </c>
      <c r="B1002" s="42" t="s">
        <v>1703</v>
      </c>
      <c r="C1002" s="42" t="s">
        <v>3485</v>
      </c>
      <c r="D1002" s="42" t="s">
        <v>3486</v>
      </c>
      <c r="E1002" s="42">
        <v>8605</v>
      </c>
      <c r="F1002" s="42" t="s">
        <v>3487</v>
      </c>
      <c r="G1002" s="43"/>
      <c r="H1002" s="44"/>
    </row>
    <row r="1003" spans="1:8" x14ac:dyDescent="0.25">
      <c r="A1003" s="42">
        <v>51233</v>
      </c>
      <c r="B1003" s="42" t="s">
        <v>1703</v>
      </c>
      <c r="C1003" s="42" t="s">
        <v>3488</v>
      </c>
      <c r="D1003" s="42" t="s">
        <v>3489</v>
      </c>
      <c r="E1003" s="42">
        <v>8680</v>
      </c>
      <c r="F1003" s="42" t="s">
        <v>3413</v>
      </c>
      <c r="G1003" s="43"/>
      <c r="H1003" s="44"/>
    </row>
    <row r="1004" spans="1:8" x14ac:dyDescent="0.25">
      <c r="A1004" s="42">
        <v>51241</v>
      </c>
      <c r="B1004" s="42" t="s">
        <v>1703</v>
      </c>
      <c r="C1004" s="42" t="s">
        <v>5009</v>
      </c>
      <c r="D1004" s="42" t="s">
        <v>5240</v>
      </c>
      <c r="E1004" s="42">
        <v>8160</v>
      </c>
      <c r="F1004" s="42" t="s">
        <v>3451</v>
      </c>
      <c r="G1004" s="43"/>
      <c r="H1004" s="44"/>
    </row>
    <row r="1005" spans="1:8" x14ac:dyDescent="0.25">
      <c r="A1005" s="42">
        <v>51268</v>
      </c>
      <c r="B1005" s="42" t="s">
        <v>1703</v>
      </c>
      <c r="C1005" s="42" t="s">
        <v>3490</v>
      </c>
      <c r="D1005" s="42" t="s">
        <v>3491</v>
      </c>
      <c r="E1005" s="42">
        <v>8983</v>
      </c>
      <c r="F1005" s="42" t="s">
        <v>5770</v>
      </c>
      <c r="G1005" s="43"/>
      <c r="H1005" s="44"/>
    </row>
    <row r="1006" spans="1:8" x14ac:dyDescent="0.25">
      <c r="A1006" s="42">
        <v>51276</v>
      </c>
      <c r="B1006" s="42" t="s">
        <v>1703</v>
      </c>
      <c r="C1006" s="42" t="s">
        <v>3492</v>
      </c>
      <c r="D1006" s="42" t="s">
        <v>3493</v>
      </c>
      <c r="E1006" s="42">
        <v>8010</v>
      </c>
      <c r="F1006" s="42" t="s">
        <v>3332</v>
      </c>
      <c r="G1006" s="43"/>
      <c r="H1006" s="44"/>
    </row>
    <row r="1007" spans="1:8" x14ac:dyDescent="0.25">
      <c r="A1007" s="42">
        <v>51284</v>
      </c>
      <c r="B1007" s="42" t="s">
        <v>1703</v>
      </c>
      <c r="C1007" s="42" t="s">
        <v>3494</v>
      </c>
      <c r="D1007" s="42" t="s">
        <v>3495</v>
      </c>
      <c r="E1007" s="42">
        <v>8784</v>
      </c>
      <c r="F1007" s="42" t="s">
        <v>3496</v>
      </c>
      <c r="G1007" s="43"/>
      <c r="H1007" s="44"/>
    </row>
    <row r="1008" spans="1:8" x14ac:dyDescent="0.25">
      <c r="A1008" s="42">
        <v>51292</v>
      </c>
      <c r="B1008" s="42" t="s">
        <v>1703</v>
      </c>
      <c r="C1008" s="42" t="s">
        <v>3497</v>
      </c>
      <c r="D1008" s="42" t="s">
        <v>3498</v>
      </c>
      <c r="E1008" s="42">
        <v>8212</v>
      </c>
      <c r="F1008" s="42" t="s">
        <v>3499</v>
      </c>
      <c r="G1008" s="43"/>
      <c r="H1008" s="44"/>
    </row>
    <row r="1009" spans="1:8" x14ac:dyDescent="0.25">
      <c r="A1009" s="42">
        <v>51306</v>
      </c>
      <c r="B1009" s="42" t="s">
        <v>1703</v>
      </c>
      <c r="C1009" s="42" t="s">
        <v>3500</v>
      </c>
      <c r="D1009" s="42" t="s">
        <v>3501</v>
      </c>
      <c r="E1009" s="42">
        <v>8112</v>
      </c>
      <c r="F1009" s="42" t="s">
        <v>4826</v>
      </c>
      <c r="G1009" s="43"/>
      <c r="H1009" s="44"/>
    </row>
    <row r="1010" spans="1:8" x14ac:dyDescent="0.25">
      <c r="A1010" s="42">
        <v>51314</v>
      </c>
      <c r="B1010" s="42" t="s">
        <v>1703</v>
      </c>
      <c r="C1010" s="42" t="s">
        <v>7162</v>
      </c>
      <c r="D1010" s="42" t="s">
        <v>3502</v>
      </c>
      <c r="E1010" s="42">
        <v>8047</v>
      </c>
      <c r="F1010" s="42" t="s">
        <v>3503</v>
      </c>
      <c r="G1010" s="43"/>
      <c r="H1010" s="44"/>
    </row>
    <row r="1011" spans="1:8" x14ac:dyDescent="0.25">
      <c r="A1011" s="42">
        <v>51322</v>
      </c>
      <c r="B1011" s="42" t="s">
        <v>1703</v>
      </c>
      <c r="C1011" s="42" t="s">
        <v>1901</v>
      </c>
      <c r="D1011" s="42" t="s">
        <v>3504</v>
      </c>
      <c r="E1011" s="42">
        <v>8541</v>
      </c>
      <c r="F1011" s="42" t="s">
        <v>3505</v>
      </c>
      <c r="G1011" s="43"/>
      <c r="H1011" s="44"/>
    </row>
    <row r="1012" spans="1:8" x14ac:dyDescent="0.25">
      <c r="A1012" s="42">
        <v>51330</v>
      </c>
      <c r="B1012" s="42" t="s">
        <v>1703</v>
      </c>
      <c r="C1012" s="42" t="s">
        <v>3506</v>
      </c>
      <c r="D1012" s="42" t="s">
        <v>3507</v>
      </c>
      <c r="E1012" s="42">
        <v>8262</v>
      </c>
      <c r="F1012" s="42" t="s">
        <v>5771</v>
      </c>
      <c r="G1012" s="43"/>
      <c r="H1012" s="44"/>
    </row>
    <row r="1013" spans="1:8" x14ac:dyDescent="0.25">
      <c r="A1013" s="42">
        <v>51349</v>
      </c>
      <c r="B1013" s="42" t="s">
        <v>1703</v>
      </c>
      <c r="C1013" s="42" t="s">
        <v>3508</v>
      </c>
      <c r="D1013" s="42" t="s">
        <v>3509</v>
      </c>
      <c r="E1013" s="42">
        <v>8184</v>
      </c>
      <c r="F1013" s="42" t="s">
        <v>3510</v>
      </c>
      <c r="G1013" s="43"/>
      <c r="H1013" s="44"/>
    </row>
    <row r="1014" spans="1:8" x14ac:dyDescent="0.25">
      <c r="A1014" s="42">
        <v>51357</v>
      </c>
      <c r="B1014" s="42" t="s">
        <v>1703</v>
      </c>
      <c r="C1014" s="42" t="s">
        <v>3511</v>
      </c>
      <c r="D1014" s="42" t="s">
        <v>3512</v>
      </c>
      <c r="E1014" s="42">
        <v>8081</v>
      </c>
      <c r="F1014" s="42" t="s">
        <v>3513</v>
      </c>
      <c r="G1014" s="43"/>
      <c r="H1014" s="44"/>
    </row>
    <row r="1015" spans="1:8" x14ac:dyDescent="0.25">
      <c r="A1015" s="42">
        <v>51365</v>
      </c>
      <c r="B1015" s="42" t="s">
        <v>1703</v>
      </c>
      <c r="C1015" s="42" t="s">
        <v>4827</v>
      </c>
      <c r="D1015" s="42" t="s">
        <v>4828</v>
      </c>
      <c r="E1015" s="42">
        <v>8740</v>
      </c>
      <c r="F1015" s="42" t="s">
        <v>3440</v>
      </c>
      <c r="G1015" s="43"/>
      <c r="H1015" s="44"/>
    </row>
    <row r="1016" spans="1:8" x14ac:dyDescent="0.25">
      <c r="A1016" s="42">
        <v>51373</v>
      </c>
      <c r="B1016" s="42" t="s">
        <v>1703</v>
      </c>
      <c r="C1016" s="42" t="s">
        <v>2275</v>
      </c>
      <c r="D1016" s="42" t="s">
        <v>3514</v>
      </c>
      <c r="E1016" s="42">
        <v>8083</v>
      </c>
      <c r="F1016" s="42" t="s">
        <v>3515</v>
      </c>
      <c r="G1016" s="43"/>
      <c r="H1016" s="44"/>
    </row>
    <row r="1017" spans="1:8" x14ac:dyDescent="0.25">
      <c r="A1017" s="42">
        <v>51381</v>
      </c>
      <c r="B1017" s="42" t="s">
        <v>1703</v>
      </c>
      <c r="C1017" s="42" t="s">
        <v>3516</v>
      </c>
      <c r="D1017" s="42" t="s">
        <v>3517</v>
      </c>
      <c r="E1017" s="42">
        <v>8053</v>
      </c>
      <c r="F1017" s="42" t="s">
        <v>3337</v>
      </c>
      <c r="G1017" s="43"/>
      <c r="H1017" s="61"/>
    </row>
    <row r="1018" spans="1:8" x14ac:dyDescent="0.25">
      <c r="A1018" s="42">
        <v>51403</v>
      </c>
      <c r="B1018" s="42" t="s">
        <v>1703</v>
      </c>
      <c r="C1018" s="42" t="s">
        <v>2738</v>
      </c>
      <c r="D1018" s="42" t="s">
        <v>3518</v>
      </c>
      <c r="E1018" s="42">
        <v>8301</v>
      </c>
      <c r="F1018" s="42" t="s">
        <v>3519</v>
      </c>
      <c r="G1018" s="43"/>
      <c r="H1018" s="44"/>
    </row>
    <row r="1019" spans="1:8" x14ac:dyDescent="0.25">
      <c r="A1019" s="42">
        <v>51411</v>
      </c>
      <c r="B1019" s="42" t="s">
        <v>1703</v>
      </c>
      <c r="C1019" s="42" t="s">
        <v>3520</v>
      </c>
      <c r="D1019" s="42" t="s">
        <v>5542</v>
      </c>
      <c r="E1019" s="42">
        <v>8770</v>
      </c>
      <c r="F1019" s="42" t="s">
        <v>3521</v>
      </c>
      <c r="G1019" s="43"/>
      <c r="H1019" s="44"/>
    </row>
    <row r="1020" spans="1:8" x14ac:dyDescent="0.25">
      <c r="A1020" s="42">
        <v>51438</v>
      </c>
      <c r="B1020" s="42" t="s">
        <v>1703</v>
      </c>
      <c r="C1020" s="42" t="s">
        <v>3646</v>
      </c>
      <c r="D1020" s="42" t="s">
        <v>3522</v>
      </c>
      <c r="E1020" s="42">
        <v>8600</v>
      </c>
      <c r="F1020" s="42" t="s">
        <v>3308</v>
      </c>
      <c r="G1020" s="43"/>
      <c r="H1020" s="44"/>
    </row>
    <row r="1021" spans="1:8" x14ac:dyDescent="0.25">
      <c r="A1021" s="42">
        <v>51446</v>
      </c>
      <c r="B1021" s="42" t="s">
        <v>1703</v>
      </c>
      <c r="C1021" s="42" t="s">
        <v>2549</v>
      </c>
      <c r="D1021" s="42" t="s">
        <v>3523</v>
      </c>
      <c r="E1021" s="42">
        <v>8280</v>
      </c>
      <c r="F1021" s="42" t="s">
        <v>3322</v>
      </c>
      <c r="G1021" s="43"/>
      <c r="H1021" s="42"/>
    </row>
    <row r="1022" spans="1:8" x14ac:dyDescent="0.25">
      <c r="A1022" s="42">
        <v>51454</v>
      </c>
      <c r="B1022" s="42" t="s">
        <v>1703</v>
      </c>
      <c r="C1022" s="42" t="s">
        <v>1901</v>
      </c>
      <c r="D1022" s="42" t="s">
        <v>3524</v>
      </c>
      <c r="E1022" s="42">
        <v>8073</v>
      </c>
      <c r="F1022" s="42" t="s">
        <v>3525</v>
      </c>
      <c r="G1022" s="43"/>
      <c r="H1022" s="44"/>
    </row>
    <row r="1023" spans="1:8" x14ac:dyDescent="0.25">
      <c r="A1023" s="42">
        <v>51462</v>
      </c>
      <c r="B1023" s="42" t="s">
        <v>1703</v>
      </c>
      <c r="C1023" s="42" t="s">
        <v>3526</v>
      </c>
      <c r="D1023" s="42" t="s">
        <v>7163</v>
      </c>
      <c r="E1023" s="42">
        <v>8641</v>
      </c>
      <c r="F1023" s="42" t="s">
        <v>3527</v>
      </c>
      <c r="G1023" s="43"/>
      <c r="H1023" s="44"/>
    </row>
    <row r="1024" spans="1:8" x14ac:dyDescent="0.25">
      <c r="A1024" s="42">
        <v>51470</v>
      </c>
      <c r="B1024" s="42" t="s">
        <v>1703</v>
      </c>
      <c r="C1024" s="42" t="s">
        <v>3508</v>
      </c>
      <c r="D1024" s="42" t="s">
        <v>3528</v>
      </c>
      <c r="E1024" s="42">
        <v>8665</v>
      </c>
      <c r="F1024" s="42" t="s">
        <v>3529</v>
      </c>
      <c r="G1024" s="43"/>
      <c r="H1024" s="44"/>
    </row>
    <row r="1025" spans="1:8" x14ac:dyDescent="0.25">
      <c r="A1025" s="42">
        <v>51489</v>
      </c>
      <c r="B1025" s="42" t="s">
        <v>1703</v>
      </c>
      <c r="C1025" s="42" t="s">
        <v>3530</v>
      </c>
      <c r="D1025" s="42" t="s">
        <v>5961</v>
      </c>
      <c r="E1025" s="42">
        <v>8330</v>
      </c>
      <c r="F1025" s="42" t="s">
        <v>3317</v>
      </c>
      <c r="G1025" s="43"/>
      <c r="H1025" s="44"/>
    </row>
    <row r="1026" spans="1:8" x14ac:dyDescent="0.25">
      <c r="A1026" s="42">
        <v>51497</v>
      </c>
      <c r="B1026" s="42" t="s">
        <v>1703</v>
      </c>
      <c r="C1026" s="42" t="s">
        <v>3531</v>
      </c>
      <c r="D1026" s="42" t="s">
        <v>3532</v>
      </c>
      <c r="E1026" s="42">
        <v>8551</v>
      </c>
      <c r="F1026" s="42" t="s">
        <v>3533</v>
      </c>
      <c r="G1026" s="43"/>
      <c r="H1026" s="44"/>
    </row>
    <row r="1027" spans="1:8" x14ac:dyDescent="0.25">
      <c r="A1027" s="42">
        <v>51500</v>
      </c>
      <c r="B1027" s="42" t="s">
        <v>1703</v>
      </c>
      <c r="C1027" s="42" t="s">
        <v>3534</v>
      </c>
      <c r="D1027" s="42" t="s">
        <v>3535</v>
      </c>
      <c r="E1027" s="42">
        <v>8052</v>
      </c>
      <c r="F1027" s="42" t="s">
        <v>3330</v>
      </c>
      <c r="G1027" s="43"/>
      <c r="H1027" s="44"/>
    </row>
    <row r="1028" spans="1:8" x14ac:dyDescent="0.25">
      <c r="A1028" s="42">
        <v>51519</v>
      </c>
      <c r="B1028" s="42" t="s">
        <v>1703</v>
      </c>
      <c r="C1028" s="42" t="s">
        <v>2012</v>
      </c>
      <c r="D1028" s="42" t="s">
        <v>3536</v>
      </c>
      <c r="E1028" s="42">
        <v>8435</v>
      </c>
      <c r="F1028" s="42" t="s">
        <v>3537</v>
      </c>
      <c r="G1028" s="43"/>
      <c r="H1028" s="44"/>
    </row>
    <row r="1029" spans="1:8" x14ac:dyDescent="0.25">
      <c r="A1029" s="42">
        <v>51527</v>
      </c>
      <c r="B1029" s="42" t="s">
        <v>1703</v>
      </c>
      <c r="C1029" s="42" t="s">
        <v>3538</v>
      </c>
      <c r="D1029" s="42" t="s">
        <v>3539</v>
      </c>
      <c r="E1029" s="42">
        <v>8071</v>
      </c>
      <c r="F1029" s="42" t="s">
        <v>3540</v>
      </c>
      <c r="G1029" s="43"/>
      <c r="H1029" s="44"/>
    </row>
    <row r="1030" spans="1:8" x14ac:dyDescent="0.25">
      <c r="A1030" s="42">
        <v>51535</v>
      </c>
      <c r="B1030" s="42" t="s">
        <v>1703</v>
      </c>
      <c r="C1030" s="42" t="s">
        <v>5962</v>
      </c>
      <c r="D1030" s="42" t="s">
        <v>7164</v>
      </c>
      <c r="E1030" s="42">
        <v>8724</v>
      </c>
      <c r="F1030" s="42" t="s">
        <v>3541</v>
      </c>
      <c r="G1030" s="43"/>
      <c r="H1030" s="44"/>
    </row>
    <row r="1031" spans="1:8" x14ac:dyDescent="0.25">
      <c r="A1031" s="42">
        <v>51543</v>
      </c>
      <c r="B1031" s="42" t="s">
        <v>1703</v>
      </c>
      <c r="C1031" s="42" t="s">
        <v>2694</v>
      </c>
      <c r="D1031" s="42" t="s">
        <v>3542</v>
      </c>
      <c r="E1031" s="42">
        <v>8530</v>
      </c>
      <c r="F1031" s="42" t="s">
        <v>3311</v>
      </c>
      <c r="G1031" s="43"/>
      <c r="H1031" s="44"/>
    </row>
    <row r="1032" spans="1:8" x14ac:dyDescent="0.25">
      <c r="A1032" s="42">
        <v>51551</v>
      </c>
      <c r="B1032" s="42" t="s">
        <v>1703</v>
      </c>
      <c r="C1032" s="42" t="s">
        <v>1770</v>
      </c>
      <c r="D1032" s="42" t="s">
        <v>3543</v>
      </c>
      <c r="E1032" s="42">
        <v>8342</v>
      </c>
      <c r="F1032" s="42" t="s">
        <v>3544</v>
      </c>
      <c r="G1032" s="43"/>
      <c r="H1032" s="44"/>
    </row>
    <row r="1033" spans="1:8" x14ac:dyDescent="0.25">
      <c r="A1033" s="42">
        <v>51578</v>
      </c>
      <c r="B1033" s="42" t="s">
        <v>1703</v>
      </c>
      <c r="C1033" s="42" t="s">
        <v>2464</v>
      </c>
      <c r="D1033" s="42" t="s">
        <v>3545</v>
      </c>
      <c r="E1033" s="42">
        <v>8940</v>
      </c>
      <c r="F1033" s="42" t="s">
        <v>3409</v>
      </c>
      <c r="G1033" s="43"/>
      <c r="H1033" s="44"/>
    </row>
    <row r="1034" spans="1:8" x14ac:dyDescent="0.25">
      <c r="A1034" s="42">
        <v>51586</v>
      </c>
      <c r="B1034" s="42" t="s">
        <v>1703</v>
      </c>
      <c r="C1034" s="42" t="s">
        <v>2112</v>
      </c>
      <c r="D1034" s="42" t="s">
        <v>3546</v>
      </c>
      <c r="E1034" s="42">
        <v>8111</v>
      </c>
      <c r="F1034" s="42" t="s">
        <v>4826</v>
      </c>
      <c r="G1034" s="43"/>
      <c r="H1034" s="44"/>
    </row>
    <row r="1035" spans="1:8" x14ac:dyDescent="0.25">
      <c r="A1035" s="42">
        <v>51594</v>
      </c>
      <c r="B1035" s="42" t="s">
        <v>1703</v>
      </c>
      <c r="C1035" s="42" t="s">
        <v>3228</v>
      </c>
      <c r="D1035" s="42" t="s">
        <v>3547</v>
      </c>
      <c r="E1035" s="42">
        <v>8054</v>
      </c>
      <c r="F1035" s="42" t="s">
        <v>3548</v>
      </c>
      <c r="G1035" s="43"/>
      <c r="H1035" s="44"/>
    </row>
    <row r="1036" spans="1:8" x14ac:dyDescent="0.25">
      <c r="A1036" s="42">
        <v>51608</v>
      </c>
      <c r="B1036" s="42" t="s">
        <v>1703</v>
      </c>
      <c r="C1036" s="42" t="s">
        <v>3549</v>
      </c>
      <c r="D1036" s="42" t="s">
        <v>6987</v>
      </c>
      <c r="E1036" s="42">
        <v>8141</v>
      </c>
      <c r="F1036" s="42" t="s">
        <v>5917</v>
      </c>
      <c r="G1036" s="43"/>
      <c r="H1036" s="44"/>
    </row>
    <row r="1037" spans="1:8" x14ac:dyDescent="0.25">
      <c r="A1037" s="42">
        <v>51616</v>
      </c>
      <c r="B1037" s="42" t="s">
        <v>1703</v>
      </c>
      <c r="C1037" s="42" t="s">
        <v>3550</v>
      </c>
      <c r="D1037" s="42" t="s">
        <v>3551</v>
      </c>
      <c r="E1037" s="42">
        <v>8200</v>
      </c>
      <c r="F1037" s="42" t="s">
        <v>3324</v>
      </c>
      <c r="G1037" s="43"/>
      <c r="H1037" s="44"/>
    </row>
    <row r="1038" spans="1:8" x14ac:dyDescent="0.25">
      <c r="A1038" s="42">
        <v>51624</v>
      </c>
      <c r="B1038" s="42" t="s">
        <v>1703</v>
      </c>
      <c r="C1038" s="42" t="s">
        <v>5241</v>
      </c>
      <c r="D1038" s="42" t="s">
        <v>5748</v>
      </c>
      <c r="E1038" s="42">
        <v>8044</v>
      </c>
      <c r="F1038" s="42" t="s">
        <v>3332</v>
      </c>
      <c r="G1038" s="43"/>
      <c r="H1038" s="44"/>
    </row>
    <row r="1039" spans="1:8" x14ac:dyDescent="0.25">
      <c r="A1039" s="42">
        <v>51632</v>
      </c>
      <c r="B1039" s="42" t="s">
        <v>1703</v>
      </c>
      <c r="C1039" s="42" t="s">
        <v>3552</v>
      </c>
      <c r="D1039" s="42" t="s">
        <v>5963</v>
      </c>
      <c r="E1039" s="42">
        <v>8501</v>
      </c>
      <c r="F1039" s="42" t="s">
        <v>3553</v>
      </c>
      <c r="G1039" s="43"/>
      <c r="H1039" s="44"/>
    </row>
    <row r="1040" spans="1:8" x14ac:dyDescent="0.25">
      <c r="A1040" s="42">
        <v>51640</v>
      </c>
      <c r="B1040" s="42" t="s">
        <v>1703</v>
      </c>
      <c r="C1040" s="42" t="s">
        <v>3554</v>
      </c>
      <c r="D1040" s="42" t="s">
        <v>3555</v>
      </c>
      <c r="E1040" s="42">
        <v>8045</v>
      </c>
      <c r="F1040" s="42" t="s">
        <v>3375</v>
      </c>
      <c r="G1040" s="43"/>
      <c r="H1040" s="44"/>
    </row>
    <row r="1041" spans="1:8" x14ac:dyDescent="0.25">
      <c r="A1041" s="42">
        <v>51659</v>
      </c>
      <c r="B1041" s="42" t="s">
        <v>1703</v>
      </c>
      <c r="C1041" s="42" t="s">
        <v>3556</v>
      </c>
      <c r="D1041" s="42" t="s">
        <v>3557</v>
      </c>
      <c r="E1041" s="42">
        <v>8462</v>
      </c>
      <c r="F1041" s="42" t="s">
        <v>3558</v>
      </c>
      <c r="G1041" s="43"/>
      <c r="H1041" s="44"/>
    </row>
    <row r="1042" spans="1:8" x14ac:dyDescent="0.25">
      <c r="A1042" s="42">
        <v>51667</v>
      </c>
      <c r="B1042" s="42" t="s">
        <v>1703</v>
      </c>
      <c r="C1042" s="42" t="s">
        <v>6310</v>
      </c>
      <c r="D1042" s="42" t="s">
        <v>3559</v>
      </c>
      <c r="E1042" s="42">
        <v>8793</v>
      </c>
      <c r="F1042" s="42" t="s">
        <v>3434</v>
      </c>
      <c r="G1042" s="43"/>
      <c r="H1042" s="44"/>
    </row>
    <row r="1043" spans="1:8" x14ac:dyDescent="0.25">
      <c r="A1043" s="42">
        <v>51675</v>
      </c>
      <c r="B1043" s="42" t="s">
        <v>1703</v>
      </c>
      <c r="C1043" s="42" t="s">
        <v>3560</v>
      </c>
      <c r="D1043" s="42" t="s">
        <v>3561</v>
      </c>
      <c r="E1043" s="42">
        <v>8250</v>
      </c>
      <c r="F1043" s="42" t="s">
        <v>3562</v>
      </c>
      <c r="G1043" s="43"/>
      <c r="H1043" s="44"/>
    </row>
    <row r="1044" spans="1:8" x14ac:dyDescent="0.25">
      <c r="A1044" s="42">
        <v>51683</v>
      </c>
      <c r="B1044" s="42" t="s">
        <v>1703</v>
      </c>
      <c r="C1044" s="42" t="s">
        <v>3563</v>
      </c>
      <c r="D1044" s="42" t="s">
        <v>3564</v>
      </c>
      <c r="E1044" s="42">
        <v>8662</v>
      </c>
      <c r="F1044" s="42" t="s">
        <v>5264</v>
      </c>
      <c r="G1044" s="43"/>
      <c r="H1044" s="44"/>
    </row>
    <row r="1045" spans="1:8" x14ac:dyDescent="0.25">
      <c r="A1045" s="42">
        <v>51691</v>
      </c>
      <c r="B1045" s="42" t="s">
        <v>1703</v>
      </c>
      <c r="C1045" s="42" t="s">
        <v>3565</v>
      </c>
      <c r="D1045" s="42" t="s">
        <v>3566</v>
      </c>
      <c r="E1045" s="42">
        <v>8041</v>
      </c>
      <c r="F1045" s="42" t="s">
        <v>3373</v>
      </c>
      <c r="G1045" s="43"/>
      <c r="H1045" s="44"/>
    </row>
    <row r="1046" spans="1:8" x14ac:dyDescent="0.25">
      <c r="A1046" s="42">
        <v>51705</v>
      </c>
      <c r="B1046" s="42" t="s">
        <v>1703</v>
      </c>
      <c r="C1046" s="42" t="s">
        <v>3567</v>
      </c>
      <c r="D1046" s="42" t="s">
        <v>3568</v>
      </c>
      <c r="E1046" s="42">
        <v>8430</v>
      </c>
      <c r="F1046" s="42" t="s">
        <v>3569</v>
      </c>
      <c r="G1046" s="43"/>
      <c r="H1046" s="44"/>
    </row>
    <row r="1047" spans="1:8" x14ac:dyDescent="0.25">
      <c r="A1047" s="42">
        <v>51713</v>
      </c>
      <c r="B1047" s="42" t="s">
        <v>1703</v>
      </c>
      <c r="C1047" s="42" t="s">
        <v>3570</v>
      </c>
      <c r="D1047" s="42" t="s">
        <v>3571</v>
      </c>
      <c r="E1047" s="42">
        <v>8271</v>
      </c>
      <c r="F1047" s="42" t="s">
        <v>5772</v>
      </c>
      <c r="G1047" s="43"/>
      <c r="H1047" s="44"/>
    </row>
    <row r="1048" spans="1:8" x14ac:dyDescent="0.25">
      <c r="A1048" s="42">
        <v>51721</v>
      </c>
      <c r="B1048" s="42" t="s">
        <v>1703</v>
      </c>
      <c r="C1048" s="42" t="s">
        <v>3572</v>
      </c>
      <c r="D1048" s="42" t="s">
        <v>3573</v>
      </c>
      <c r="E1048" s="42">
        <v>8563</v>
      </c>
      <c r="F1048" s="42" t="s">
        <v>5773</v>
      </c>
      <c r="G1048" s="43"/>
      <c r="H1048" s="44"/>
    </row>
    <row r="1049" spans="1:8" x14ac:dyDescent="0.25">
      <c r="A1049" s="42">
        <v>51748</v>
      </c>
      <c r="B1049" s="42" t="s">
        <v>1703</v>
      </c>
      <c r="C1049" s="42" t="s">
        <v>6988</v>
      </c>
      <c r="D1049" s="42" t="s">
        <v>3574</v>
      </c>
      <c r="E1049" s="42">
        <v>8074</v>
      </c>
      <c r="F1049" s="42" t="s">
        <v>3575</v>
      </c>
      <c r="G1049" s="43"/>
      <c r="H1049" s="44"/>
    </row>
    <row r="1050" spans="1:8" x14ac:dyDescent="0.25">
      <c r="A1050" s="42">
        <v>51756</v>
      </c>
      <c r="B1050" s="42" t="s">
        <v>1703</v>
      </c>
      <c r="C1050" s="42" t="s">
        <v>1901</v>
      </c>
      <c r="D1050" s="42" t="s">
        <v>3576</v>
      </c>
      <c r="E1050" s="42">
        <v>8580</v>
      </c>
      <c r="F1050" s="42" t="s">
        <v>3577</v>
      </c>
      <c r="G1050" s="43"/>
      <c r="H1050" s="44"/>
    </row>
    <row r="1051" spans="1:8" x14ac:dyDescent="0.25">
      <c r="A1051" s="42">
        <v>51764</v>
      </c>
      <c r="B1051" s="42" t="s">
        <v>1703</v>
      </c>
      <c r="C1051" s="42" t="s">
        <v>3578</v>
      </c>
      <c r="D1051" s="42" t="s">
        <v>5543</v>
      </c>
      <c r="E1051" s="42">
        <v>8047</v>
      </c>
      <c r="F1051" s="42" t="s">
        <v>3503</v>
      </c>
      <c r="G1051" s="43"/>
      <c r="H1051" s="44"/>
    </row>
    <row r="1052" spans="1:8" x14ac:dyDescent="0.25">
      <c r="A1052" s="42">
        <v>51772</v>
      </c>
      <c r="B1052" s="42" t="s">
        <v>1703</v>
      </c>
      <c r="C1052" s="42" t="s">
        <v>3579</v>
      </c>
      <c r="D1052" s="42" t="s">
        <v>7165</v>
      </c>
      <c r="E1052" s="42">
        <v>8054</v>
      </c>
      <c r="F1052" s="42" t="s">
        <v>3337</v>
      </c>
      <c r="G1052" s="43"/>
      <c r="H1052" s="44"/>
    </row>
    <row r="1053" spans="1:8" x14ac:dyDescent="0.25">
      <c r="A1053" s="42">
        <v>51780</v>
      </c>
      <c r="B1053" s="42" t="s">
        <v>1703</v>
      </c>
      <c r="C1053" s="42" t="s">
        <v>1713</v>
      </c>
      <c r="D1053" s="42" t="s">
        <v>3580</v>
      </c>
      <c r="E1053" s="42">
        <v>8753</v>
      </c>
      <c r="F1053" s="42" t="s">
        <v>3382</v>
      </c>
      <c r="G1053" s="43"/>
      <c r="H1053" s="44"/>
    </row>
    <row r="1054" spans="1:8" x14ac:dyDescent="0.25">
      <c r="A1054" s="42">
        <v>51799</v>
      </c>
      <c r="B1054" s="42" t="s">
        <v>1703</v>
      </c>
      <c r="C1054" s="42" t="s">
        <v>3581</v>
      </c>
      <c r="D1054" s="42" t="s">
        <v>3582</v>
      </c>
      <c r="E1054" s="42">
        <v>8712</v>
      </c>
      <c r="F1054" s="42" t="s">
        <v>3583</v>
      </c>
      <c r="G1054" s="43"/>
      <c r="H1054" s="44"/>
    </row>
    <row r="1055" spans="1:8" x14ac:dyDescent="0.25">
      <c r="A1055" s="42">
        <v>51802</v>
      </c>
      <c r="B1055" s="42" t="s">
        <v>1703</v>
      </c>
      <c r="C1055" s="42" t="s">
        <v>3584</v>
      </c>
      <c r="D1055" s="42" t="s">
        <v>3585</v>
      </c>
      <c r="E1055" s="42">
        <v>8042</v>
      </c>
      <c r="F1055" s="42" t="s">
        <v>3353</v>
      </c>
      <c r="G1055" s="43"/>
      <c r="H1055" s="44"/>
    </row>
    <row r="1056" spans="1:8" x14ac:dyDescent="0.25">
      <c r="A1056" s="42">
        <v>51810</v>
      </c>
      <c r="B1056" s="42" t="s">
        <v>1703</v>
      </c>
      <c r="C1056" s="42" t="s">
        <v>3586</v>
      </c>
      <c r="D1056" s="42" t="s">
        <v>3587</v>
      </c>
      <c r="E1056" s="42">
        <v>8990</v>
      </c>
      <c r="F1056" s="42" t="s">
        <v>3300</v>
      </c>
      <c r="G1056" s="43"/>
      <c r="H1056" s="44"/>
    </row>
    <row r="1057" spans="1:8" x14ac:dyDescent="0.25">
      <c r="A1057" s="42" t="s">
        <v>6595</v>
      </c>
      <c r="B1057" s="42" t="s">
        <v>4401</v>
      </c>
      <c r="C1057" s="42" t="s">
        <v>4429</v>
      </c>
      <c r="D1057" s="42" t="s">
        <v>4430</v>
      </c>
      <c r="E1057" s="42">
        <v>8992</v>
      </c>
      <c r="F1057" s="43" t="s">
        <v>4431</v>
      </c>
      <c r="G1057" s="43"/>
      <c r="H1057" s="44"/>
    </row>
    <row r="1058" spans="1:8" x14ac:dyDescent="0.25">
      <c r="A1058" s="42">
        <v>51829</v>
      </c>
      <c r="B1058" s="42" t="s">
        <v>1703</v>
      </c>
      <c r="C1058" s="42" t="s">
        <v>3588</v>
      </c>
      <c r="D1058" s="42" t="s">
        <v>3589</v>
      </c>
      <c r="E1058" s="42">
        <v>8605</v>
      </c>
      <c r="F1058" s="42" t="s">
        <v>3389</v>
      </c>
      <c r="G1058" s="43"/>
      <c r="H1058" s="44"/>
    </row>
    <row r="1059" spans="1:8" x14ac:dyDescent="0.25">
      <c r="A1059" s="42">
        <v>51837</v>
      </c>
      <c r="B1059" s="42" t="s">
        <v>1703</v>
      </c>
      <c r="C1059" s="42" t="s">
        <v>3590</v>
      </c>
      <c r="D1059" s="42" t="s">
        <v>3591</v>
      </c>
      <c r="E1059" s="42">
        <v>8323</v>
      </c>
      <c r="F1059" s="42" t="s">
        <v>3592</v>
      </c>
      <c r="G1059" s="43"/>
      <c r="H1059" s="44"/>
    </row>
    <row r="1060" spans="1:8" x14ac:dyDescent="0.25">
      <c r="A1060" s="42">
        <v>51845</v>
      </c>
      <c r="B1060" s="42" t="s">
        <v>1703</v>
      </c>
      <c r="C1060" s="42" t="s">
        <v>1770</v>
      </c>
      <c r="D1060" s="42" t="s">
        <v>3593</v>
      </c>
      <c r="E1060" s="42">
        <v>8151</v>
      </c>
      <c r="F1060" s="42" t="s">
        <v>5774</v>
      </c>
      <c r="G1060" s="43"/>
      <c r="H1060" s="44"/>
    </row>
    <row r="1061" spans="1:8" x14ac:dyDescent="0.25">
      <c r="A1061" s="42">
        <v>51853</v>
      </c>
      <c r="B1061" s="42" t="s">
        <v>1703</v>
      </c>
      <c r="C1061" s="42" t="s">
        <v>3594</v>
      </c>
      <c r="D1061" s="42" t="s">
        <v>3595</v>
      </c>
      <c r="E1061" s="42">
        <v>8055</v>
      </c>
      <c r="F1061" s="42" t="s">
        <v>3548</v>
      </c>
      <c r="G1061" s="43"/>
      <c r="H1061" s="44"/>
    </row>
    <row r="1062" spans="1:8" x14ac:dyDescent="0.25">
      <c r="A1062" s="42">
        <v>51861</v>
      </c>
      <c r="B1062" s="42" t="s">
        <v>1703</v>
      </c>
      <c r="C1062" s="42" t="s">
        <v>3596</v>
      </c>
      <c r="D1062" s="42" t="s">
        <v>3597</v>
      </c>
      <c r="E1062" s="42">
        <v>8052</v>
      </c>
      <c r="F1062" s="42" t="s">
        <v>3447</v>
      </c>
      <c r="G1062" s="43"/>
      <c r="H1062" s="44"/>
    </row>
    <row r="1063" spans="1:8" x14ac:dyDescent="0.25">
      <c r="A1063" s="42">
        <v>51888</v>
      </c>
      <c r="B1063" s="42" t="s">
        <v>1703</v>
      </c>
      <c r="C1063" s="42" t="s">
        <v>3598</v>
      </c>
      <c r="D1063" s="42" t="s">
        <v>3599</v>
      </c>
      <c r="E1063" s="42">
        <v>8020</v>
      </c>
      <c r="F1063" s="42" t="s">
        <v>3332</v>
      </c>
      <c r="G1063" s="43"/>
      <c r="H1063" s="44"/>
    </row>
    <row r="1064" spans="1:8" x14ac:dyDescent="0.25">
      <c r="A1064" s="42">
        <v>51896</v>
      </c>
      <c r="B1064" s="42" t="s">
        <v>1703</v>
      </c>
      <c r="C1064" s="42" t="s">
        <v>3600</v>
      </c>
      <c r="D1064" s="42" t="s">
        <v>3601</v>
      </c>
      <c r="E1064" s="42">
        <v>8072</v>
      </c>
      <c r="F1064" s="42" t="s">
        <v>3602</v>
      </c>
      <c r="G1064" s="43"/>
      <c r="H1064" s="44"/>
    </row>
    <row r="1065" spans="1:8" x14ac:dyDescent="0.25">
      <c r="A1065" s="42">
        <v>51918</v>
      </c>
      <c r="B1065" s="42" t="s">
        <v>1703</v>
      </c>
      <c r="C1065" s="42" t="s">
        <v>3603</v>
      </c>
      <c r="D1065" s="42" t="s">
        <v>3604</v>
      </c>
      <c r="E1065" s="42">
        <v>8761</v>
      </c>
      <c r="F1065" s="42" t="s">
        <v>3605</v>
      </c>
      <c r="G1065" s="43"/>
      <c r="H1065" s="44"/>
    </row>
    <row r="1066" spans="1:8" x14ac:dyDescent="0.25">
      <c r="A1066" s="42">
        <v>51926</v>
      </c>
      <c r="B1066" s="42" t="s">
        <v>1703</v>
      </c>
      <c r="C1066" s="42" t="s">
        <v>2275</v>
      </c>
      <c r="D1066" s="42" t="s">
        <v>3606</v>
      </c>
      <c r="E1066" s="42">
        <v>8020</v>
      </c>
      <c r="F1066" s="42" t="s">
        <v>3332</v>
      </c>
      <c r="G1066" s="43"/>
      <c r="H1066" s="44"/>
    </row>
    <row r="1067" spans="1:8" x14ac:dyDescent="0.25">
      <c r="A1067" s="42">
        <v>51934</v>
      </c>
      <c r="B1067" s="42" t="s">
        <v>1703</v>
      </c>
      <c r="C1067" s="42" t="s">
        <v>5918</v>
      </c>
      <c r="D1067" s="42" t="s">
        <v>3607</v>
      </c>
      <c r="E1067" s="42">
        <v>8063</v>
      </c>
      <c r="F1067" s="42" t="s">
        <v>3608</v>
      </c>
      <c r="G1067" s="43"/>
      <c r="H1067" s="44"/>
    </row>
    <row r="1068" spans="1:8" x14ac:dyDescent="0.25">
      <c r="A1068" s="42">
        <v>51942</v>
      </c>
      <c r="B1068" s="42" t="s">
        <v>1703</v>
      </c>
      <c r="C1068" s="42" t="s">
        <v>3609</v>
      </c>
      <c r="D1068" s="42" t="s">
        <v>3610</v>
      </c>
      <c r="E1068" s="42">
        <v>8051</v>
      </c>
      <c r="F1068" s="42" t="s">
        <v>3364</v>
      </c>
      <c r="G1068" s="43"/>
      <c r="H1068" s="44"/>
    </row>
    <row r="1069" spans="1:8" x14ac:dyDescent="0.25">
      <c r="A1069" s="42">
        <v>51950</v>
      </c>
      <c r="B1069" s="42" t="s">
        <v>1703</v>
      </c>
      <c r="C1069" s="42" t="s">
        <v>3611</v>
      </c>
      <c r="D1069" s="42" t="s">
        <v>3612</v>
      </c>
      <c r="E1069" s="42">
        <v>8042</v>
      </c>
      <c r="F1069" s="42" t="s">
        <v>3613</v>
      </c>
      <c r="G1069" s="43"/>
      <c r="H1069" s="44"/>
    </row>
    <row r="1070" spans="1:8" x14ac:dyDescent="0.25">
      <c r="A1070" s="42">
        <v>51969</v>
      </c>
      <c r="B1070" s="42" t="s">
        <v>1703</v>
      </c>
      <c r="C1070" s="42" t="s">
        <v>3614</v>
      </c>
      <c r="D1070" s="42" t="s">
        <v>3615</v>
      </c>
      <c r="E1070" s="42">
        <v>8321</v>
      </c>
      <c r="F1070" s="42" t="s">
        <v>5775</v>
      </c>
      <c r="G1070" s="43"/>
      <c r="H1070" s="44"/>
    </row>
    <row r="1071" spans="1:8" x14ac:dyDescent="0.25">
      <c r="A1071" s="42">
        <v>51977</v>
      </c>
      <c r="B1071" s="42" t="s">
        <v>1703</v>
      </c>
      <c r="C1071" s="42" t="s">
        <v>3616</v>
      </c>
      <c r="D1071" s="42" t="s">
        <v>3617</v>
      </c>
      <c r="E1071" s="42">
        <v>8443</v>
      </c>
      <c r="F1071" s="42" t="s">
        <v>5776</v>
      </c>
      <c r="G1071" s="43"/>
      <c r="H1071" s="44"/>
    </row>
    <row r="1072" spans="1:8" x14ac:dyDescent="0.25">
      <c r="A1072" s="42">
        <v>51985</v>
      </c>
      <c r="B1072" s="42" t="s">
        <v>1703</v>
      </c>
      <c r="C1072" s="42" t="s">
        <v>3618</v>
      </c>
      <c r="D1072" s="42" t="s">
        <v>3619</v>
      </c>
      <c r="E1072" s="42">
        <v>8463</v>
      </c>
      <c r="F1072" s="42" t="s">
        <v>3620</v>
      </c>
      <c r="G1072" s="48"/>
      <c r="H1072" s="46"/>
    </row>
    <row r="1073" spans="1:8" x14ac:dyDescent="0.25">
      <c r="A1073" s="42">
        <v>52000</v>
      </c>
      <c r="B1073" s="42" t="s">
        <v>1703</v>
      </c>
      <c r="C1073" s="42" t="s">
        <v>3621</v>
      </c>
      <c r="D1073" s="42" t="s">
        <v>3622</v>
      </c>
      <c r="E1073" s="42">
        <v>8605</v>
      </c>
      <c r="F1073" s="42" t="s">
        <v>3389</v>
      </c>
      <c r="G1073" s="43"/>
      <c r="H1073" s="44"/>
    </row>
    <row r="1074" spans="1:8" x14ac:dyDescent="0.25">
      <c r="A1074" s="42">
        <v>52019</v>
      </c>
      <c r="B1074" s="42" t="s">
        <v>1703</v>
      </c>
      <c r="C1074" s="42" t="s">
        <v>3623</v>
      </c>
      <c r="D1074" s="42" t="s">
        <v>3624</v>
      </c>
      <c r="E1074" s="42">
        <v>8402</v>
      </c>
      <c r="F1074" s="42" t="s">
        <v>3625</v>
      </c>
      <c r="G1074" s="48"/>
      <c r="H1074" s="60"/>
    </row>
    <row r="1075" spans="1:8" x14ac:dyDescent="0.25">
      <c r="A1075" s="42">
        <v>52027</v>
      </c>
      <c r="B1075" s="42" t="s">
        <v>1703</v>
      </c>
      <c r="C1075" s="42" t="s">
        <v>3626</v>
      </c>
      <c r="D1075" s="42" t="s">
        <v>3627</v>
      </c>
      <c r="E1075" s="42">
        <v>8045</v>
      </c>
      <c r="F1075" s="42" t="s">
        <v>3375</v>
      </c>
      <c r="G1075" s="48"/>
      <c r="H1075" s="60"/>
    </row>
    <row r="1076" spans="1:8" x14ac:dyDescent="0.25">
      <c r="A1076" s="42">
        <v>52035</v>
      </c>
      <c r="B1076" s="42" t="s">
        <v>1703</v>
      </c>
      <c r="C1076" s="42" t="s">
        <v>3628</v>
      </c>
      <c r="D1076" s="42" t="s">
        <v>3629</v>
      </c>
      <c r="E1076" s="42">
        <v>8224</v>
      </c>
      <c r="F1076" s="42" t="s">
        <v>5777</v>
      </c>
      <c r="G1076" s="48"/>
      <c r="H1076" s="60"/>
    </row>
    <row r="1077" spans="1:8" x14ac:dyDescent="0.25">
      <c r="A1077" s="42">
        <v>52043</v>
      </c>
      <c r="B1077" s="42" t="s">
        <v>1703</v>
      </c>
      <c r="C1077" s="42" t="s">
        <v>3630</v>
      </c>
      <c r="D1077" s="42" t="s">
        <v>3631</v>
      </c>
      <c r="E1077" s="42">
        <v>8062</v>
      </c>
      <c r="F1077" s="42" t="s">
        <v>3632</v>
      </c>
      <c r="G1077" s="48"/>
      <c r="H1077" s="60"/>
    </row>
    <row r="1078" spans="1:8" x14ac:dyDescent="0.25">
      <c r="A1078" s="42">
        <v>52051</v>
      </c>
      <c r="B1078" s="42" t="s">
        <v>1703</v>
      </c>
      <c r="C1078" s="42" t="s">
        <v>3633</v>
      </c>
      <c r="D1078" s="42" t="s">
        <v>3634</v>
      </c>
      <c r="E1078" s="42">
        <v>8162</v>
      </c>
      <c r="F1078" s="42" t="s">
        <v>3635</v>
      </c>
      <c r="G1078" s="48"/>
      <c r="H1078" s="60"/>
    </row>
    <row r="1079" spans="1:8" x14ac:dyDescent="0.2">
      <c r="A1079" s="42">
        <v>52078</v>
      </c>
      <c r="B1079" s="42" t="s">
        <v>1703</v>
      </c>
      <c r="C1079" s="42" t="s">
        <v>3636</v>
      </c>
      <c r="D1079" s="42" t="s">
        <v>3637</v>
      </c>
      <c r="E1079" s="42">
        <v>8502</v>
      </c>
      <c r="F1079" s="42" t="s">
        <v>3638</v>
      </c>
      <c r="G1079" s="51"/>
      <c r="H1079" s="62"/>
    </row>
    <row r="1080" spans="1:8" x14ac:dyDescent="0.2">
      <c r="A1080" s="42">
        <v>52086</v>
      </c>
      <c r="B1080" s="42" t="s">
        <v>1703</v>
      </c>
      <c r="C1080" s="42" t="s">
        <v>3639</v>
      </c>
      <c r="D1080" s="42" t="s">
        <v>3640</v>
      </c>
      <c r="E1080" s="42">
        <v>8570</v>
      </c>
      <c r="F1080" s="42" t="s">
        <v>3435</v>
      </c>
      <c r="G1080" s="51"/>
      <c r="H1080" s="62"/>
    </row>
    <row r="1081" spans="1:8" x14ac:dyDescent="0.2">
      <c r="A1081" s="42">
        <v>52094</v>
      </c>
      <c r="B1081" s="42" t="s">
        <v>1703</v>
      </c>
      <c r="C1081" s="42" t="s">
        <v>3641</v>
      </c>
      <c r="D1081" s="42" t="s">
        <v>3642</v>
      </c>
      <c r="E1081" s="42">
        <v>8261</v>
      </c>
      <c r="F1081" s="42" t="s">
        <v>3643</v>
      </c>
      <c r="G1081" s="51"/>
      <c r="H1081" s="58"/>
    </row>
    <row r="1082" spans="1:8" x14ac:dyDescent="0.2">
      <c r="A1082" s="42">
        <v>52108</v>
      </c>
      <c r="B1082" s="42" t="s">
        <v>1703</v>
      </c>
      <c r="C1082" s="42" t="s">
        <v>3644</v>
      </c>
      <c r="D1082" s="42" t="s">
        <v>3645</v>
      </c>
      <c r="E1082" s="42">
        <v>8130</v>
      </c>
      <c r="F1082" s="42" t="s">
        <v>3321</v>
      </c>
      <c r="G1082" s="59"/>
      <c r="H1082" s="58"/>
    </row>
    <row r="1083" spans="1:8" x14ac:dyDescent="0.25">
      <c r="A1083" s="42">
        <v>52116</v>
      </c>
      <c r="B1083" s="42" t="s">
        <v>1703</v>
      </c>
      <c r="C1083" s="42" t="s">
        <v>3646</v>
      </c>
      <c r="D1083" s="42" t="s">
        <v>3647</v>
      </c>
      <c r="E1083" s="42">
        <v>8431</v>
      </c>
      <c r="F1083" s="42" t="s">
        <v>3648</v>
      </c>
      <c r="G1083" s="43"/>
      <c r="H1083" s="44"/>
    </row>
    <row r="1084" spans="1:8" x14ac:dyDescent="0.25">
      <c r="A1084" s="42">
        <v>52124</v>
      </c>
      <c r="B1084" s="42" t="s">
        <v>1703</v>
      </c>
      <c r="C1084" s="42" t="s">
        <v>3649</v>
      </c>
      <c r="D1084" s="42" t="s">
        <v>3650</v>
      </c>
      <c r="E1084" s="42">
        <v>8181</v>
      </c>
      <c r="F1084" s="42" t="s">
        <v>3651</v>
      </c>
      <c r="G1084" s="43"/>
      <c r="H1084" s="44"/>
    </row>
    <row r="1085" spans="1:8" x14ac:dyDescent="0.25">
      <c r="A1085" s="42">
        <v>52132</v>
      </c>
      <c r="B1085" s="42" t="s">
        <v>1703</v>
      </c>
      <c r="C1085" s="42" t="s">
        <v>3652</v>
      </c>
      <c r="D1085" s="42" t="s">
        <v>1719</v>
      </c>
      <c r="E1085" s="42">
        <v>8232</v>
      </c>
      <c r="F1085" s="42" t="s">
        <v>3653</v>
      </c>
      <c r="G1085" s="43"/>
      <c r="H1085" s="44"/>
    </row>
    <row r="1086" spans="1:8" x14ac:dyDescent="0.25">
      <c r="A1086" s="42">
        <v>52140</v>
      </c>
      <c r="B1086" s="42" t="s">
        <v>1703</v>
      </c>
      <c r="C1086" s="42" t="s">
        <v>3654</v>
      </c>
      <c r="D1086" s="42" t="s">
        <v>3655</v>
      </c>
      <c r="E1086" s="42">
        <v>8511</v>
      </c>
      <c r="F1086" s="42" t="s">
        <v>3656</v>
      </c>
      <c r="G1086" s="43"/>
      <c r="H1086" s="44"/>
    </row>
    <row r="1087" spans="1:8" x14ac:dyDescent="0.25">
      <c r="A1087" s="42">
        <v>52159</v>
      </c>
      <c r="B1087" s="42" t="s">
        <v>1703</v>
      </c>
      <c r="C1087" s="42" t="s">
        <v>3657</v>
      </c>
      <c r="D1087" s="42" t="s">
        <v>3658</v>
      </c>
      <c r="E1087" s="42">
        <v>8075</v>
      </c>
      <c r="F1087" s="42" t="s">
        <v>3659</v>
      </c>
      <c r="G1087" s="43"/>
      <c r="H1087" s="44"/>
    </row>
    <row r="1088" spans="1:8" x14ac:dyDescent="0.25">
      <c r="A1088" s="42">
        <v>52167</v>
      </c>
      <c r="B1088" s="42" t="s">
        <v>1703</v>
      </c>
      <c r="C1088" s="42" t="s">
        <v>4829</v>
      </c>
      <c r="D1088" s="42" t="s">
        <v>4830</v>
      </c>
      <c r="E1088" s="42">
        <v>8330</v>
      </c>
      <c r="F1088" s="42" t="s">
        <v>3317</v>
      </c>
      <c r="G1088" s="43"/>
      <c r="H1088" s="44"/>
    </row>
    <row r="1089" spans="1:8" x14ac:dyDescent="0.25">
      <c r="A1089" s="42">
        <v>52175</v>
      </c>
      <c r="B1089" s="42" t="s">
        <v>1703</v>
      </c>
      <c r="C1089" s="42" t="s">
        <v>3660</v>
      </c>
      <c r="D1089" s="42" t="s">
        <v>3661</v>
      </c>
      <c r="E1089" s="42">
        <v>8600</v>
      </c>
      <c r="F1089" s="42" t="s">
        <v>3308</v>
      </c>
      <c r="G1089" s="43"/>
      <c r="H1089" s="44"/>
    </row>
    <row r="1090" spans="1:8" x14ac:dyDescent="0.25">
      <c r="A1090" s="42">
        <v>52183</v>
      </c>
      <c r="B1090" s="42" t="s">
        <v>1703</v>
      </c>
      <c r="C1090" s="42" t="s">
        <v>3213</v>
      </c>
      <c r="D1090" s="42" t="s">
        <v>3662</v>
      </c>
      <c r="E1090" s="42">
        <v>8020</v>
      </c>
      <c r="F1090" s="42" t="s">
        <v>3332</v>
      </c>
      <c r="G1090" s="43"/>
      <c r="H1090" s="44"/>
    </row>
    <row r="1091" spans="1:8" x14ac:dyDescent="0.25">
      <c r="A1091" s="42">
        <v>52191</v>
      </c>
      <c r="B1091" s="42" t="s">
        <v>1703</v>
      </c>
      <c r="C1091" s="42" t="s">
        <v>3663</v>
      </c>
      <c r="D1091" s="42" t="s">
        <v>3664</v>
      </c>
      <c r="E1091" s="42">
        <v>8344</v>
      </c>
      <c r="F1091" s="42" t="s">
        <v>3303</v>
      </c>
      <c r="G1091" s="43"/>
      <c r="H1091" s="44"/>
    </row>
    <row r="1092" spans="1:8" x14ac:dyDescent="0.25">
      <c r="A1092" s="42">
        <v>52205</v>
      </c>
      <c r="B1092" s="42" t="s">
        <v>1703</v>
      </c>
      <c r="C1092" s="42" t="s">
        <v>4831</v>
      </c>
      <c r="D1092" s="42" t="s">
        <v>4832</v>
      </c>
      <c r="E1092" s="42">
        <v>8160</v>
      </c>
      <c r="F1092" s="42" t="s">
        <v>3451</v>
      </c>
      <c r="G1092" s="43"/>
      <c r="H1092" s="44"/>
    </row>
    <row r="1093" spans="1:8" x14ac:dyDescent="0.25">
      <c r="A1093" s="42">
        <v>52213</v>
      </c>
      <c r="B1093" s="42" t="s">
        <v>1703</v>
      </c>
      <c r="C1093" s="42" t="s">
        <v>5242</v>
      </c>
      <c r="D1093" s="42" t="s">
        <v>5243</v>
      </c>
      <c r="E1093" s="42">
        <v>8280</v>
      </c>
      <c r="F1093" s="42" t="s">
        <v>3322</v>
      </c>
      <c r="G1093" s="43"/>
      <c r="H1093" s="44"/>
    </row>
    <row r="1094" spans="1:8" x14ac:dyDescent="0.25">
      <c r="A1094" s="42">
        <v>52221</v>
      </c>
      <c r="B1094" s="42" t="s">
        <v>1703</v>
      </c>
      <c r="C1094" s="42" t="s">
        <v>5544</v>
      </c>
      <c r="D1094" s="42" t="s">
        <v>6311</v>
      </c>
      <c r="E1094" s="42">
        <v>8077</v>
      </c>
      <c r="F1094" s="42" t="s">
        <v>5545</v>
      </c>
      <c r="G1094" s="43"/>
      <c r="H1094" s="44"/>
    </row>
    <row r="1095" spans="1:8" x14ac:dyDescent="0.25">
      <c r="A1095" s="42">
        <v>52248</v>
      </c>
      <c r="B1095" s="42" t="s">
        <v>1703</v>
      </c>
      <c r="C1095" s="42" t="s">
        <v>5282</v>
      </c>
      <c r="D1095" s="42" t="s">
        <v>5283</v>
      </c>
      <c r="E1095" s="42">
        <v>8054</v>
      </c>
      <c r="F1095" s="42" t="s">
        <v>3332</v>
      </c>
      <c r="G1095" s="43"/>
      <c r="H1095" s="44"/>
    </row>
    <row r="1096" spans="1:8" x14ac:dyDescent="0.25">
      <c r="A1096" s="42">
        <v>52256</v>
      </c>
      <c r="B1096" s="42" t="s">
        <v>1703</v>
      </c>
      <c r="C1096" s="42" t="s">
        <v>5546</v>
      </c>
      <c r="D1096" s="42" t="s">
        <v>5547</v>
      </c>
      <c r="E1096" s="42">
        <v>8970</v>
      </c>
      <c r="F1096" s="42" t="s">
        <v>3428</v>
      </c>
      <c r="G1096" s="43"/>
      <c r="H1096" s="44"/>
    </row>
    <row r="1097" spans="1:8" x14ac:dyDescent="0.25">
      <c r="A1097" s="42">
        <v>52264</v>
      </c>
      <c r="B1097" s="42" t="s">
        <v>1703</v>
      </c>
      <c r="C1097" s="42" t="s">
        <v>5548</v>
      </c>
      <c r="D1097" s="42" t="s">
        <v>5549</v>
      </c>
      <c r="E1097" s="42">
        <v>8720</v>
      </c>
      <c r="F1097" s="42" t="s">
        <v>3392</v>
      </c>
      <c r="G1097" s="43"/>
      <c r="H1097" s="44"/>
    </row>
    <row r="1098" spans="1:8" x14ac:dyDescent="0.25">
      <c r="A1098" s="42">
        <v>52272</v>
      </c>
      <c r="B1098" s="42" t="s">
        <v>1703</v>
      </c>
      <c r="C1098" s="42" t="s">
        <v>5749</v>
      </c>
      <c r="D1098" s="42" t="s">
        <v>5750</v>
      </c>
      <c r="E1098" s="42">
        <v>8020</v>
      </c>
      <c r="F1098" s="42" t="s">
        <v>3332</v>
      </c>
      <c r="G1098" s="43"/>
      <c r="H1098" s="44"/>
    </row>
    <row r="1099" spans="1:8" x14ac:dyDescent="0.25">
      <c r="A1099" s="42">
        <v>52280</v>
      </c>
      <c r="B1099" s="42" t="s">
        <v>1703</v>
      </c>
      <c r="C1099" s="42" t="s">
        <v>5778</v>
      </c>
      <c r="D1099" s="42" t="s">
        <v>5779</v>
      </c>
      <c r="E1099" s="42">
        <v>8811</v>
      </c>
      <c r="F1099" s="42" t="s">
        <v>5780</v>
      </c>
      <c r="G1099" s="43"/>
      <c r="H1099" s="44"/>
    </row>
    <row r="1100" spans="1:8" x14ac:dyDescent="0.25">
      <c r="A1100" s="42">
        <v>52299</v>
      </c>
      <c r="B1100" s="42" t="s">
        <v>1703</v>
      </c>
      <c r="C1100" s="42" t="s">
        <v>5781</v>
      </c>
      <c r="D1100" s="42" t="s">
        <v>5782</v>
      </c>
      <c r="E1100" s="42">
        <v>8044</v>
      </c>
      <c r="F1100" s="42" t="s">
        <v>3332</v>
      </c>
      <c r="G1100" s="43"/>
      <c r="H1100" s="44"/>
    </row>
    <row r="1101" spans="1:8" x14ac:dyDescent="0.25">
      <c r="A1101" s="42">
        <v>52302</v>
      </c>
      <c r="B1101" s="42" t="s">
        <v>1703</v>
      </c>
      <c r="C1101" s="42" t="s">
        <v>5919</v>
      </c>
      <c r="D1101" s="42" t="s">
        <v>5920</v>
      </c>
      <c r="E1101" s="42">
        <v>8041</v>
      </c>
      <c r="F1101" s="42" t="s">
        <v>3373</v>
      </c>
      <c r="G1101" s="43"/>
      <c r="H1101" s="44"/>
    </row>
    <row r="1102" spans="1:8" x14ac:dyDescent="0.25">
      <c r="A1102" s="42">
        <v>52310</v>
      </c>
      <c r="B1102" s="42" t="s">
        <v>1703</v>
      </c>
      <c r="C1102" s="42" t="s">
        <v>5921</v>
      </c>
      <c r="D1102" s="42" t="s">
        <v>5922</v>
      </c>
      <c r="E1102" s="42">
        <v>8010</v>
      </c>
      <c r="F1102" s="42" t="s">
        <v>5923</v>
      </c>
      <c r="G1102" s="43"/>
      <c r="H1102" s="44"/>
    </row>
    <row r="1103" spans="1:8" x14ac:dyDescent="0.25">
      <c r="A1103" s="42">
        <v>52329</v>
      </c>
      <c r="B1103" s="42" t="s">
        <v>1703</v>
      </c>
      <c r="C1103" s="42" t="s">
        <v>5964</v>
      </c>
      <c r="D1103" s="42" t="s">
        <v>5965</v>
      </c>
      <c r="E1103" s="42">
        <v>8501</v>
      </c>
      <c r="F1103" s="42" t="s">
        <v>3553</v>
      </c>
      <c r="G1103" s="43"/>
      <c r="H1103" s="44"/>
    </row>
    <row r="1104" spans="1:8" x14ac:dyDescent="0.25">
      <c r="A1104" s="42">
        <v>52337</v>
      </c>
      <c r="B1104" s="42" t="s">
        <v>1703</v>
      </c>
      <c r="C1104" s="42" t="s">
        <v>6312</v>
      </c>
      <c r="D1104" s="42" t="s">
        <v>6313</v>
      </c>
      <c r="E1104" s="42">
        <v>8054</v>
      </c>
      <c r="F1104" s="42" t="s">
        <v>6314</v>
      </c>
      <c r="G1104" s="43"/>
      <c r="H1104" s="44"/>
    </row>
    <row r="1105" spans="1:8" x14ac:dyDescent="0.25">
      <c r="A1105" s="42">
        <v>52345</v>
      </c>
      <c r="B1105" s="42" t="s">
        <v>1703</v>
      </c>
      <c r="C1105" s="42" t="s">
        <v>7166</v>
      </c>
      <c r="D1105" s="42" t="s">
        <v>7167</v>
      </c>
      <c r="E1105" s="42">
        <v>8510</v>
      </c>
      <c r="F1105" s="43" t="s">
        <v>3430</v>
      </c>
      <c r="G1105" s="43"/>
      <c r="H1105" s="44"/>
    </row>
    <row r="1106" spans="1:8" x14ac:dyDescent="0.25">
      <c r="A1106" s="42">
        <v>59943</v>
      </c>
      <c r="B1106" s="42" t="s">
        <v>4798</v>
      </c>
      <c r="C1106" s="42" t="s">
        <v>5244</v>
      </c>
      <c r="D1106" s="42" t="s">
        <v>3665</v>
      </c>
      <c r="E1106" s="42">
        <v>8020</v>
      </c>
      <c r="F1106" s="43" t="s">
        <v>3332</v>
      </c>
      <c r="G1106" s="43"/>
      <c r="H1106" s="60"/>
    </row>
    <row r="1107" spans="1:8" x14ac:dyDescent="0.25">
      <c r="A1107" s="42">
        <v>59951</v>
      </c>
      <c r="B1107" s="42" t="s">
        <v>4798</v>
      </c>
      <c r="C1107" s="42" t="s">
        <v>3666</v>
      </c>
      <c r="D1107" s="42" t="s">
        <v>3667</v>
      </c>
      <c r="E1107" s="42">
        <v>8700</v>
      </c>
      <c r="F1107" s="42" t="s">
        <v>3400</v>
      </c>
      <c r="G1107" s="43"/>
      <c r="H1107" s="44"/>
    </row>
    <row r="1108" spans="1:8" x14ac:dyDescent="0.25">
      <c r="A1108" s="42">
        <v>59978</v>
      </c>
      <c r="B1108" s="42" t="s">
        <v>4798</v>
      </c>
      <c r="C1108" s="42" t="s">
        <v>3668</v>
      </c>
      <c r="D1108" s="42" t="s">
        <v>3669</v>
      </c>
      <c r="E1108" s="42">
        <v>8020</v>
      </c>
      <c r="F1108" s="42" t="s">
        <v>3332</v>
      </c>
      <c r="G1108" s="43"/>
      <c r="H1108" s="44"/>
    </row>
    <row r="1109" spans="1:8" x14ac:dyDescent="0.25">
      <c r="A1109" s="42">
        <v>59986</v>
      </c>
      <c r="B1109" s="42" t="s">
        <v>4798</v>
      </c>
      <c r="C1109" s="42" t="s">
        <v>3670</v>
      </c>
      <c r="D1109" s="42" t="s">
        <v>3671</v>
      </c>
      <c r="E1109" s="42">
        <v>8036</v>
      </c>
      <c r="F1109" s="42" t="s">
        <v>3332</v>
      </c>
      <c r="G1109" s="43"/>
      <c r="H1109" s="61"/>
    </row>
    <row r="1110" spans="1:8" x14ac:dyDescent="0.25">
      <c r="A1110" s="42">
        <v>60011</v>
      </c>
      <c r="B1110" s="42" t="s">
        <v>1703</v>
      </c>
      <c r="C1110" s="42" t="s">
        <v>1718</v>
      </c>
      <c r="D1110" s="42" t="s">
        <v>3672</v>
      </c>
      <c r="E1110" s="42">
        <v>9330</v>
      </c>
      <c r="F1110" s="42" t="s">
        <v>3673</v>
      </c>
      <c r="G1110" s="43"/>
      <c r="H1110" s="44"/>
    </row>
    <row r="1111" spans="1:8" x14ac:dyDescent="0.25">
      <c r="A1111" s="42">
        <v>60038</v>
      </c>
      <c r="B1111" s="42" t="s">
        <v>1703</v>
      </c>
      <c r="C1111" s="42" t="s">
        <v>1713</v>
      </c>
      <c r="D1111" s="42" t="s">
        <v>5245</v>
      </c>
      <c r="E1111" s="42">
        <v>9530</v>
      </c>
      <c r="F1111" s="42" t="s">
        <v>5246</v>
      </c>
      <c r="G1111" s="43"/>
      <c r="H1111" s="44"/>
    </row>
    <row r="1112" spans="1:8" x14ac:dyDescent="0.25">
      <c r="A1112" s="42">
        <v>60046</v>
      </c>
      <c r="B1112" s="42" t="s">
        <v>1703</v>
      </c>
      <c r="C1112" s="42" t="s">
        <v>3674</v>
      </c>
      <c r="D1112" s="42" t="s">
        <v>3675</v>
      </c>
      <c r="E1112" s="42">
        <v>9150</v>
      </c>
      <c r="F1112" s="42" t="s">
        <v>3676</v>
      </c>
      <c r="G1112" s="43"/>
      <c r="H1112" s="44"/>
    </row>
    <row r="1113" spans="1:8" x14ac:dyDescent="0.25">
      <c r="A1113" s="42">
        <v>60054</v>
      </c>
      <c r="B1113" s="42" t="s">
        <v>1703</v>
      </c>
      <c r="C1113" s="42" t="s">
        <v>1718</v>
      </c>
      <c r="D1113" s="42" t="s">
        <v>2919</v>
      </c>
      <c r="E1113" s="42">
        <v>9560</v>
      </c>
      <c r="F1113" s="42" t="s">
        <v>3677</v>
      </c>
      <c r="G1113" s="43"/>
      <c r="H1113" s="44"/>
    </row>
    <row r="1114" spans="1:8" x14ac:dyDescent="0.25">
      <c r="A1114" s="42">
        <v>60062</v>
      </c>
      <c r="B1114" s="42" t="s">
        <v>1703</v>
      </c>
      <c r="C1114" s="42" t="s">
        <v>2176</v>
      </c>
      <c r="D1114" s="42" t="s">
        <v>2925</v>
      </c>
      <c r="E1114" s="42">
        <v>9170</v>
      </c>
      <c r="F1114" s="42" t="s">
        <v>3678</v>
      </c>
      <c r="G1114" s="43"/>
      <c r="H1114" s="44"/>
    </row>
    <row r="1115" spans="1:8" x14ac:dyDescent="0.25">
      <c r="A1115" s="42">
        <v>60070</v>
      </c>
      <c r="B1115" s="42" t="s">
        <v>1703</v>
      </c>
      <c r="C1115" s="42" t="s">
        <v>2464</v>
      </c>
      <c r="D1115" s="42" t="s">
        <v>3679</v>
      </c>
      <c r="E1115" s="42">
        <v>9360</v>
      </c>
      <c r="F1115" s="42" t="s">
        <v>3680</v>
      </c>
      <c r="G1115" s="43"/>
      <c r="H1115" s="44"/>
    </row>
    <row r="1116" spans="1:8" x14ac:dyDescent="0.25">
      <c r="A1116" s="42">
        <v>60089</v>
      </c>
      <c r="B1116" s="42" t="s">
        <v>1703</v>
      </c>
      <c r="C1116" s="42" t="s">
        <v>2398</v>
      </c>
      <c r="D1116" s="42" t="s">
        <v>1740</v>
      </c>
      <c r="E1116" s="42">
        <v>9853</v>
      </c>
      <c r="F1116" s="42" t="s">
        <v>2437</v>
      </c>
      <c r="G1116" s="43"/>
      <c r="H1116" s="44"/>
    </row>
    <row r="1117" spans="1:8" x14ac:dyDescent="0.25">
      <c r="A1117" s="42">
        <v>60097</v>
      </c>
      <c r="B1117" s="42" t="s">
        <v>1703</v>
      </c>
      <c r="C1117" s="42" t="s">
        <v>3681</v>
      </c>
      <c r="D1117" s="42" t="s">
        <v>3682</v>
      </c>
      <c r="E1117" s="42">
        <v>9761</v>
      </c>
      <c r="F1117" s="42" t="s">
        <v>3683</v>
      </c>
      <c r="G1117" s="43"/>
      <c r="H1117" s="44"/>
    </row>
    <row r="1118" spans="1:8" x14ac:dyDescent="0.25">
      <c r="A1118" s="42">
        <v>60100</v>
      </c>
      <c r="B1118" s="42" t="s">
        <v>1703</v>
      </c>
      <c r="C1118" s="42" t="s">
        <v>2176</v>
      </c>
      <c r="D1118" s="42" t="s">
        <v>1719</v>
      </c>
      <c r="E1118" s="42">
        <v>9620</v>
      </c>
      <c r="F1118" s="42" t="s">
        <v>3684</v>
      </c>
      <c r="G1118" s="43"/>
      <c r="H1118" s="44"/>
    </row>
    <row r="1119" spans="1:8" x14ac:dyDescent="0.25">
      <c r="A1119" s="42">
        <v>60119</v>
      </c>
      <c r="B1119" s="42" t="s">
        <v>1703</v>
      </c>
      <c r="C1119" s="42" t="s">
        <v>2393</v>
      </c>
      <c r="D1119" s="42" t="s">
        <v>3685</v>
      </c>
      <c r="E1119" s="42">
        <v>9020</v>
      </c>
      <c r="F1119" s="42" t="s">
        <v>3686</v>
      </c>
      <c r="G1119" s="43"/>
      <c r="H1119" s="44"/>
    </row>
    <row r="1120" spans="1:8" x14ac:dyDescent="0.25">
      <c r="A1120" s="42">
        <v>60127</v>
      </c>
      <c r="B1120" s="42" t="s">
        <v>1703</v>
      </c>
      <c r="C1120" s="42" t="s">
        <v>3687</v>
      </c>
      <c r="D1120" s="42" t="s">
        <v>3688</v>
      </c>
      <c r="E1120" s="42">
        <v>9020</v>
      </c>
      <c r="F1120" s="42" t="s">
        <v>3686</v>
      </c>
      <c r="G1120" s="43"/>
      <c r="H1120" s="44"/>
    </row>
    <row r="1121" spans="1:8" x14ac:dyDescent="0.25">
      <c r="A1121" s="42">
        <v>60135</v>
      </c>
      <c r="B1121" s="42" t="s">
        <v>1703</v>
      </c>
      <c r="C1121" s="42" t="s">
        <v>3310</v>
      </c>
      <c r="D1121" s="42" t="s">
        <v>3689</v>
      </c>
      <c r="E1121" s="42">
        <v>9020</v>
      </c>
      <c r="F1121" s="42" t="s">
        <v>3686</v>
      </c>
      <c r="G1121" s="43"/>
      <c r="H1121" s="44"/>
    </row>
    <row r="1122" spans="1:8" x14ac:dyDescent="0.25">
      <c r="A1122" s="42">
        <v>60143</v>
      </c>
      <c r="B1122" s="42" t="s">
        <v>1703</v>
      </c>
      <c r="C1122" s="42" t="s">
        <v>3690</v>
      </c>
      <c r="D1122" s="42" t="s">
        <v>3691</v>
      </c>
      <c r="E1122" s="42">
        <v>9020</v>
      </c>
      <c r="F1122" s="42" t="s">
        <v>3686</v>
      </c>
      <c r="G1122" s="43"/>
      <c r="H1122" s="44"/>
    </row>
    <row r="1123" spans="1:8" x14ac:dyDescent="0.25">
      <c r="A1123" s="42">
        <v>60151</v>
      </c>
      <c r="B1123" s="42" t="s">
        <v>1703</v>
      </c>
      <c r="C1123" s="42" t="s">
        <v>3692</v>
      </c>
      <c r="D1123" s="42" t="s">
        <v>3693</v>
      </c>
      <c r="E1123" s="42">
        <v>9020</v>
      </c>
      <c r="F1123" s="42" t="s">
        <v>3686</v>
      </c>
      <c r="G1123" s="43"/>
      <c r="H1123" s="44"/>
    </row>
    <row r="1124" spans="1:8" x14ac:dyDescent="0.25">
      <c r="A1124" s="42">
        <v>60178</v>
      </c>
      <c r="B1124" s="42" t="s">
        <v>1703</v>
      </c>
      <c r="C1124" s="42" t="s">
        <v>1775</v>
      </c>
      <c r="D1124" s="42" t="s">
        <v>3501</v>
      </c>
      <c r="E1124" s="42">
        <v>9020</v>
      </c>
      <c r="F1124" s="42" t="s">
        <v>3686</v>
      </c>
      <c r="G1124" s="43"/>
      <c r="H1124" s="44"/>
    </row>
    <row r="1125" spans="1:8" x14ac:dyDescent="0.25">
      <c r="A1125" s="42">
        <v>60186</v>
      </c>
      <c r="B1125" s="42" t="s">
        <v>1703</v>
      </c>
      <c r="C1125" s="42" t="s">
        <v>1991</v>
      </c>
      <c r="D1125" s="42" t="s">
        <v>3694</v>
      </c>
      <c r="E1125" s="42">
        <v>9020</v>
      </c>
      <c r="F1125" s="42" t="s">
        <v>3686</v>
      </c>
      <c r="G1125" s="43"/>
      <c r="H1125" s="61"/>
    </row>
    <row r="1126" spans="1:8" x14ac:dyDescent="0.25">
      <c r="A1126" s="42">
        <v>60194</v>
      </c>
      <c r="B1126" s="42" t="s">
        <v>1703</v>
      </c>
      <c r="C1126" s="42" t="s">
        <v>1862</v>
      </c>
      <c r="D1126" s="42" t="s">
        <v>3695</v>
      </c>
      <c r="E1126" s="42">
        <v>9640</v>
      </c>
      <c r="F1126" s="42" t="s">
        <v>5783</v>
      </c>
      <c r="G1126" s="43"/>
      <c r="H1126" s="44"/>
    </row>
    <row r="1127" spans="1:8" x14ac:dyDescent="0.25">
      <c r="A1127" s="42">
        <v>60208</v>
      </c>
      <c r="B1127" s="42" t="s">
        <v>1703</v>
      </c>
      <c r="C1127" s="42" t="s">
        <v>2935</v>
      </c>
      <c r="D1127" s="42" t="s">
        <v>3696</v>
      </c>
      <c r="E1127" s="42">
        <v>9872</v>
      </c>
      <c r="F1127" s="42" t="s">
        <v>3697</v>
      </c>
      <c r="G1127" s="43"/>
      <c r="H1127" s="44"/>
    </row>
    <row r="1128" spans="1:8" x14ac:dyDescent="0.25">
      <c r="A1128" s="42">
        <v>60216</v>
      </c>
      <c r="B1128" s="42" t="s">
        <v>1703</v>
      </c>
      <c r="C1128" s="42" t="s">
        <v>2176</v>
      </c>
      <c r="D1128" s="42" t="s">
        <v>3698</v>
      </c>
      <c r="E1128" s="42">
        <v>9821</v>
      </c>
      <c r="F1128" s="42" t="s">
        <v>3699</v>
      </c>
      <c r="G1128" s="43"/>
      <c r="H1128" s="44"/>
    </row>
    <row r="1129" spans="1:8" x14ac:dyDescent="0.25">
      <c r="A1129" s="42">
        <v>60224</v>
      </c>
      <c r="B1129" s="42" t="s">
        <v>1703</v>
      </c>
      <c r="C1129" s="42" t="s">
        <v>3552</v>
      </c>
      <c r="D1129" s="42" t="s">
        <v>3700</v>
      </c>
      <c r="E1129" s="42">
        <v>9710</v>
      </c>
      <c r="F1129" s="42" t="s">
        <v>3701</v>
      </c>
      <c r="G1129" s="43"/>
      <c r="H1129" s="44"/>
    </row>
    <row r="1130" spans="1:8" x14ac:dyDescent="0.25">
      <c r="A1130" s="42">
        <v>60232</v>
      </c>
      <c r="B1130" s="42" t="s">
        <v>1703</v>
      </c>
      <c r="C1130" s="42" t="s">
        <v>2284</v>
      </c>
      <c r="D1130" s="42" t="s">
        <v>5599</v>
      </c>
      <c r="E1130" s="42">
        <v>9601</v>
      </c>
      <c r="F1130" s="42" t="s">
        <v>3702</v>
      </c>
      <c r="G1130" s="43"/>
      <c r="H1130" s="44"/>
    </row>
    <row r="1131" spans="1:8" x14ac:dyDescent="0.25">
      <c r="A1131" s="42">
        <v>60240</v>
      </c>
      <c r="B1131" s="42" t="s">
        <v>1703</v>
      </c>
      <c r="C1131" s="42" t="s">
        <v>2367</v>
      </c>
      <c r="D1131" s="42" t="s">
        <v>3703</v>
      </c>
      <c r="E1131" s="42">
        <v>9545</v>
      </c>
      <c r="F1131" s="42" t="s">
        <v>3704</v>
      </c>
      <c r="G1131" s="43"/>
      <c r="H1131" s="61"/>
    </row>
    <row r="1132" spans="1:8" x14ac:dyDescent="0.25">
      <c r="A1132" s="42">
        <v>60259</v>
      </c>
      <c r="B1132" s="42" t="s">
        <v>1703</v>
      </c>
      <c r="C1132" s="42" t="s">
        <v>3705</v>
      </c>
      <c r="D1132" s="42" t="s">
        <v>3543</v>
      </c>
      <c r="E1132" s="42">
        <v>9462</v>
      </c>
      <c r="F1132" s="42" t="s">
        <v>3706</v>
      </c>
      <c r="G1132" s="43"/>
      <c r="H1132" s="44"/>
    </row>
    <row r="1133" spans="1:8" x14ac:dyDescent="0.25">
      <c r="A1133" s="42">
        <v>60267</v>
      </c>
      <c r="B1133" s="42" t="s">
        <v>1703</v>
      </c>
      <c r="C1133" s="42" t="s">
        <v>6315</v>
      </c>
      <c r="D1133" s="42" t="s">
        <v>2595</v>
      </c>
      <c r="E1133" s="42">
        <v>9470</v>
      </c>
      <c r="F1133" s="42" t="s">
        <v>3707</v>
      </c>
      <c r="G1133" s="43"/>
      <c r="H1133" s="44"/>
    </row>
    <row r="1134" spans="1:8" x14ac:dyDescent="0.25">
      <c r="A1134" s="42">
        <v>60275</v>
      </c>
      <c r="B1134" s="42" t="s">
        <v>1703</v>
      </c>
      <c r="C1134" s="42" t="s">
        <v>3708</v>
      </c>
      <c r="D1134" s="42" t="s">
        <v>1776</v>
      </c>
      <c r="E1134" s="42">
        <v>9300</v>
      </c>
      <c r="F1134" s="42" t="s">
        <v>3709</v>
      </c>
      <c r="G1134" s="43"/>
      <c r="H1134" s="44"/>
    </row>
    <row r="1135" spans="1:8" x14ac:dyDescent="0.25">
      <c r="A1135" s="42">
        <v>60283</v>
      </c>
      <c r="B1135" s="42" t="s">
        <v>1703</v>
      </c>
      <c r="C1135" s="42" t="s">
        <v>1858</v>
      </c>
      <c r="D1135" s="42" t="s">
        <v>3710</v>
      </c>
      <c r="E1135" s="42">
        <v>9300</v>
      </c>
      <c r="F1135" s="42" t="s">
        <v>3709</v>
      </c>
      <c r="G1135" s="43"/>
      <c r="H1135" s="44"/>
    </row>
    <row r="1136" spans="1:8" x14ac:dyDescent="0.25">
      <c r="A1136" s="42">
        <v>60291</v>
      </c>
      <c r="B1136" s="42" t="s">
        <v>1703</v>
      </c>
      <c r="C1136" s="42" t="s">
        <v>4833</v>
      </c>
      <c r="D1136" s="42" t="s">
        <v>2561</v>
      </c>
      <c r="E1136" s="42">
        <v>9800</v>
      </c>
      <c r="F1136" s="42" t="s">
        <v>3711</v>
      </c>
      <c r="G1136" s="43"/>
      <c r="H1136" s="44"/>
    </row>
    <row r="1137" spans="1:8" x14ac:dyDescent="0.25">
      <c r="A1137" s="42">
        <v>60305</v>
      </c>
      <c r="B1137" s="42" t="s">
        <v>1703</v>
      </c>
      <c r="C1137" s="42" t="s">
        <v>1993</v>
      </c>
      <c r="D1137" s="42" t="s">
        <v>3712</v>
      </c>
      <c r="E1137" s="42">
        <v>9800</v>
      </c>
      <c r="F1137" s="42" t="s">
        <v>3711</v>
      </c>
      <c r="G1137" s="43"/>
      <c r="H1137" s="44"/>
    </row>
    <row r="1138" spans="1:8" x14ac:dyDescent="0.25">
      <c r="A1138" s="42">
        <v>60313</v>
      </c>
      <c r="B1138" s="42" t="s">
        <v>1703</v>
      </c>
      <c r="C1138" s="42" t="s">
        <v>1775</v>
      </c>
      <c r="D1138" s="42" t="s">
        <v>3607</v>
      </c>
      <c r="E1138" s="42">
        <v>9341</v>
      </c>
      <c r="F1138" s="42" t="s">
        <v>3713</v>
      </c>
      <c r="G1138" s="43"/>
      <c r="H1138" s="44"/>
    </row>
    <row r="1139" spans="1:8" x14ac:dyDescent="0.25">
      <c r="A1139" s="42">
        <v>60321</v>
      </c>
      <c r="B1139" s="42" t="s">
        <v>1703</v>
      </c>
      <c r="C1139" s="42" t="s">
        <v>2209</v>
      </c>
      <c r="D1139" s="42" t="s">
        <v>3714</v>
      </c>
      <c r="E1139" s="42">
        <v>9220</v>
      </c>
      <c r="F1139" s="42" t="s">
        <v>3715</v>
      </c>
      <c r="G1139" s="43"/>
      <c r="H1139" s="44"/>
    </row>
    <row r="1140" spans="1:8" x14ac:dyDescent="0.25">
      <c r="A1140" s="42">
        <v>60348</v>
      </c>
      <c r="B1140" s="42" t="s">
        <v>1703</v>
      </c>
      <c r="C1140" s="42" t="s">
        <v>3716</v>
      </c>
      <c r="D1140" s="42" t="s">
        <v>3717</v>
      </c>
      <c r="E1140" s="42">
        <v>9500</v>
      </c>
      <c r="F1140" s="42" t="s">
        <v>3718</v>
      </c>
      <c r="G1140" s="43"/>
      <c r="H1140" s="44"/>
    </row>
    <row r="1141" spans="1:8" x14ac:dyDescent="0.25">
      <c r="A1141" s="42">
        <v>60356</v>
      </c>
      <c r="B1141" s="42" t="s">
        <v>1703</v>
      </c>
      <c r="C1141" s="42" t="s">
        <v>1775</v>
      </c>
      <c r="D1141" s="42" t="s">
        <v>3719</v>
      </c>
      <c r="E1141" s="42">
        <v>9500</v>
      </c>
      <c r="F1141" s="42" t="s">
        <v>3718</v>
      </c>
      <c r="G1141" s="43"/>
      <c r="H1141" s="44"/>
    </row>
    <row r="1142" spans="1:8" x14ac:dyDescent="0.25">
      <c r="A1142" s="42">
        <v>60364</v>
      </c>
      <c r="B1142" s="42" t="s">
        <v>1703</v>
      </c>
      <c r="C1142" s="42" t="s">
        <v>3720</v>
      </c>
      <c r="D1142" s="42" t="s">
        <v>5966</v>
      </c>
      <c r="E1142" s="42">
        <v>9500</v>
      </c>
      <c r="F1142" s="42" t="s">
        <v>3718</v>
      </c>
      <c r="G1142" s="43"/>
      <c r="H1142" s="44"/>
    </row>
    <row r="1143" spans="1:8" x14ac:dyDescent="0.25">
      <c r="A1143" s="42">
        <v>60372</v>
      </c>
      <c r="B1143" s="42" t="s">
        <v>1703</v>
      </c>
      <c r="C1143" s="42" t="s">
        <v>3721</v>
      </c>
      <c r="D1143" s="42" t="s">
        <v>1740</v>
      </c>
      <c r="E1143" s="42">
        <v>9500</v>
      </c>
      <c r="F1143" s="42" t="s">
        <v>3718</v>
      </c>
      <c r="G1143" s="43"/>
      <c r="H1143" s="44"/>
    </row>
    <row r="1144" spans="1:8" x14ac:dyDescent="0.25">
      <c r="A1144" s="42">
        <v>60380</v>
      </c>
      <c r="B1144" s="42" t="s">
        <v>1703</v>
      </c>
      <c r="C1144" s="42" t="s">
        <v>7168</v>
      </c>
      <c r="D1144" s="42" t="s">
        <v>3722</v>
      </c>
      <c r="E1144" s="42">
        <v>9100</v>
      </c>
      <c r="F1144" s="42" t="s">
        <v>3723</v>
      </c>
      <c r="G1144" s="43"/>
      <c r="H1144" s="44"/>
    </row>
    <row r="1145" spans="1:8" x14ac:dyDescent="0.25">
      <c r="A1145" s="42">
        <v>60399</v>
      </c>
      <c r="B1145" s="42" t="s">
        <v>1703</v>
      </c>
      <c r="C1145" s="42" t="s">
        <v>6989</v>
      </c>
      <c r="D1145" s="42" t="s">
        <v>2633</v>
      </c>
      <c r="E1145" s="42">
        <v>9400</v>
      </c>
      <c r="F1145" s="42" t="s">
        <v>3724</v>
      </c>
      <c r="G1145" s="43"/>
      <c r="H1145" s="44"/>
    </row>
    <row r="1146" spans="1:8" x14ac:dyDescent="0.25">
      <c r="A1146" s="42">
        <v>60402</v>
      </c>
      <c r="B1146" s="42" t="s">
        <v>1703</v>
      </c>
      <c r="C1146" s="42" t="s">
        <v>3725</v>
      </c>
      <c r="D1146" s="42" t="s">
        <v>3726</v>
      </c>
      <c r="E1146" s="42">
        <v>9400</v>
      </c>
      <c r="F1146" s="42" t="s">
        <v>3724</v>
      </c>
      <c r="G1146" s="43"/>
      <c r="H1146" s="44"/>
    </row>
    <row r="1147" spans="1:8" x14ac:dyDescent="0.25">
      <c r="A1147" s="42">
        <v>60410</v>
      </c>
      <c r="B1147" s="42" t="s">
        <v>1703</v>
      </c>
      <c r="C1147" s="42" t="s">
        <v>3727</v>
      </c>
      <c r="D1147" s="42" t="s">
        <v>3728</v>
      </c>
      <c r="E1147" s="42">
        <v>9500</v>
      </c>
      <c r="F1147" s="42" t="s">
        <v>3718</v>
      </c>
      <c r="G1147" s="43"/>
      <c r="H1147" s="44"/>
    </row>
    <row r="1148" spans="1:8" x14ac:dyDescent="0.25">
      <c r="A1148" s="42">
        <v>60429</v>
      </c>
      <c r="B1148" s="42" t="s">
        <v>1703</v>
      </c>
      <c r="C1148" s="42" t="s">
        <v>3729</v>
      </c>
      <c r="D1148" s="42" t="s">
        <v>5751</v>
      </c>
      <c r="E1148" s="42">
        <v>9020</v>
      </c>
      <c r="F1148" s="42" t="s">
        <v>3686</v>
      </c>
      <c r="G1148" s="43"/>
      <c r="H1148" s="44"/>
    </row>
    <row r="1149" spans="1:8" x14ac:dyDescent="0.25">
      <c r="A1149" s="42">
        <v>60437</v>
      </c>
      <c r="B1149" s="42" t="s">
        <v>1703</v>
      </c>
      <c r="C1149" s="42" t="s">
        <v>3730</v>
      </c>
      <c r="D1149" s="42" t="s">
        <v>3731</v>
      </c>
      <c r="E1149" s="42">
        <v>9122</v>
      </c>
      <c r="F1149" s="42" t="s">
        <v>3732</v>
      </c>
      <c r="G1149" s="43"/>
      <c r="H1149" s="44"/>
    </row>
    <row r="1150" spans="1:8" x14ac:dyDescent="0.25">
      <c r="A1150" s="42">
        <v>60445</v>
      </c>
      <c r="B1150" s="42" t="s">
        <v>1703</v>
      </c>
      <c r="C1150" s="42" t="s">
        <v>3733</v>
      </c>
      <c r="D1150" s="42" t="s">
        <v>3734</v>
      </c>
      <c r="E1150" s="42">
        <v>9020</v>
      </c>
      <c r="F1150" s="42" t="s">
        <v>3686</v>
      </c>
      <c r="G1150" s="43"/>
      <c r="H1150" s="44"/>
    </row>
    <row r="1151" spans="1:8" x14ac:dyDescent="0.25">
      <c r="A1151" s="42">
        <v>60453</v>
      </c>
      <c r="B1151" s="42" t="s">
        <v>1703</v>
      </c>
      <c r="C1151" s="42" t="s">
        <v>1979</v>
      </c>
      <c r="D1151" s="42" t="s">
        <v>3735</v>
      </c>
      <c r="E1151" s="42">
        <v>9210</v>
      </c>
      <c r="F1151" s="42" t="s">
        <v>3736</v>
      </c>
      <c r="G1151" s="43"/>
      <c r="H1151" s="44"/>
    </row>
    <row r="1152" spans="1:8" x14ac:dyDescent="0.25">
      <c r="A1152" s="42">
        <v>60461</v>
      </c>
      <c r="B1152" s="42" t="s">
        <v>1703</v>
      </c>
      <c r="C1152" s="42" t="s">
        <v>3737</v>
      </c>
      <c r="D1152" s="42" t="s">
        <v>3738</v>
      </c>
      <c r="E1152" s="42">
        <v>9500</v>
      </c>
      <c r="F1152" s="42" t="s">
        <v>3718</v>
      </c>
      <c r="G1152" s="43"/>
      <c r="H1152" s="44"/>
    </row>
    <row r="1153" spans="1:8" x14ac:dyDescent="0.25">
      <c r="A1153" s="42">
        <v>60488</v>
      </c>
      <c r="B1153" s="42" t="s">
        <v>1703</v>
      </c>
      <c r="C1153" s="42" t="s">
        <v>3739</v>
      </c>
      <c r="D1153" s="42" t="s">
        <v>3740</v>
      </c>
      <c r="E1153" s="42">
        <v>9020</v>
      </c>
      <c r="F1153" s="42" t="s">
        <v>3686</v>
      </c>
      <c r="G1153" s="43"/>
      <c r="H1153" s="44"/>
    </row>
    <row r="1154" spans="1:8" x14ac:dyDescent="0.25">
      <c r="A1154" s="42">
        <v>60496</v>
      </c>
      <c r="B1154" s="42" t="s">
        <v>1703</v>
      </c>
      <c r="C1154" s="42" t="s">
        <v>3741</v>
      </c>
      <c r="D1154" s="42" t="s">
        <v>5752</v>
      </c>
      <c r="E1154" s="42">
        <v>9500</v>
      </c>
      <c r="F1154" s="42" t="s">
        <v>3718</v>
      </c>
      <c r="G1154" s="43"/>
      <c r="H1154" s="44"/>
    </row>
    <row r="1155" spans="1:8" x14ac:dyDescent="0.25">
      <c r="A1155" s="42">
        <v>60518</v>
      </c>
      <c r="B1155" s="42" t="s">
        <v>1703</v>
      </c>
      <c r="C1155" s="42" t="s">
        <v>2367</v>
      </c>
      <c r="D1155" s="42" t="s">
        <v>3742</v>
      </c>
      <c r="E1155" s="42">
        <v>9020</v>
      </c>
      <c r="F1155" s="42" t="s">
        <v>3686</v>
      </c>
      <c r="G1155" s="43"/>
      <c r="H1155" s="44"/>
    </row>
    <row r="1156" spans="1:8" x14ac:dyDescent="0.25">
      <c r="A1156" s="42">
        <v>60526</v>
      </c>
      <c r="B1156" s="42" t="s">
        <v>1703</v>
      </c>
      <c r="C1156" s="42" t="s">
        <v>3743</v>
      </c>
      <c r="D1156" s="42" t="s">
        <v>3744</v>
      </c>
      <c r="E1156" s="42">
        <v>9500</v>
      </c>
      <c r="F1156" s="42" t="s">
        <v>3718</v>
      </c>
      <c r="G1156" s="43"/>
      <c r="H1156" s="44"/>
    </row>
    <row r="1157" spans="1:8" x14ac:dyDescent="0.25">
      <c r="A1157" s="42">
        <v>60534</v>
      </c>
      <c r="B1157" s="42" t="s">
        <v>1703</v>
      </c>
      <c r="C1157" s="42" t="s">
        <v>3745</v>
      </c>
      <c r="D1157" s="42" t="s">
        <v>3746</v>
      </c>
      <c r="E1157" s="42">
        <v>9020</v>
      </c>
      <c r="F1157" s="42" t="s">
        <v>3686</v>
      </c>
      <c r="G1157" s="43"/>
      <c r="H1157" s="44"/>
    </row>
    <row r="1158" spans="1:8" x14ac:dyDescent="0.25">
      <c r="A1158" s="42">
        <v>60542</v>
      </c>
      <c r="B1158" s="42" t="s">
        <v>1703</v>
      </c>
      <c r="C1158" s="42" t="s">
        <v>2935</v>
      </c>
      <c r="D1158" s="42" t="s">
        <v>3747</v>
      </c>
      <c r="E1158" s="42">
        <v>9201</v>
      </c>
      <c r="F1158" s="42" t="s">
        <v>3748</v>
      </c>
      <c r="G1158" s="43"/>
      <c r="H1158" s="44"/>
    </row>
    <row r="1159" spans="1:8" x14ac:dyDescent="0.25">
      <c r="A1159" s="42">
        <v>60550</v>
      </c>
      <c r="B1159" s="42" t="s">
        <v>1703</v>
      </c>
      <c r="C1159" s="42" t="s">
        <v>2464</v>
      </c>
      <c r="D1159" s="42" t="s">
        <v>3749</v>
      </c>
      <c r="E1159" s="42">
        <v>9433</v>
      </c>
      <c r="F1159" s="42" t="s">
        <v>5784</v>
      </c>
      <c r="G1159" s="43"/>
      <c r="H1159" s="44"/>
    </row>
    <row r="1160" spans="1:8" x14ac:dyDescent="0.25">
      <c r="A1160" s="42">
        <v>60569</v>
      </c>
      <c r="B1160" s="42" t="s">
        <v>1703</v>
      </c>
      <c r="C1160" s="42" t="s">
        <v>6999</v>
      </c>
      <c r="D1160" s="42" t="s">
        <v>3750</v>
      </c>
      <c r="E1160" s="42">
        <v>9020</v>
      </c>
      <c r="F1160" s="42" t="s">
        <v>3686</v>
      </c>
      <c r="G1160" s="43"/>
      <c r="H1160" s="44"/>
    </row>
    <row r="1161" spans="1:8" x14ac:dyDescent="0.25">
      <c r="A1161" s="42">
        <v>60577</v>
      </c>
      <c r="B1161" s="42" t="s">
        <v>1703</v>
      </c>
      <c r="C1161" s="42" t="s">
        <v>3751</v>
      </c>
      <c r="D1161" s="42" t="s">
        <v>3752</v>
      </c>
      <c r="E1161" s="42">
        <v>9800</v>
      </c>
      <c r="F1161" s="42" t="s">
        <v>3711</v>
      </c>
      <c r="G1161" s="43"/>
      <c r="H1161" s="44"/>
    </row>
    <row r="1162" spans="1:8" x14ac:dyDescent="0.25">
      <c r="A1162" s="42">
        <v>60585</v>
      </c>
      <c r="B1162" s="42" t="s">
        <v>1703</v>
      </c>
      <c r="C1162" s="42" t="s">
        <v>3753</v>
      </c>
      <c r="D1162" s="42" t="s">
        <v>3754</v>
      </c>
      <c r="E1162" s="42">
        <v>9400</v>
      </c>
      <c r="F1162" s="42" t="s">
        <v>3724</v>
      </c>
      <c r="G1162" s="43"/>
      <c r="H1162" s="44"/>
    </row>
    <row r="1163" spans="1:8" x14ac:dyDescent="0.25">
      <c r="A1163" s="42">
        <v>60593</v>
      </c>
      <c r="B1163" s="42" t="s">
        <v>1703</v>
      </c>
      <c r="C1163" s="42" t="s">
        <v>3755</v>
      </c>
      <c r="D1163" s="42" t="s">
        <v>3756</v>
      </c>
      <c r="E1163" s="42">
        <v>9500</v>
      </c>
      <c r="F1163" s="42" t="s">
        <v>3718</v>
      </c>
      <c r="G1163" s="43"/>
      <c r="H1163" s="44"/>
    </row>
    <row r="1164" spans="1:8" x14ac:dyDescent="0.25">
      <c r="A1164" s="42">
        <v>60607</v>
      </c>
      <c r="B1164" s="42" t="s">
        <v>1703</v>
      </c>
      <c r="C1164" s="42" t="s">
        <v>3757</v>
      </c>
      <c r="D1164" s="42" t="s">
        <v>3758</v>
      </c>
      <c r="E1164" s="42">
        <v>9073</v>
      </c>
      <c r="F1164" s="42" t="s">
        <v>3759</v>
      </c>
      <c r="G1164" s="43"/>
      <c r="H1164" s="44"/>
    </row>
    <row r="1165" spans="1:8" x14ac:dyDescent="0.25">
      <c r="A1165" s="42">
        <v>60615</v>
      </c>
      <c r="B1165" s="42" t="s">
        <v>1703</v>
      </c>
      <c r="C1165" s="42" t="s">
        <v>2738</v>
      </c>
      <c r="D1165" s="42" t="s">
        <v>3760</v>
      </c>
      <c r="E1165" s="42">
        <v>9546</v>
      </c>
      <c r="F1165" s="42" t="s">
        <v>3761</v>
      </c>
      <c r="G1165" s="43"/>
      <c r="H1165" s="44"/>
    </row>
    <row r="1166" spans="1:8" x14ac:dyDescent="0.25">
      <c r="A1166" s="42">
        <v>60623</v>
      </c>
      <c r="B1166" s="42" t="s">
        <v>1703</v>
      </c>
      <c r="C1166" s="42" t="s">
        <v>3762</v>
      </c>
      <c r="D1166" s="42" t="s">
        <v>7169</v>
      </c>
      <c r="E1166" s="42">
        <v>9141</v>
      </c>
      <c r="F1166" s="42" t="s">
        <v>3763</v>
      </c>
      <c r="G1166" s="43"/>
      <c r="H1166" s="44"/>
    </row>
    <row r="1167" spans="1:8" x14ac:dyDescent="0.25">
      <c r="A1167" s="42" t="s">
        <v>6596</v>
      </c>
      <c r="B1167" s="42" t="s">
        <v>4401</v>
      </c>
      <c r="C1167" s="42" t="s">
        <v>4432</v>
      </c>
      <c r="D1167" s="42" t="s">
        <v>4433</v>
      </c>
      <c r="E1167" s="42">
        <v>9125</v>
      </c>
      <c r="F1167" s="43" t="s">
        <v>4434</v>
      </c>
      <c r="G1167" s="43"/>
      <c r="H1167" s="44"/>
    </row>
    <row r="1168" spans="1:8" x14ac:dyDescent="0.25">
      <c r="A1168" s="42">
        <v>60631</v>
      </c>
      <c r="B1168" s="42" t="s">
        <v>1703</v>
      </c>
      <c r="C1168" s="42" t="s">
        <v>2464</v>
      </c>
      <c r="D1168" s="42" t="s">
        <v>3764</v>
      </c>
      <c r="E1168" s="42">
        <v>9560</v>
      </c>
      <c r="F1168" s="42" t="s">
        <v>3677</v>
      </c>
      <c r="G1168" s="43"/>
      <c r="H1168" s="44"/>
    </row>
    <row r="1169" spans="1:8" x14ac:dyDescent="0.25">
      <c r="A1169" s="42">
        <v>60658</v>
      </c>
      <c r="B1169" s="42" t="s">
        <v>1703</v>
      </c>
      <c r="C1169" s="42" t="s">
        <v>3765</v>
      </c>
      <c r="D1169" s="42" t="s">
        <v>3766</v>
      </c>
      <c r="E1169" s="42">
        <v>9020</v>
      </c>
      <c r="F1169" s="42" t="s">
        <v>3686</v>
      </c>
      <c r="G1169" s="43"/>
      <c r="H1169" s="44"/>
    </row>
    <row r="1170" spans="1:8" x14ac:dyDescent="0.25">
      <c r="A1170" s="42">
        <v>60666</v>
      </c>
      <c r="B1170" s="42" t="s">
        <v>1703</v>
      </c>
      <c r="C1170" s="42" t="s">
        <v>3767</v>
      </c>
      <c r="D1170" s="42" t="s">
        <v>3768</v>
      </c>
      <c r="E1170" s="42">
        <v>9813</v>
      </c>
      <c r="F1170" s="42" t="s">
        <v>3769</v>
      </c>
      <c r="G1170" s="43"/>
      <c r="H1170" s="44"/>
    </row>
    <row r="1171" spans="1:8" x14ac:dyDescent="0.25">
      <c r="A1171" s="42">
        <v>60674</v>
      </c>
      <c r="B1171" s="42" t="s">
        <v>1703</v>
      </c>
      <c r="C1171" s="42" t="s">
        <v>2209</v>
      </c>
      <c r="D1171" s="42" t="s">
        <v>3770</v>
      </c>
      <c r="E1171" s="42">
        <v>9551</v>
      </c>
      <c r="F1171" s="42" t="s">
        <v>3771</v>
      </c>
      <c r="G1171" s="43"/>
      <c r="H1171" s="44"/>
    </row>
    <row r="1172" spans="1:8" x14ac:dyDescent="0.25">
      <c r="A1172" s="42">
        <v>60682</v>
      </c>
      <c r="B1172" s="42" t="s">
        <v>1703</v>
      </c>
      <c r="C1172" s="42" t="s">
        <v>2275</v>
      </c>
      <c r="D1172" s="42" t="s">
        <v>4834</v>
      </c>
      <c r="E1172" s="42">
        <v>9184</v>
      </c>
      <c r="F1172" s="42" t="s">
        <v>4835</v>
      </c>
      <c r="G1172" s="43"/>
      <c r="H1172" s="44"/>
    </row>
    <row r="1173" spans="1:8" x14ac:dyDescent="0.25">
      <c r="A1173" s="42">
        <v>60690</v>
      </c>
      <c r="B1173" s="42" t="s">
        <v>1703</v>
      </c>
      <c r="C1173" s="42" t="s">
        <v>3141</v>
      </c>
      <c r="D1173" s="42" t="s">
        <v>3772</v>
      </c>
      <c r="E1173" s="42">
        <v>9871</v>
      </c>
      <c r="F1173" s="42" t="s">
        <v>3773</v>
      </c>
      <c r="G1173" s="43"/>
      <c r="H1173" s="44"/>
    </row>
    <row r="1174" spans="1:8" x14ac:dyDescent="0.25">
      <c r="A1174" s="42">
        <v>60704</v>
      </c>
      <c r="B1174" s="42" t="s">
        <v>1703</v>
      </c>
      <c r="C1174" s="42" t="s">
        <v>1785</v>
      </c>
      <c r="D1174" s="42" t="s">
        <v>3774</v>
      </c>
      <c r="E1174" s="42">
        <v>9583</v>
      </c>
      <c r="F1174" s="42" t="s">
        <v>3775</v>
      </c>
      <c r="G1174" s="43"/>
      <c r="H1174" s="44"/>
    </row>
    <row r="1175" spans="1:8" x14ac:dyDescent="0.25">
      <c r="A1175" s="42">
        <v>60712</v>
      </c>
      <c r="B1175" s="42" t="s">
        <v>1703</v>
      </c>
      <c r="C1175" s="42" t="s">
        <v>3776</v>
      </c>
      <c r="D1175" s="42" t="s">
        <v>3777</v>
      </c>
      <c r="E1175" s="42">
        <v>9020</v>
      </c>
      <c r="F1175" s="42" t="s">
        <v>3686</v>
      </c>
      <c r="G1175" s="43"/>
      <c r="H1175" s="44"/>
    </row>
    <row r="1176" spans="1:8" x14ac:dyDescent="0.25">
      <c r="A1176" s="42">
        <v>60720</v>
      </c>
      <c r="B1176" s="42" t="s">
        <v>1703</v>
      </c>
      <c r="C1176" s="42" t="s">
        <v>3778</v>
      </c>
      <c r="D1176" s="42" t="s">
        <v>2537</v>
      </c>
      <c r="E1176" s="42">
        <v>9112</v>
      </c>
      <c r="F1176" s="42" t="s">
        <v>3779</v>
      </c>
      <c r="G1176" s="43"/>
      <c r="H1176" s="44"/>
    </row>
    <row r="1177" spans="1:8" x14ac:dyDescent="0.25">
      <c r="A1177" s="42">
        <v>60739</v>
      </c>
      <c r="B1177" s="42" t="s">
        <v>1703</v>
      </c>
      <c r="C1177" s="42" t="s">
        <v>2464</v>
      </c>
      <c r="D1177" s="42" t="s">
        <v>5967</v>
      </c>
      <c r="E1177" s="42">
        <v>9100</v>
      </c>
      <c r="F1177" s="42" t="s">
        <v>3723</v>
      </c>
      <c r="G1177" s="43"/>
      <c r="H1177" s="60"/>
    </row>
    <row r="1178" spans="1:8" x14ac:dyDescent="0.25">
      <c r="A1178" s="42">
        <v>60747</v>
      </c>
      <c r="B1178" s="42" t="s">
        <v>1703</v>
      </c>
      <c r="C1178" s="42" t="s">
        <v>3780</v>
      </c>
      <c r="D1178" s="42" t="s">
        <v>3781</v>
      </c>
      <c r="E1178" s="42">
        <v>9020</v>
      </c>
      <c r="F1178" s="42" t="s">
        <v>3686</v>
      </c>
      <c r="G1178" s="43"/>
      <c r="H1178" s="44"/>
    </row>
    <row r="1179" spans="1:8" x14ac:dyDescent="0.25">
      <c r="A1179" s="42">
        <v>60755</v>
      </c>
      <c r="B1179" s="42" t="s">
        <v>1703</v>
      </c>
      <c r="C1179" s="42" t="s">
        <v>3782</v>
      </c>
      <c r="D1179" s="42" t="s">
        <v>3783</v>
      </c>
      <c r="E1179" s="42">
        <v>9065</v>
      </c>
      <c r="F1179" s="42" t="s">
        <v>3784</v>
      </c>
      <c r="G1179" s="43"/>
      <c r="H1179" s="44"/>
    </row>
    <row r="1180" spans="1:8" x14ac:dyDescent="0.25">
      <c r="A1180" s="42">
        <v>60763</v>
      </c>
      <c r="B1180" s="42" t="s">
        <v>1703</v>
      </c>
      <c r="C1180" s="42" t="s">
        <v>3785</v>
      </c>
      <c r="D1180" s="42" t="s">
        <v>3786</v>
      </c>
      <c r="E1180" s="42">
        <v>9523</v>
      </c>
      <c r="F1180" s="42" t="s">
        <v>3787</v>
      </c>
      <c r="G1180" s="43"/>
      <c r="H1180" s="44"/>
    </row>
    <row r="1181" spans="1:8" x14ac:dyDescent="0.25">
      <c r="A1181" s="42">
        <v>60771</v>
      </c>
      <c r="B1181" s="42" t="s">
        <v>1703</v>
      </c>
      <c r="C1181" s="42" t="s">
        <v>3788</v>
      </c>
      <c r="D1181" s="42" t="s">
        <v>3789</v>
      </c>
      <c r="E1181" s="42">
        <v>9500</v>
      </c>
      <c r="F1181" s="42" t="s">
        <v>3718</v>
      </c>
      <c r="G1181" s="43"/>
      <c r="H1181" s="44"/>
    </row>
    <row r="1182" spans="1:8" x14ac:dyDescent="0.25">
      <c r="A1182" s="42">
        <v>60798</v>
      </c>
      <c r="B1182" s="42" t="s">
        <v>1703</v>
      </c>
      <c r="C1182" s="42" t="s">
        <v>3790</v>
      </c>
      <c r="D1182" s="42" t="s">
        <v>3791</v>
      </c>
      <c r="E1182" s="42">
        <v>9020</v>
      </c>
      <c r="F1182" s="42" t="s">
        <v>3686</v>
      </c>
      <c r="G1182" s="43"/>
      <c r="H1182" s="44"/>
    </row>
    <row r="1183" spans="1:8" x14ac:dyDescent="0.25">
      <c r="A1183" s="42">
        <v>60801</v>
      </c>
      <c r="B1183" s="42" t="s">
        <v>1703</v>
      </c>
      <c r="C1183" s="42" t="s">
        <v>2367</v>
      </c>
      <c r="D1183" s="42" t="s">
        <v>3792</v>
      </c>
      <c r="E1183" s="42">
        <v>9413</v>
      </c>
      <c r="F1183" s="42" t="s">
        <v>3793</v>
      </c>
      <c r="G1183" s="43"/>
      <c r="H1183" s="44"/>
    </row>
    <row r="1184" spans="1:8" x14ac:dyDescent="0.25">
      <c r="A1184" s="42">
        <v>60828</v>
      </c>
      <c r="B1184" s="42" t="s">
        <v>1703</v>
      </c>
      <c r="C1184" s="42" t="s">
        <v>3794</v>
      </c>
      <c r="D1184" s="42" t="s">
        <v>3795</v>
      </c>
      <c r="E1184" s="42">
        <v>9020</v>
      </c>
      <c r="F1184" s="42" t="s">
        <v>3686</v>
      </c>
      <c r="G1184" s="43"/>
      <c r="H1184" s="44"/>
    </row>
    <row r="1185" spans="1:8" x14ac:dyDescent="0.25">
      <c r="A1185" s="42">
        <v>60836</v>
      </c>
      <c r="B1185" s="42" t="s">
        <v>1703</v>
      </c>
      <c r="C1185" s="42" t="s">
        <v>3796</v>
      </c>
      <c r="D1185" s="42" t="s">
        <v>3797</v>
      </c>
      <c r="E1185" s="42">
        <v>9020</v>
      </c>
      <c r="F1185" s="42" t="s">
        <v>3686</v>
      </c>
      <c r="G1185" s="43"/>
      <c r="H1185" s="44"/>
    </row>
    <row r="1186" spans="1:8" x14ac:dyDescent="0.25">
      <c r="A1186" s="42">
        <v>60844</v>
      </c>
      <c r="B1186" s="42" t="s">
        <v>1703</v>
      </c>
      <c r="C1186" s="42" t="s">
        <v>3798</v>
      </c>
      <c r="D1186" s="42" t="s">
        <v>3799</v>
      </c>
      <c r="E1186" s="42">
        <v>9300</v>
      </c>
      <c r="F1186" s="42" t="s">
        <v>3709</v>
      </c>
      <c r="G1186" s="43"/>
      <c r="H1186" s="60"/>
    </row>
    <row r="1187" spans="1:8" x14ac:dyDescent="0.25">
      <c r="A1187" s="42">
        <v>60852</v>
      </c>
      <c r="B1187" s="42" t="s">
        <v>1703</v>
      </c>
      <c r="C1187" s="42" t="s">
        <v>3800</v>
      </c>
      <c r="D1187" s="42" t="s">
        <v>3801</v>
      </c>
      <c r="E1187" s="42">
        <v>9241</v>
      </c>
      <c r="F1187" s="42" t="s">
        <v>3802</v>
      </c>
      <c r="G1187" s="43"/>
      <c r="H1187" s="44"/>
    </row>
    <row r="1188" spans="1:8" x14ac:dyDescent="0.25">
      <c r="A1188" s="42">
        <v>60860</v>
      </c>
      <c r="B1188" s="42" t="s">
        <v>1703</v>
      </c>
      <c r="C1188" s="42" t="s">
        <v>3803</v>
      </c>
      <c r="D1188" s="42" t="s">
        <v>3804</v>
      </c>
      <c r="E1188" s="42">
        <v>9020</v>
      </c>
      <c r="F1188" s="42" t="s">
        <v>3686</v>
      </c>
      <c r="G1188" s="43"/>
      <c r="H1188" s="44"/>
    </row>
    <row r="1189" spans="1:8" x14ac:dyDescent="0.25">
      <c r="A1189" s="42">
        <v>60879</v>
      </c>
      <c r="B1189" s="42" t="s">
        <v>1703</v>
      </c>
      <c r="C1189" s="42" t="s">
        <v>3805</v>
      </c>
      <c r="D1189" s="42" t="s">
        <v>3806</v>
      </c>
      <c r="E1189" s="42">
        <v>9500</v>
      </c>
      <c r="F1189" s="42" t="s">
        <v>3718</v>
      </c>
      <c r="G1189" s="43"/>
      <c r="H1189" s="44"/>
    </row>
    <row r="1190" spans="1:8" x14ac:dyDescent="0.25">
      <c r="A1190" s="42">
        <v>60887</v>
      </c>
      <c r="B1190" s="42" t="s">
        <v>1703</v>
      </c>
      <c r="C1190" s="42" t="s">
        <v>3807</v>
      </c>
      <c r="D1190" s="42" t="s">
        <v>3808</v>
      </c>
      <c r="E1190" s="42">
        <v>9620</v>
      </c>
      <c r="F1190" s="42" t="s">
        <v>3684</v>
      </c>
      <c r="G1190" s="43"/>
      <c r="H1190" s="44"/>
    </row>
    <row r="1191" spans="1:8" x14ac:dyDescent="0.25">
      <c r="A1191" s="42">
        <v>60895</v>
      </c>
      <c r="B1191" s="42" t="s">
        <v>1703</v>
      </c>
      <c r="C1191" s="42" t="s">
        <v>3809</v>
      </c>
      <c r="D1191" s="42" t="s">
        <v>3810</v>
      </c>
      <c r="E1191" s="42">
        <v>9020</v>
      </c>
      <c r="F1191" s="42" t="s">
        <v>3686</v>
      </c>
      <c r="G1191" s="43"/>
      <c r="H1191" s="44"/>
    </row>
    <row r="1192" spans="1:8" x14ac:dyDescent="0.25">
      <c r="A1192" s="42">
        <v>60909</v>
      </c>
      <c r="B1192" s="42" t="s">
        <v>1703</v>
      </c>
      <c r="C1192" s="42" t="s">
        <v>3811</v>
      </c>
      <c r="D1192" s="42" t="s">
        <v>3812</v>
      </c>
      <c r="E1192" s="42">
        <v>9400</v>
      </c>
      <c r="F1192" s="42" t="s">
        <v>3724</v>
      </c>
      <c r="G1192" s="43"/>
      <c r="H1192" s="44"/>
    </row>
    <row r="1193" spans="1:8" x14ac:dyDescent="0.25">
      <c r="A1193" s="42">
        <v>60917</v>
      </c>
      <c r="B1193" s="42" t="s">
        <v>1703</v>
      </c>
      <c r="C1193" s="42" t="s">
        <v>3813</v>
      </c>
      <c r="D1193" s="42" t="s">
        <v>3814</v>
      </c>
      <c r="E1193" s="42">
        <v>9560</v>
      </c>
      <c r="F1193" s="42" t="s">
        <v>3677</v>
      </c>
      <c r="G1193" s="43"/>
      <c r="H1193" s="44"/>
    </row>
    <row r="1194" spans="1:8" x14ac:dyDescent="0.25">
      <c r="A1194" s="42">
        <v>60925</v>
      </c>
      <c r="B1194" s="42" t="s">
        <v>1703</v>
      </c>
      <c r="C1194" s="42" t="s">
        <v>3189</v>
      </c>
      <c r="D1194" s="42" t="s">
        <v>3815</v>
      </c>
      <c r="E1194" s="42">
        <v>9500</v>
      </c>
      <c r="F1194" s="42" t="s">
        <v>3718</v>
      </c>
      <c r="G1194" s="43"/>
      <c r="H1194" s="44"/>
    </row>
    <row r="1195" spans="1:8" x14ac:dyDescent="0.25">
      <c r="A1195" s="42">
        <v>60933</v>
      </c>
      <c r="B1195" s="42" t="s">
        <v>1703</v>
      </c>
      <c r="C1195" s="42" t="s">
        <v>3816</v>
      </c>
      <c r="D1195" s="42" t="s">
        <v>3817</v>
      </c>
      <c r="E1195" s="42">
        <v>9220</v>
      </c>
      <c r="F1195" s="42" t="s">
        <v>3715</v>
      </c>
      <c r="G1195" s="43"/>
      <c r="H1195" s="44"/>
    </row>
    <row r="1196" spans="1:8" x14ac:dyDescent="0.25">
      <c r="A1196" s="42">
        <v>60941</v>
      </c>
      <c r="B1196" s="42" t="s">
        <v>1703</v>
      </c>
      <c r="C1196" s="42" t="s">
        <v>2112</v>
      </c>
      <c r="D1196" s="42" t="s">
        <v>3818</v>
      </c>
      <c r="E1196" s="42">
        <v>9500</v>
      </c>
      <c r="F1196" s="42" t="s">
        <v>3718</v>
      </c>
      <c r="G1196" s="43"/>
      <c r="H1196" s="44"/>
    </row>
    <row r="1197" spans="1:8" x14ac:dyDescent="0.25">
      <c r="A1197" s="42">
        <v>60968</v>
      </c>
      <c r="B1197" s="42" t="s">
        <v>1703</v>
      </c>
      <c r="C1197" s="42" t="s">
        <v>3819</v>
      </c>
      <c r="D1197" s="42" t="s">
        <v>3820</v>
      </c>
      <c r="E1197" s="42">
        <v>9062</v>
      </c>
      <c r="F1197" s="42" t="s">
        <v>3821</v>
      </c>
      <c r="G1197" s="43"/>
      <c r="H1197" s="44"/>
    </row>
    <row r="1198" spans="1:8" x14ac:dyDescent="0.25">
      <c r="A1198" s="42">
        <v>60976</v>
      </c>
      <c r="B1198" s="42" t="s">
        <v>1703</v>
      </c>
      <c r="C1198" s="42" t="s">
        <v>3822</v>
      </c>
      <c r="D1198" s="42" t="s">
        <v>5785</v>
      </c>
      <c r="E1198" s="42">
        <v>9433</v>
      </c>
      <c r="F1198" s="42" t="s">
        <v>5784</v>
      </c>
      <c r="G1198" s="43"/>
      <c r="H1198" s="44"/>
    </row>
    <row r="1199" spans="1:8" x14ac:dyDescent="0.25">
      <c r="A1199" s="42">
        <v>60984</v>
      </c>
      <c r="B1199" s="42" t="s">
        <v>1703</v>
      </c>
      <c r="C1199" s="42" t="s">
        <v>3823</v>
      </c>
      <c r="D1199" s="42" t="s">
        <v>3824</v>
      </c>
      <c r="E1199" s="42">
        <v>9521</v>
      </c>
      <c r="F1199" s="42" t="s">
        <v>3825</v>
      </c>
      <c r="G1199" s="43"/>
      <c r="H1199" s="44"/>
    </row>
    <row r="1200" spans="1:8" x14ac:dyDescent="0.25">
      <c r="A1200" s="42">
        <v>60992</v>
      </c>
      <c r="B1200" s="42" t="s">
        <v>1703</v>
      </c>
      <c r="C1200" s="42" t="s">
        <v>3826</v>
      </c>
      <c r="D1200" s="42" t="s">
        <v>3827</v>
      </c>
      <c r="E1200" s="42">
        <v>9170</v>
      </c>
      <c r="F1200" s="42" t="s">
        <v>3678</v>
      </c>
      <c r="G1200" s="43"/>
      <c r="H1200" s="44"/>
    </row>
    <row r="1201" spans="1:8" x14ac:dyDescent="0.25">
      <c r="A1201" s="42">
        <v>61018</v>
      </c>
      <c r="B1201" s="42" t="s">
        <v>1703</v>
      </c>
      <c r="C1201" s="42" t="s">
        <v>3828</v>
      </c>
      <c r="D1201" s="42" t="s">
        <v>3829</v>
      </c>
      <c r="E1201" s="42">
        <v>9371</v>
      </c>
      <c r="F1201" s="42" t="s">
        <v>3830</v>
      </c>
      <c r="G1201" s="43"/>
      <c r="H1201" s="44"/>
    </row>
    <row r="1202" spans="1:8" x14ac:dyDescent="0.25">
      <c r="A1202" s="42">
        <v>61026</v>
      </c>
      <c r="B1202" s="42" t="s">
        <v>1703</v>
      </c>
      <c r="C1202" s="42" t="s">
        <v>3831</v>
      </c>
      <c r="D1202" s="42" t="s">
        <v>3832</v>
      </c>
      <c r="E1202" s="42">
        <v>9020</v>
      </c>
      <c r="F1202" s="42" t="s">
        <v>3686</v>
      </c>
      <c r="G1202" s="43"/>
      <c r="H1202" s="44"/>
    </row>
    <row r="1203" spans="1:8" x14ac:dyDescent="0.25">
      <c r="A1203" s="42">
        <v>61034</v>
      </c>
      <c r="B1203" s="42" t="s">
        <v>1703</v>
      </c>
      <c r="C1203" s="42" t="s">
        <v>3833</v>
      </c>
      <c r="D1203" s="42" t="s">
        <v>3834</v>
      </c>
      <c r="E1203" s="42">
        <v>9586</v>
      </c>
      <c r="F1203" s="42" t="s">
        <v>3835</v>
      </c>
      <c r="G1203" s="43"/>
      <c r="H1203" s="44"/>
    </row>
    <row r="1204" spans="1:8" x14ac:dyDescent="0.25">
      <c r="A1204" s="42">
        <v>61042</v>
      </c>
      <c r="B1204" s="42" t="s">
        <v>1703</v>
      </c>
      <c r="C1204" s="42" t="s">
        <v>3836</v>
      </c>
      <c r="D1204" s="42" t="s">
        <v>3837</v>
      </c>
      <c r="E1204" s="42">
        <v>9020</v>
      </c>
      <c r="F1204" s="42" t="s">
        <v>3686</v>
      </c>
      <c r="G1204" s="43"/>
      <c r="H1204" s="44"/>
    </row>
    <row r="1205" spans="1:8" x14ac:dyDescent="0.25">
      <c r="A1205" s="42">
        <v>61050</v>
      </c>
      <c r="B1205" s="42" t="s">
        <v>1703</v>
      </c>
      <c r="C1205" s="42" t="s">
        <v>3838</v>
      </c>
      <c r="D1205" s="42" t="s">
        <v>5010</v>
      </c>
      <c r="E1205" s="42">
        <v>9131</v>
      </c>
      <c r="F1205" s="42" t="s">
        <v>3839</v>
      </c>
      <c r="G1205" s="43"/>
      <c r="H1205" s="44"/>
    </row>
    <row r="1206" spans="1:8" x14ac:dyDescent="0.25">
      <c r="A1206" s="42" t="s">
        <v>6597</v>
      </c>
      <c r="B1206" s="42" t="s">
        <v>4401</v>
      </c>
      <c r="C1206" s="42" t="s">
        <v>5286</v>
      </c>
      <c r="D1206" s="42" t="s">
        <v>5287</v>
      </c>
      <c r="E1206" s="42">
        <v>9130</v>
      </c>
      <c r="F1206" s="43" t="s">
        <v>5288</v>
      </c>
      <c r="G1206" s="43"/>
      <c r="H1206" s="44"/>
    </row>
    <row r="1207" spans="1:8" x14ac:dyDescent="0.25">
      <c r="A1207" s="42">
        <v>61069</v>
      </c>
      <c r="B1207" s="42" t="s">
        <v>1703</v>
      </c>
      <c r="C1207" s="42" t="s">
        <v>3840</v>
      </c>
      <c r="D1207" s="42" t="s">
        <v>3841</v>
      </c>
      <c r="E1207" s="42">
        <v>9063</v>
      </c>
      <c r="F1207" s="42" t="s">
        <v>3842</v>
      </c>
      <c r="G1207" s="43"/>
      <c r="H1207" s="44"/>
    </row>
    <row r="1208" spans="1:8" x14ac:dyDescent="0.25">
      <c r="A1208" s="42">
        <v>61077</v>
      </c>
      <c r="B1208" s="42" t="s">
        <v>1703</v>
      </c>
      <c r="C1208" s="42" t="s">
        <v>3843</v>
      </c>
      <c r="D1208" s="42" t="s">
        <v>3844</v>
      </c>
      <c r="E1208" s="42">
        <v>9020</v>
      </c>
      <c r="F1208" s="42" t="s">
        <v>3686</v>
      </c>
      <c r="G1208" s="43"/>
      <c r="H1208" s="44"/>
    </row>
    <row r="1209" spans="1:8" x14ac:dyDescent="0.25">
      <c r="A1209" s="42">
        <v>61085</v>
      </c>
      <c r="B1209" s="42" t="s">
        <v>1703</v>
      </c>
      <c r="C1209" s="42" t="s">
        <v>4836</v>
      </c>
      <c r="D1209" s="42" t="s">
        <v>4837</v>
      </c>
      <c r="E1209" s="42">
        <v>9800</v>
      </c>
      <c r="F1209" s="42" t="s">
        <v>3711</v>
      </c>
      <c r="G1209" s="43"/>
      <c r="H1209" s="44"/>
    </row>
    <row r="1210" spans="1:8" x14ac:dyDescent="0.25">
      <c r="A1210" s="42">
        <v>61093</v>
      </c>
      <c r="B1210" s="42" t="s">
        <v>1703</v>
      </c>
      <c r="C1210" s="42" t="s">
        <v>4838</v>
      </c>
      <c r="D1210" s="42" t="s">
        <v>4839</v>
      </c>
      <c r="E1210" s="42">
        <v>9344</v>
      </c>
      <c r="F1210" s="42" t="s">
        <v>4840</v>
      </c>
      <c r="G1210" s="43"/>
      <c r="H1210" s="44"/>
    </row>
    <row r="1211" spans="1:8" x14ac:dyDescent="0.25">
      <c r="A1211" s="42">
        <v>61107</v>
      </c>
      <c r="B1211" s="42" t="s">
        <v>1703</v>
      </c>
      <c r="C1211" s="42" t="s">
        <v>4841</v>
      </c>
      <c r="D1211" s="42" t="s">
        <v>4842</v>
      </c>
      <c r="E1211" s="42">
        <v>9330</v>
      </c>
      <c r="F1211" s="42" t="s">
        <v>3673</v>
      </c>
      <c r="G1211" s="43"/>
      <c r="H1211" s="44"/>
    </row>
    <row r="1212" spans="1:8" x14ac:dyDescent="0.25">
      <c r="A1212" s="42">
        <v>61115</v>
      </c>
      <c r="B1212" s="42" t="s">
        <v>1703</v>
      </c>
      <c r="C1212" s="42" t="s">
        <v>6990</v>
      </c>
      <c r="D1212" s="42" t="s">
        <v>6991</v>
      </c>
      <c r="E1212" s="42">
        <v>9545</v>
      </c>
      <c r="F1212" s="42" t="s">
        <v>3704</v>
      </c>
      <c r="G1212" s="43"/>
      <c r="H1212" s="44"/>
    </row>
    <row r="1213" spans="1:8" x14ac:dyDescent="0.25">
      <c r="A1213" s="42">
        <v>69957</v>
      </c>
      <c r="B1213" s="42" t="s">
        <v>4798</v>
      </c>
      <c r="C1213" s="42" t="s">
        <v>3668</v>
      </c>
      <c r="D1213" s="42" t="s">
        <v>5968</v>
      </c>
      <c r="E1213" s="42">
        <v>9020</v>
      </c>
      <c r="F1213" s="42" t="s">
        <v>3686</v>
      </c>
      <c r="G1213" s="43"/>
      <c r="H1213" s="44"/>
    </row>
    <row r="1214" spans="1:8" x14ac:dyDescent="0.25">
      <c r="A1214" s="42">
        <v>69973</v>
      </c>
      <c r="B1214" s="42" t="s">
        <v>4798</v>
      </c>
      <c r="C1214" s="42" t="s">
        <v>5753</v>
      </c>
      <c r="D1214" s="42" t="s">
        <v>3845</v>
      </c>
      <c r="E1214" s="42">
        <v>9500</v>
      </c>
      <c r="F1214" s="42" t="s">
        <v>3718</v>
      </c>
      <c r="G1214" s="43"/>
      <c r="H1214" s="44"/>
    </row>
    <row r="1215" spans="1:8" x14ac:dyDescent="0.25">
      <c r="A1215" s="42">
        <v>69981</v>
      </c>
      <c r="B1215" s="42" t="s">
        <v>4798</v>
      </c>
      <c r="C1215" s="42" t="s">
        <v>5011</v>
      </c>
      <c r="D1215" s="42" t="s">
        <v>5012</v>
      </c>
      <c r="E1215" s="42">
        <v>9020</v>
      </c>
      <c r="F1215" s="42" t="s">
        <v>3686</v>
      </c>
      <c r="G1215" s="43"/>
      <c r="H1215" s="44"/>
    </row>
    <row r="1216" spans="1:8" x14ac:dyDescent="0.25">
      <c r="A1216" s="42">
        <v>70017</v>
      </c>
      <c r="B1216" s="42" t="s">
        <v>1703</v>
      </c>
      <c r="C1216" s="42" t="s">
        <v>6992</v>
      </c>
      <c r="D1216" s="42" t="s">
        <v>3846</v>
      </c>
      <c r="E1216" s="42">
        <v>5441</v>
      </c>
      <c r="F1216" s="42" t="s">
        <v>3847</v>
      </c>
      <c r="G1216" s="43"/>
      <c r="H1216" s="44"/>
    </row>
    <row r="1217" spans="1:8" x14ac:dyDescent="0.25">
      <c r="A1217" s="42">
        <v>70025</v>
      </c>
      <c r="B1217" s="42" t="s">
        <v>1703</v>
      </c>
      <c r="C1217" s="42" t="s">
        <v>3848</v>
      </c>
      <c r="D1217" s="42" t="s">
        <v>3849</v>
      </c>
      <c r="E1217" s="42">
        <v>5640</v>
      </c>
      <c r="F1217" s="42" t="s">
        <v>3850</v>
      </c>
      <c r="G1217" s="43"/>
      <c r="H1217" s="44"/>
    </row>
    <row r="1218" spans="1:8" x14ac:dyDescent="0.25">
      <c r="A1218" s="42">
        <v>70033</v>
      </c>
      <c r="B1218" s="42" t="s">
        <v>1703</v>
      </c>
      <c r="C1218" s="42" t="s">
        <v>3851</v>
      </c>
      <c r="D1218" s="42" t="s">
        <v>3852</v>
      </c>
      <c r="E1218" s="42">
        <v>5630</v>
      </c>
      <c r="F1218" s="42" t="s">
        <v>3853</v>
      </c>
      <c r="G1218" s="43"/>
      <c r="H1218" s="44"/>
    </row>
    <row r="1219" spans="1:8" x14ac:dyDescent="0.25">
      <c r="A1219" s="42">
        <v>70041</v>
      </c>
      <c r="B1219" s="42" t="s">
        <v>1703</v>
      </c>
      <c r="C1219" s="42" t="s">
        <v>1770</v>
      </c>
      <c r="D1219" s="42" t="s">
        <v>3854</v>
      </c>
      <c r="E1219" s="42">
        <v>5500</v>
      </c>
      <c r="F1219" s="42" t="s">
        <v>3855</v>
      </c>
      <c r="G1219" s="43"/>
      <c r="H1219" s="44"/>
    </row>
    <row r="1220" spans="1:8" x14ac:dyDescent="0.25">
      <c r="A1220" s="42">
        <v>70068</v>
      </c>
      <c r="B1220" s="42" t="s">
        <v>1703</v>
      </c>
      <c r="C1220" s="42" t="s">
        <v>3856</v>
      </c>
      <c r="D1220" s="42" t="s">
        <v>3857</v>
      </c>
      <c r="E1220" s="42">
        <v>5400</v>
      </c>
      <c r="F1220" s="42" t="s">
        <v>3858</v>
      </c>
      <c r="G1220" s="43"/>
      <c r="H1220" s="44"/>
    </row>
    <row r="1221" spans="1:8" x14ac:dyDescent="0.25">
      <c r="A1221" s="42">
        <v>70076</v>
      </c>
      <c r="B1221" s="42" t="s">
        <v>1703</v>
      </c>
      <c r="C1221" s="42" t="s">
        <v>3859</v>
      </c>
      <c r="D1221" s="42" t="s">
        <v>3860</v>
      </c>
      <c r="E1221" s="42">
        <v>5400</v>
      </c>
      <c r="F1221" s="42" t="s">
        <v>3858</v>
      </c>
      <c r="G1221" s="43"/>
      <c r="H1221" s="44"/>
    </row>
    <row r="1222" spans="1:8" x14ac:dyDescent="0.25">
      <c r="A1222" s="42">
        <v>70084</v>
      </c>
      <c r="B1222" s="42" t="s">
        <v>1703</v>
      </c>
      <c r="C1222" s="42" t="s">
        <v>3861</v>
      </c>
      <c r="D1222" s="42" t="s">
        <v>3862</v>
      </c>
      <c r="E1222" s="42">
        <v>5163</v>
      </c>
      <c r="F1222" s="42" t="s">
        <v>3863</v>
      </c>
      <c r="G1222" s="43"/>
      <c r="H1222" s="44"/>
    </row>
    <row r="1223" spans="1:8" x14ac:dyDescent="0.25">
      <c r="A1223" s="42">
        <v>70092</v>
      </c>
      <c r="B1223" s="42" t="s">
        <v>1703</v>
      </c>
      <c r="C1223" s="42" t="s">
        <v>3864</v>
      </c>
      <c r="D1223" s="42" t="s">
        <v>5924</v>
      </c>
      <c r="E1223" s="42">
        <v>5730</v>
      </c>
      <c r="F1223" s="42" t="s">
        <v>3865</v>
      </c>
      <c r="G1223" s="43"/>
      <c r="H1223" s="44"/>
    </row>
    <row r="1224" spans="1:8" x14ac:dyDescent="0.25">
      <c r="A1224" s="42">
        <v>70106</v>
      </c>
      <c r="B1224" s="42" t="s">
        <v>1703</v>
      </c>
      <c r="C1224" s="42" t="s">
        <v>2924</v>
      </c>
      <c r="D1224" s="42" t="s">
        <v>3866</v>
      </c>
      <c r="E1224" s="42">
        <v>5202</v>
      </c>
      <c r="F1224" s="42" t="s">
        <v>3867</v>
      </c>
      <c r="G1224" s="43"/>
      <c r="H1224" s="44"/>
    </row>
    <row r="1225" spans="1:8" x14ac:dyDescent="0.25">
      <c r="A1225" s="42">
        <v>70114</v>
      </c>
      <c r="B1225" s="42" t="s">
        <v>1703</v>
      </c>
      <c r="C1225" s="42" t="s">
        <v>2047</v>
      </c>
      <c r="D1225" s="42" t="s">
        <v>3868</v>
      </c>
      <c r="E1225" s="42">
        <v>5110</v>
      </c>
      <c r="F1225" s="42" t="s">
        <v>3869</v>
      </c>
      <c r="G1225" s="43"/>
      <c r="H1225" s="44"/>
    </row>
    <row r="1226" spans="1:8" x14ac:dyDescent="0.25">
      <c r="A1226" s="42">
        <v>70122</v>
      </c>
      <c r="B1226" s="42" t="s">
        <v>1703</v>
      </c>
      <c r="C1226" s="42" t="s">
        <v>2449</v>
      </c>
      <c r="D1226" s="42" t="s">
        <v>3870</v>
      </c>
      <c r="E1226" s="42">
        <v>5550</v>
      </c>
      <c r="F1226" s="42" t="s">
        <v>3871</v>
      </c>
      <c r="G1226" s="43"/>
      <c r="H1226" s="44"/>
    </row>
    <row r="1227" spans="1:8" x14ac:dyDescent="0.25">
      <c r="A1227" s="42">
        <v>70130</v>
      </c>
      <c r="B1227" s="42" t="s">
        <v>1703</v>
      </c>
      <c r="C1227" s="42" t="s">
        <v>3872</v>
      </c>
      <c r="D1227" s="42" t="s">
        <v>3873</v>
      </c>
      <c r="E1227" s="42">
        <v>5760</v>
      </c>
      <c r="F1227" s="42" t="s">
        <v>3874</v>
      </c>
      <c r="G1227" s="43"/>
      <c r="H1227" s="44"/>
    </row>
    <row r="1228" spans="1:8" x14ac:dyDescent="0.25">
      <c r="A1228" s="42">
        <v>70149</v>
      </c>
      <c r="B1228" s="42" t="s">
        <v>1703</v>
      </c>
      <c r="C1228" s="42" t="s">
        <v>3875</v>
      </c>
      <c r="D1228" s="42" t="s">
        <v>3876</v>
      </c>
      <c r="E1228" s="42">
        <v>5020</v>
      </c>
      <c r="F1228" s="42" t="s">
        <v>3877</v>
      </c>
      <c r="G1228" s="43"/>
      <c r="H1228" s="44"/>
    </row>
    <row r="1229" spans="1:8" x14ac:dyDescent="0.25">
      <c r="A1229" s="42">
        <v>70157</v>
      </c>
      <c r="B1229" s="42" t="s">
        <v>1703</v>
      </c>
      <c r="C1229" s="42" t="s">
        <v>3878</v>
      </c>
      <c r="D1229" s="42" t="s">
        <v>3879</v>
      </c>
      <c r="E1229" s="42">
        <v>5020</v>
      </c>
      <c r="F1229" s="42" t="s">
        <v>3877</v>
      </c>
      <c r="G1229" s="43"/>
      <c r="H1229" s="44"/>
    </row>
    <row r="1230" spans="1:8" x14ac:dyDescent="0.25">
      <c r="A1230" s="42">
        <v>70165</v>
      </c>
      <c r="B1230" s="42" t="s">
        <v>1703</v>
      </c>
      <c r="C1230" s="42" t="s">
        <v>1775</v>
      </c>
      <c r="D1230" s="42" t="s">
        <v>3880</v>
      </c>
      <c r="E1230" s="42">
        <v>5020</v>
      </c>
      <c r="F1230" s="42" t="s">
        <v>3877</v>
      </c>
      <c r="G1230" s="43"/>
      <c r="H1230" s="44"/>
    </row>
    <row r="1231" spans="1:8" x14ac:dyDescent="0.25">
      <c r="A1231" s="42">
        <v>70173</v>
      </c>
      <c r="B1231" s="42" t="s">
        <v>1703</v>
      </c>
      <c r="C1231" s="42" t="s">
        <v>3881</v>
      </c>
      <c r="D1231" s="42" t="s">
        <v>3882</v>
      </c>
      <c r="E1231" s="42">
        <v>5020</v>
      </c>
      <c r="F1231" s="42" t="s">
        <v>3877</v>
      </c>
      <c r="G1231" s="43"/>
      <c r="H1231" s="44"/>
    </row>
    <row r="1232" spans="1:8" x14ac:dyDescent="0.25">
      <c r="A1232" s="42">
        <v>70181</v>
      </c>
      <c r="B1232" s="42" t="s">
        <v>1703</v>
      </c>
      <c r="C1232" s="42" t="s">
        <v>3883</v>
      </c>
      <c r="D1232" s="42" t="s">
        <v>3884</v>
      </c>
      <c r="E1232" s="42">
        <v>5020</v>
      </c>
      <c r="F1232" s="42" t="s">
        <v>3877</v>
      </c>
      <c r="G1232" s="43"/>
      <c r="H1232" s="44"/>
    </row>
    <row r="1233" spans="1:8" x14ac:dyDescent="0.25">
      <c r="A1233" s="42">
        <v>70203</v>
      </c>
      <c r="B1233" s="42" t="s">
        <v>1703</v>
      </c>
      <c r="C1233" s="42" t="s">
        <v>3885</v>
      </c>
      <c r="D1233" s="42" t="s">
        <v>3886</v>
      </c>
      <c r="E1233" s="42">
        <v>5020</v>
      </c>
      <c r="F1233" s="42" t="s">
        <v>3877</v>
      </c>
      <c r="G1233" s="43"/>
      <c r="H1233" s="44"/>
    </row>
    <row r="1234" spans="1:8" x14ac:dyDescent="0.25">
      <c r="A1234" s="42">
        <v>70211</v>
      </c>
      <c r="B1234" s="42" t="s">
        <v>1703</v>
      </c>
      <c r="C1234" s="42" t="s">
        <v>1785</v>
      </c>
      <c r="D1234" s="42" t="s">
        <v>3887</v>
      </c>
      <c r="E1234" s="42">
        <v>5020</v>
      </c>
      <c r="F1234" s="42" t="s">
        <v>3877</v>
      </c>
      <c r="G1234" s="43"/>
      <c r="H1234" s="44"/>
    </row>
    <row r="1235" spans="1:8" x14ac:dyDescent="0.25">
      <c r="A1235" s="42">
        <v>70238</v>
      </c>
      <c r="B1235" s="42" t="s">
        <v>1703</v>
      </c>
      <c r="C1235" s="42" t="s">
        <v>1718</v>
      </c>
      <c r="D1235" s="42" t="s">
        <v>3888</v>
      </c>
      <c r="E1235" s="42">
        <v>5020</v>
      </c>
      <c r="F1235" s="42" t="s">
        <v>3877</v>
      </c>
      <c r="G1235" s="43"/>
      <c r="H1235" s="60"/>
    </row>
    <row r="1236" spans="1:8" x14ac:dyDescent="0.25">
      <c r="A1236" s="42">
        <v>70246</v>
      </c>
      <c r="B1236" s="42" t="s">
        <v>1703</v>
      </c>
      <c r="C1236" s="42" t="s">
        <v>3889</v>
      </c>
      <c r="D1236" s="42" t="s">
        <v>3890</v>
      </c>
      <c r="E1236" s="42">
        <v>5020</v>
      </c>
      <c r="F1236" s="42" t="s">
        <v>3877</v>
      </c>
      <c r="G1236" s="43"/>
      <c r="H1236" s="44"/>
    </row>
    <row r="1237" spans="1:8" x14ac:dyDescent="0.25">
      <c r="A1237" s="42">
        <v>70254</v>
      </c>
      <c r="B1237" s="42" t="s">
        <v>1703</v>
      </c>
      <c r="C1237" s="42" t="s">
        <v>4843</v>
      </c>
      <c r="D1237" s="42" t="s">
        <v>3891</v>
      </c>
      <c r="E1237" s="42">
        <v>5020</v>
      </c>
      <c r="F1237" s="42" t="s">
        <v>3877</v>
      </c>
      <c r="G1237" s="43"/>
      <c r="H1237" s="44"/>
    </row>
    <row r="1238" spans="1:8" x14ac:dyDescent="0.25">
      <c r="A1238" s="42">
        <v>70262</v>
      </c>
      <c r="B1238" s="42" t="s">
        <v>1703</v>
      </c>
      <c r="C1238" s="42" t="s">
        <v>3892</v>
      </c>
      <c r="D1238" s="42" t="s">
        <v>3893</v>
      </c>
      <c r="E1238" s="42">
        <v>5023</v>
      </c>
      <c r="F1238" s="42" t="s">
        <v>3894</v>
      </c>
      <c r="G1238" s="43"/>
      <c r="H1238" s="44"/>
    </row>
    <row r="1239" spans="1:8" x14ac:dyDescent="0.25">
      <c r="A1239" s="42">
        <v>70270</v>
      </c>
      <c r="B1239" s="42" t="s">
        <v>1703</v>
      </c>
      <c r="C1239" s="42" t="s">
        <v>3895</v>
      </c>
      <c r="D1239" s="42" t="s">
        <v>3896</v>
      </c>
      <c r="E1239" s="42">
        <v>5600</v>
      </c>
      <c r="F1239" s="42" t="s">
        <v>3897</v>
      </c>
      <c r="G1239" s="43"/>
      <c r="H1239" s="44"/>
    </row>
    <row r="1240" spans="1:8" x14ac:dyDescent="0.25">
      <c r="A1240" s="42">
        <v>70289</v>
      </c>
      <c r="B1240" s="42" t="s">
        <v>1703</v>
      </c>
      <c r="C1240" s="42" t="s">
        <v>3898</v>
      </c>
      <c r="D1240" s="42" t="s">
        <v>3899</v>
      </c>
      <c r="E1240" s="42">
        <v>5620</v>
      </c>
      <c r="F1240" s="42" t="s">
        <v>3900</v>
      </c>
      <c r="G1240" s="43"/>
      <c r="H1240" s="44"/>
    </row>
    <row r="1241" spans="1:8" x14ac:dyDescent="0.25">
      <c r="A1241" s="42">
        <v>70297</v>
      </c>
      <c r="B1241" s="42" t="s">
        <v>1703</v>
      </c>
      <c r="C1241" s="42" t="s">
        <v>3901</v>
      </c>
      <c r="D1241" s="42" t="s">
        <v>5925</v>
      </c>
      <c r="E1241" s="42">
        <v>5071</v>
      </c>
      <c r="F1241" s="42" t="s">
        <v>3902</v>
      </c>
      <c r="G1241" s="43"/>
      <c r="H1241" s="44"/>
    </row>
    <row r="1242" spans="1:8" x14ac:dyDescent="0.25">
      <c r="A1242" s="42">
        <v>70300</v>
      </c>
      <c r="B1242" s="42" t="s">
        <v>1703</v>
      </c>
      <c r="C1242" s="42" t="s">
        <v>3727</v>
      </c>
      <c r="D1242" s="42" t="s">
        <v>5550</v>
      </c>
      <c r="E1242" s="42">
        <v>5580</v>
      </c>
      <c r="F1242" s="42" t="s">
        <v>3903</v>
      </c>
      <c r="G1242" s="43"/>
      <c r="H1242" s="44"/>
    </row>
    <row r="1243" spans="1:8" x14ac:dyDescent="0.25">
      <c r="A1243" s="42">
        <v>70319</v>
      </c>
      <c r="B1243" s="42" t="s">
        <v>1703</v>
      </c>
      <c r="C1243" s="42" t="s">
        <v>3904</v>
      </c>
      <c r="D1243" s="42" t="s">
        <v>3501</v>
      </c>
      <c r="E1243" s="42">
        <v>5700</v>
      </c>
      <c r="F1243" s="42" t="s">
        <v>3905</v>
      </c>
      <c r="G1243" s="43"/>
      <c r="H1243" s="44"/>
    </row>
    <row r="1244" spans="1:8" x14ac:dyDescent="0.25">
      <c r="A1244" s="42">
        <v>70327</v>
      </c>
      <c r="B1244" s="42" t="s">
        <v>1703</v>
      </c>
      <c r="C1244" s="42" t="s">
        <v>3906</v>
      </c>
      <c r="D1244" s="42" t="s">
        <v>3907</v>
      </c>
      <c r="E1244" s="42">
        <v>5020</v>
      </c>
      <c r="F1244" s="42" t="s">
        <v>3877</v>
      </c>
      <c r="G1244" s="43"/>
      <c r="H1244" s="44"/>
    </row>
    <row r="1245" spans="1:8" x14ac:dyDescent="0.25">
      <c r="A1245" s="42">
        <v>70335</v>
      </c>
      <c r="B1245" s="42" t="s">
        <v>1703</v>
      </c>
      <c r="C1245" s="42" t="s">
        <v>3908</v>
      </c>
      <c r="D1245" s="42" t="s">
        <v>3909</v>
      </c>
      <c r="E1245" s="42">
        <v>5201</v>
      </c>
      <c r="F1245" s="42" t="s">
        <v>3910</v>
      </c>
      <c r="G1245" s="43"/>
      <c r="H1245" s="44"/>
    </row>
    <row r="1246" spans="1:8" x14ac:dyDescent="0.25">
      <c r="A1246" s="42">
        <v>70343</v>
      </c>
      <c r="B1246" s="42" t="s">
        <v>1703</v>
      </c>
      <c r="C1246" s="42" t="s">
        <v>3911</v>
      </c>
      <c r="D1246" s="42" t="s">
        <v>3912</v>
      </c>
      <c r="E1246" s="42">
        <v>5020</v>
      </c>
      <c r="F1246" s="42" t="s">
        <v>3877</v>
      </c>
      <c r="G1246" s="43"/>
      <c r="H1246" s="44"/>
    </row>
    <row r="1247" spans="1:8" x14ac:dyDescent="0.25">
      <c r="A1247" s="42">
        <v>70351</v>
      </c>
      <c r="B1247" s="42" t="s">
        <v>1703</v>
      </c>
      <c r="C1247" s="42" t="s">
        <v>2367</v>
      </c>
      <c r="D1247" s="42" t="s">
        <v>3913</v>
      </c>
      <c r="E1247" s="42">
        <v>5340</v>
      </c>
      <c r="F1247" s="42" t="s">
        <v>3914</v>
      </c>
      <c r="G1247" s="43"/>
      <c r="H1247" s="44"/>
    </row>
    <row r="1248" spans="1:8" x14ac:dyDescent="0.25">
      <c r="A1248" s="42">
        <v>70378</v>
      </c>
      <c r="B1248" s="42" t="s">
        <v>1703</v>
      </c>
      <c r="C1248" s="42" t="s">
        <v>3915</v>
      </c>
      <c r="D1248" s="42" t="s">
        <v>3916</v>
      </c>
      <c r="E1248" s="42">
        <v>5020</v>
      </c>
      <c r="F1248" s="42" t="s">
        <v>3877</v>
      </c>
      <c r="G1248" s="43"/>
      <c r="H1248" s="44"/>
    </row>
    <row r="1249" spans="1:8" x14ac:dyDescent="0.25">
      <c r="A1249" s="42">
        <v>70386</v>
      </c>
      <c r="B1249" s="42" t="s">
        <v>1703</v>
      </c>
      <c r="C1249" s="42" t="s">
        <v>2367</v>
      </c>
      <c r="D1249" s="42" t="s">
        <v>3917</v>
      </c>
      <c r="E1249" s="42">
        <v>5020</v>
      </c>
      <c r="F1249" s="42" t="s">
        <v>3877</v>
      </c>
      <c r="G1249" s="43"/>
      <c r="H1249" s="44"/>
    </row>
    <row r="1250" spans="1:8" x14ac:dyDescent="0.25">
      <c r="A1250" s="42">
        <v>70394</v>
      </c>
      <c r="B1250" s="42" t="s">
        <v>1703</v>
      </c>
      <c r="C1250" s="42" t="s">
        <v>3918</v>
      </c>
      <c r="D1250" s="42" t="s">
        <v>3919</v>
      </c>
      <c r="E1250" s="42">
        <v>5082</v>
      </c>
      <c r="F1250" s="42" t="s">
        <v>3920</v>
      </c>
      <c r="G1250" s="43"/>
      <c r="H1250" s="44"/>
    </row>
    <row r="1251" spans="1:8" x14ac:dyDescent="0.25">
      <c r="A1251" s="42">
        <v>70408</v>
      </c>
      <c r="B1251" s="42" t="s">
        <v>1703</v>
      </c>
      <c r="C1251" s="42" t="s">
        <v>2176</v>
      </c>
      <c r="D1251" s="42" t="s">
        <v>3921</v>
      </c>
      <c r="E1251" s="42">
        <v>5020</v>
      </c>
      <c r="F1251" s="42" t="s">
        <v>3877</v>
      </c>
      <c r="G1251" s="43"/>
      <c r="H1251" s="44"/>
    </row>
    <row r="1252" spans="1:8" x14ac:dyDescent="0.25">
      <c r="A1252" s="42">
        <v>70416</v>
      </c>
      <c r="B1252" s="42" t="s">
        <v>1703</v>
      </c>
      <c r="C1252" s="42" t="s">
        <v>2176</v>
      </c>
      <c r="D1252" s="42" t="s">
        <v>3922</v>
      </c>
      <c r="E1252" s="42">
        <v>5700</v>
      </c>
      <c r="F1252" s="42" t="s">
        <v>3923</v>
      </c>
      <c r="G1252" s="43"/>
      <c r="H1252" s="44"/>
    </row>
    <row r="1253" spans="1:8" x14ac:dyDescent="0.25">
      <c r="A1253" s="42">
        <v>70424</v>
      </c>
      <c r="B1253" s="42" t="s">
        <v>1703</v>
      </c>
      <c r="C1253" s="42" t="s">
        <v>1991</v>
      </c>
      <c r="D1253" s="42" t="s">
        <v>3924</v>
      </c>
      <c r="E1253" s="42">
        <v>5500</v>
      </c>
      <c r="F1253" s="42" t="s">
        <v>3855</v>
      </c>
      <c r="G1253" s="43"/>
      <c r="H1253" s="44"/>
    </row>
    <row r="1254" spans="1:8" x14ac:dyDescent="0.25">
      <c r="A1254" s="42">
        <v>70432</v>
      </c>
      <c r="B1254" s="42" t="s">
        <v>1703</v>
      </c>
      <c r="C1254" s="42" t="s">
        <v>1710</v>
      </c>
      <c r="D1254" s="42" t="s">
        <v>3925</v>
      </c>
      <c r="E1254" s="42">
        <v>5026</v>
      </c>
      <c r="F1254" s="42" t="s">
        <v>3877</v>
      </c>
      <c r="G1254" s="43"/>
      <c r="H1254" s="44"/>
    </row>
    <row r="1255" spans="1:8" x14ac:dyDescent="0.25">
      <c r="A1255" s="42">
        <v>70440</v>
      </c>
      <c r="B1255" s="42" t="s">
        <v>1703</v>
      </c>
      <c r="C1255" s="42" t="s">
        <v>3926</v>
      </c>
      <c r="D1255" s="42" t="s">
        <v>3927</v>
      </c>
      <c r="E1255" s="42">
        <v>5020</v>
      </c>
      <c r="F1255" s="42" t="s">
        <v>3877</v>
      </c>
      <c r="G1255" s="43"/>
      <c r="H1255" s="44"/>
    </row>
    <row r="1256" spans="1:8" x14ac:dyDescent="0.25">
      <c r="A1256" s="42">
        <v>70459</v>
      </c>
      <c r="B1256" s="42" t="s">
        <v>1703</v>
      </c>
      <c r="C1256" s="42" t="s">
        <v>3928</v>
      </c>
      <c r="D1256" s="42" t="s">
        <v>3929</v>
      </c>
      <c r="E1256" s="42">
        <v>5411</v>
      </c>
      <c r="F1256" s="42" t="s">
        <v>3930</v>
      </c>
      <c r="G1256" s="43"/>
      <c r="H1256" s="44"/>
    </row>
    <row r="1257" spans="1:8" x14ac:dyDescent="0.25">
      <c r="A1257" s="42">
        <v>70467</v>
      </c>
      <c r="B1257" s="42" t="s">
        <v>1703</v>
      </c>
      <c r="C1257" s="42" t="s">
        <v>3931</v>
      </c>
      <c r="D1257" s="42" t="s">
        <v>3932</v>
      </c>
      <c r="E1257" s="42">
        <v>5440</v>
      </c>
      <c r="F1257" s="42" t="s">
        <v>3933</v>
      </c>
      <c r="G1257" s="43"/>
      <c r="H1257" s="47"/>
    </row>
    <row r="1258" spans="1:8" x14ac:dyDescent="0.25">
      <c r="A1258" s="42">
        <v>70475</v>
      </c>
      <c r="B1258" s="42" t="s">
        <v>1703</v>
      </c>
      <c r="C1258" s="42" t="s">
        <v>3934</v>
      </c>
      <c r="D1258" s="42" t="s">
        <v>3935</v>
      </c>
      <c r="E1258" s="42">
        <v>5020</v>
      </c>
      <c r="F1258" s="42" t="s">
        <v>3877</v>
      </c>
      <c r="G1258" s="43"/>
      <c r="H1258" s="44"/>
    </row>
    <row r="1259" spans="1:8" x14ac:dyDescent="0.25">
      <c r="A1259" s="42">
        <v>70483</v>
      </c>
      <c r="B1259" s="42" t="s">
        <v>1703</v>
      </c>
      <c r="C1259" s="42" t="s">
        <v>3936</v>
      </c>
      <c r="D1259" s="42" t="s">
        <v>3937</v>
      </c>
      <c r="E1259" s="42">
        <v>5582</v>
      </c>
      <c r="F1259" s="42" t="s">
        <v>3938</v>
      </c>
      <c r="G1259" s="43"/>
      <c r="H1259" s="44"/>
    </row>
    <row r="1260" spans="1:8" x14ac:dyDescent="0.25">
      <c r="A1260" s="42">
        <v>70491</v>
      </c>
      <c r="B1260" s="42" t="s">
        <v>1703</v>
      </c>
      <c r="C1260" s="42" t="s">
        <v>3939</v>
      </c>
      <c r="D1260" s="42" t="s">
        <v>3940</v>
      </c>
      <c r="E1260" s="42">
        <v>5073</v>
      </c>
      <c r="F1260" s="42" t="s">
        <v>3902</v>
      </c>
      <c r="G1260" s="43"/>
      <c r="H1260" s="44"/>
    </row>
    <row r="1261" spans="1:8" x14ac:dyDescent="0.25">
      <c r="A1261" s="42">
        <v>70505</v>
      </c>
      <c r="B1261" s="42" t="s">
        <v>1703</v>
      </c>
      <c r="C1261" s="42" t="s">
        <v>2800</v>
      </c>
      <c r="D1261" s="42" t="s">
        <v>2526</v>
      </c>
      <c r="E1261" s="42">
        <v>5204</v>
      </c>
      <c r="F1261" s="42" t="s">
        <v>3941</v>
      </c>
      <c r="G1261" s="43"/>
      <c r="H1261" s="44"/>
    </row>
    <row r="1262" spans="1:8" x14ac:dyDescent="0.25">
      <c r="A1262" s="42">
        <v>70513</v>
      </c>
      <c r="B1262" s="42" t="s">
        <v>1703</v>
      </c>
      <c r="C1262" s="42" t="s">
        <v>3942</v>
      </c>
      <c r="D1262" s="42" t="s">
        <v>3943</v>
      </c>
      <c r="E1262" s="42">
        <v>5753</v>
      </c>
      <c r="F1262" s="42" t="s">
        <v>3944</v>
      </c>
      <c r="G1262" s="43"/>
      <c r="H1262" s="44"/>
    </row>
    <row r="1263" spans="1:8" x14ac:dyDescent="0.25">
      <c r="A1263" s="42" t="s">
        <v>7118</v>
      </c>
      <c r="B1263" s="42" t="s">
        <v>4401</v>
      </c>
      <c r="C1263" s="42" t="s">
        <v>7170</v>
      </c>
      <c r="D1263" s="42" t="s">
        <v>7171</v>
      </c>
      <c r="E1263" s="42">
        <v>5754</v>
      </c>
      <c r="F1263" s="43" t="s">
        <v>7172</v>
      </c>
      <c r="G1263" s="43"/>
      <c r="H1263" s="44"/>
    </row>
    <row r="1264" spans="1:8" x14ac:dyDescent="0.25">
      <c r="A1264" s="42">
        <v>70521</v>
      </c>
      <c r="B1264" s="42" t="s">
        <v>1703</v>
      </c>
      <c r="C1264" s="42" t="s">
        <v>3945</v>
      </c>
      <c r="D1264" s="42" t="s">
        <v>3946</v>
      </c>
      <c r="E1264" s="42">
        <v>5020</v>
      </c>
      <c r="F1264" s="42" t="s">
        <v>3877</v>
      </c>
      <c r="G1264" s="43"/>
      <c r="H1264" s="44"/>
    </row>
    <row r="1265" spans="1:8" x14ac:dyDescent="0.25">
      <c r="A1265" s="42">
        <v>70548</v>
      </c>
      <c r="B1265" s="42" t="s">
        <v>1703</v>
      </c>
      <c r="C1265" s="42" t="s">
        <v>3947</v>
      </c>
      <c r="D1265" s="42" t="s">
        <v>3948</v>
      </c>
      <c r="E1265" s="42">
        <v>5760</v>
      </c>
      <c r="F1265" s="42" t="s">
        <v>3949</v>
      </c>
      <c r="G1265" s="48"/>
      <c r="H1265" s="44"/>
    </row>
    <row r="1266" spans="1:8" x14ac:dyDescent="0.25">
      <c r="A1266" s="42">
        <v>70556</v>
      </c>
      <c r="B1266" s="42" t="s">
        <v>1703</v>
      </c>
      <c r="C1266" s="42" t="s">
        <v>1858</v>
      </c>
      <c r="D1266" s="42" t="s">
        <v>3950</v>
      </c>
      <c r="E1266" s="42">
        <v>5671</v>
      </c>
      <c r="F1266" s="42" t="s">
        <v>3951</v>
      </c>
      <c r="G1266" s="43"/>
      <c r="H1266" s="44"/>
    </row>
    <row r="1267" spans="1:8" x14ac:dyDescent="0.25">
      <c r="A1267" s="42">
        <v>70564</v>
      </c>
      <c r="B1267" s="42" t="s">
        <v>1703</v>
      </c>
      <c r="C1267" s="42" t="s">
        <v>3952</v>
      </c>
      <c r="D1267" s="42" t="s">
        <v>3953</v>
      </c>
      <c r="E1267" s="42">
        <v>5431</v>
      </c>
      <c r="F1267" s="42" t="s">
        <v>3954</v>
      </c>
      <c r="G1267" s="43"/>
      <c r="H1267" s="47"/>
    </row>
    <row r="1268" spans="1:8" x14ac:dyDescent="0.25">
      <c r="A1268" s="42">
        <v>70572</v>
      </c>
      <c r="B1268" s="42" t="s">
        <v>1703</v>
      </c>
      <c r="C1268" s="42" t="s">
        <v>3955</v>
      </c>
      <c r="D1268" s="42" t="s">
        <v>4844</v>
      </c>
      <c r="E1268" s="42">
        <v>5111</v>
      </c>
      <c r="F1268" s="42" t="s">
        <v>3956</v>
      </c>
      <c r="G1268" s="43"/>
      <c r="H1268" s="44"/>
    </row>
    <row r="1269" spans="1:8" x14ac:dyDescent="0.25">
      <c r="A1269" s="42">
        <v>70580</v>
      </c>
      <c r="B1269" s="42" t="s">
        <v>1703</v>
      </c>
      <c r="C1269" s="42" t="s">
        <v>3957</v>
      </c>
      <c r="D1269" s="42" t="s">
        <v>4845</v>
      </c>
      <c r="E1269" s="42">
        <v>5090</v>
      </c>
      <c r="F1269" s="42" t="s">
        <v>3958</v>
      </c>
      <c r="G1269" s="43"/>
      <c r="H1269" s="44"/>
    </row>
    <row r="1270" spans="1:8" x14ac:dyDescent="0.25">
      <c r="A1270" s="42">
        <v>70599</v>
      </c>
      <c r="B1270" s="42" t="s">
        <v>1703</v>
      </c>
      <c r="C1270" s="42" t="s">
        <v>6993</v>
      </c>
      <c r="D1270" s="42" t="s">
        <v>3959</v>
      </c>
      <c r="E1270" s="42">
        <v>5101</v>
      </c>
      <c r="F1270" s="42" t="s">
        <v>3960</v>
      </c>
      <c r="G1270" s="43"/>
      <c r="H1270" s="44"/>
    </row>
    <row r="1271" spans="1:8" x14ac:dyDescent="0.25">
      <c r="A1271" s="42">
        <v>70602</v>
      </c>
      <c r="B1271" s="42" t="s">
        <v>1703</v>
      </c>
      <c r="C1271" s="42" t="s">
        <v>3864</v>
      </c>
      <c r="D1271" s="42" t="s">
        <v>3961</v>
      </c>
      <c r="E1271" s="42">
        <v>5541</v>
      </c>
      <c r="F1271" s="42" t="s">
        <v>3962</v>
      </c>
      <c r="G1271" s="43"/>
      <c r="H1271" s="44"/>
    </row>
    <row r="1272" spans="1:8" x14ac:dyDescent="0.25">
      <c r="A1272" s="42" t="s">
        <v>6598</v>
      </c>
      <c r="B1272" s="42" t="s">
        <v>4401</v>
      </c>
      <c r="C1272" s="42" t="s">
        <v>4435</v>
      </c>
      <c r="D1272" s="42" t="s">
        <v>4436</v>
      </c>
      <c r="E1272" s="42">
        <v>5531</v>
      </c>
      <c r="F1272" s="43" t="s">
        <v>4437</v>
      </c>
      <c r="G1272" s="43"/>
      <c r="H1272" s="44"/>
    </row>
    <row r="1273" spans="1:8" x14ac:dyDescent="0.25">
      <c r="A1273" s="42">
        <v>70610</v>
      </c>
      <c r="B1273" s="42" t="s">
        <v>1703</v>
      </c>
      <c r="C1273" s="42" t="s">
        <v>3963</v>
      </c>
      <c r="D1273" s="42" t="s">
        <v>4846</v>
      </c>
      <c r="E1273" s="42">
        <v>5020</v>
      </c>
      <c r="F1273" s="42" t="s">
        <v>3877</v>
      </c>
      <c r="G1273" s="43"/>
      <c r="H1273" s="44"/>
    </row>
    <row r="1274" spans="1:8" x14ac:dyDescent="0.25">
      <c r="A1274" s="42">
        <v>70629</v>
      </c>
      <c r="B1274" s="42" t="s">
        <v>1703</v>
      </c>
      <c r="C1274" s="42" t="s">
        <v>3090</v>
      </c>
      <c r="D1274" s="42" t="s">
        <v>3964</v>
      </c>
      <c r="E1274" s="42">
        <v>5710</v>
      </c>
      <c r="F1274" s="42" t="s">
        <v>3965</v>
      </c>
      <c r="G1274" s="43"/>
      <c r="H1274" s="44"/>
    </row>
    <row r="1275" spans="1:8" x14ac:dyDescent="0.25">
      <c r="A1275" s="42" t="s">
        <v>6599</v>
      </c>
      <c r="B1275" s="42" t="s">
        <v>4401</v>
      </c>
      <c r="C1275" s="42" t="s">
        <v>4438</v>
      </c>
      <c r="D1275" s="42" t="s">
        <v>4162</v>
      </c>
      <c r="E1275" s="42">
        <v>5721</v>
      </c>
      <c r="F1275" s="43" t="s">
        <v>4439</v>
      </c>
      <c r="G1275" s="43"/>
      <c r="H1275" s="44"/>
    </row>
    <row r="1276" spans="1:8" x14ac:dyDescent="0.25">
      <c r="A1276" s="42">
        <v>70637</v>
      </c>
      <c r="B1276" s="42" t="s">
        <v>1703</v>
      </c>
      <c r="C1276" s="42" t="s">
        <v>2209</v>
      </c>
      <c r="D1276" s="42" t="s">
        <v>3966</v>
      </c>
      <c r="E1276" s="42">
        <v>5450</v>
      </c>
      <c r="F1276" s="42" t="s">
        <v>3967</v>
      </c>
      <c r="G1276" s="43"/>
      <c r="H1276" s="44"/>
    </row>
    <row r="1277" spans="1:8" x14ac:dyDescent="0.25">
      <c r="A1277" s="42">
        <v>70645</v>
      </c>
      <c r="B1277" s="42" t="s">
        <v>1703</v>
      </c>
      <c r="C1277" s="42" t="s">
        <v>3968</v>
      </c>
      <c r="D1277" s="42" t="s">
        <v>3969</v>
      </c>
      <c r="E1277" s="42">
        <v>5020</v>
      </c>
      <c r="F1277" s="42" t="s">
        <v>3877</v>
      </c>
      <c r="G1277" s="43"/>
      <c r="H1277" s="44"/>
    </row>
    <row r="1278" spans="1:8" x14ac:dyDescent="0.25">
      <c r="A1278" s="42">
        <v>70653</v>
      </c>
      <c r="B1278" s="42" t="s">
        <v>1703</v>
      </c>
      <c r="C1278" s="42" t="s">
        <v>1707</v>
      </c>
      <c r="D1278" s="42" t="s">
        <v>3970</v>
      </c>
      <c r="E1278" s="42">
        <v>5020</v>
      </c>
      <c r="F1278" s="42" t="s">
        <v>3877</v>
      </c>
      <c r="G1278" s="43"/>
      <c r="H1278" s="44"/>
    </row>
    <row r="1279" spans="1:8" x14ac:dyDescent="0.25">
      <c r="A1279" s="42">
        <v>70661</v>
      </c>
      <c r="B1279" s="42" t="s">
        <v>1703</v>
      </c>
      <c r="C1279" s="42" t="s">
        <v>3971</v>
      </c>
      <c r="D1279" s="42" t="s">
        <v>5247</v>
      </c>
      <c r="E1279" s="42">
        <v>5020</v>
      </c>
      <c r="F1279" s="42" t="s">
        <v>3877</v>
      </c>
      <c r="G1279" s="43"/>
      <c r="H1279" s="44"/>
    </row>
    <row r="1280" spans="1:8" x14ac:dyDescent="0.25">
      <c r="A1280" s="42">
        <v>70688</v>
      </c>
      <c r="B1280" s="42" t="s">
        <v>1703</v>
      </c>
      <c r="C1280" s="42" t="s">
        <v>3972</v>
      </c>
      <c r="D1280" s="42" t="s">
        <v>3973</v>
      </c>
      <c r="E1280" s="42">
        <v>5081</v>
      </c>
      <c r="F1280" s="42" t="s">
        <v>3974</v>
      </c>
      <c r="G1280" s="43"/>
      <c r="H1280" s="44"/>
    </row>
    <row r="1281" spans="1:8" x14ac:dyDescent="0.25">
      <c r="A1281" s="42">
        <v>70696</v>
      </c>
      <c r="B1281" s="42" t="s">
        <v>1703</v>
      </c>
      <c r="C1281" s="42" t="s">
        <v>3351</v>
      </c>
      <c r="D1281" s="42" t="s">
        <v>3975</v>
      </c>
      <c r="E1281" s="42">
        <v>5020</v>
      </c>
      <c r="F1281" s="42" t="s">
        <v>3877</v>
      </c>
      <c r="G1281" s="43"/>
      <c r="H1281" s="44"/>
    </row>
    <row r="1282" spans="1:8" x14ac:dyDescent="0.25">
      <c r="A1282" s="42">
        <v>70718</v>
      </c>
      <c r="B1282" s="42" t="s">
        <v>1703</v>
      </c>
      <c r="C1282" s="42" t="s">
        <v>3976</v>
      </c>
      <c r="D1282" s="42" t="s">
        <v>3977</v>
      </c>
      <c r="E1282" s="42">
        <v>5301</v>
      </c>
      <c r="F1282" s="42" t="s">
        <v>3978</v>
      </c>
      <c r="G1282" s="43"/>
      <c r="H1282" s="44"/>
    </row>
    <row r="1283" spans="1:8" x14ac:dyDescent="0.25">
      <c r="A1283" s="42">
        <v>70726</v>
      </c>
      <c r="B1283" s="42" t="s">
        <v>1703</v>
      </c>
      <c r="C1283" s="42" t="s">
        <v>3979</v>
      </c>
      <c r="D1283" s="42" t="s">
        <v>3980</v>
      </c>
      <c r="E1283" s="42">
        <v>5162</v>
      </c>
      <c r="F1283" s="42" t="s">
        <v>3981</v>
      </c>
      <c r="G1283" s="43"/>
      <c r="H1283" s="44"/>
    </row>
    <row r="1284" spans="1:8" x14ac:dyDescent="0.25">
      <c r="A1284" s="42">
        <v>70734</v>
      </c>
      <c r="B1284" s="42" t="s">
        <v>1703</v>
      </c>
      <c r="C1284" s="42" t="s">
        <v>3982</v>
      </c>
      <c r="D1284" s="42" t="s">
        <v>3983</v>
      </c>
      <c r="E1284" s="42">
        <v>5020</v>
      </c>
      <c r="F1284" s="42" t="s">
        <v>3877</v>
      </c>
      <c r="G1284" s="43"/>
      <c r="H1284" s="44"/>
    </row>
    <row r="1285" spans="1:8" x14ac:dyDescent="0.25">
      <c r="A1285" s="42">
        <v>70742</v>
      </c>
      <c r="B1285" s="42" t="s">
        <v>1703</v>
      </c>
      <c r="C1285" s="42" t="s">
        <v>3148</v>
      </c>
      <c r="D1285" s="42" t="s">
        <v>3984</v>
      </c>
      <c r="E1285" s="42">
        <v>5600</v>
      </c>
      <c r="F1285" s="42" t="s">
        <v>3897</v>
      </c>
      <c r="G1285" s="43"/>
      <c r="H1285" s="44"/>
    </row>
    <row r="1286" spans="1:8" x14ac:dyDescent="0.25">
      <c r="A1286" s="42">
        <v>70750</v>
      </c>
      <c r="B1286" s="42" t="s">
        <v>1703</v>
      </c>
      <c r="C1286" s="42" t="s">
        <v>3985</v>
      </c>
      <c r="D1286" s="42" t="s">
        <v>7173</v>
      </c>
      <c r="E1286" s="42">
        <v>5020</v>
      </c>
      <c r="F1286" s="42" t="s">
        <v>3877</v>
      </c>
      <c r="G1286" s="43"/>
      <c r="H1286" s="44"/>
    </row>
    <row r="1287" spans="1:8" x14ac:dyDescent="0.25">
      <c r="A1287" s="42">
        <v>70769</v>
      </c>
      <c r="B1287" s="42" t="s">
        <v>1703</v>
      </c>
      <c r="C1287" s="42" t="s">
        <v>3986</v>
      </c>
      <c r="D1287" s="42" t="s">
        <v>3987</v>
      </c>
      <c r="E1287" s="42">
        <v>5303</v>
      </c>
      <c r="F1287" s="42" t="s">
        <v>3988</v>
      </c>
      <c r="G1287" s="43"/>
      <c r="H1287" s="42"/>
    </row>
    <row r="1288" spans="1:8" x14ac:dyDescent="0.25">
      <c r="A1288" s="42">
        <v>70777</v>
      </c>
      <c r="B1288" s="42" t="s">
        <v>1703</v>
      </c>
      <c r="C1288" s="42" t="s">
        <v>3989</v>
      </c>
      <c r="D1288" s="42" t="s">
        <v>3990</v>
      </c>
      <c r="E1288" s="42">
        <v>5061</v>
      </c>
      <c r="F1288" s="42" t="s">
        <v>3991</v>
      </c>
      <c r="G1288" s="43"/>
      <c r="H1288" s="44"/>
    </row>
    <row r="1289" spans="1:8" x14ac:dyDescent="0.25">
      <c r="A1289" s="42">
        <v>70785</v>
      </c>
      <c r="B1289" s="42" t="s">
        <v>1703</v>
      </c>
      <c r="C1289" s="42" t="s">
        <v>3170</v>
      </c>
      <c r="D1289" s="42" t="s">
        <v>3992</v>
      </c>
      <c r="E1289" s="42">
        <v>5300</v>
      </c>
      <c r="F1289" s="42" t="s">
        <v>3993</v>
      </c>
      <c r="G1289" s="43"/>
      <c r="H1289" s="44"/>
    </row>
    <row r="1290" spans="1:8" x14ac:dyDescent="0.25">
      <c r="A1290" s="42">
        <v>70793</v>
      </c>
      <c r="B1290" s="42" t="s">
        <v>1703</v>
      </c>
      <c r="C1290" s="42" t="s">
        <v>3994</v>
      </c>
      <c r="D1290" s="42" t="s">
        <v>5600</v>
      </c>
      <c r="E1290" s="42">
        <v>5412</v>
      </c>
      <c r="F1290" s="42" t="s">
        <v>3995</v>
      </c>
      <c r="G1290" s="43"/>
      <c r="H1290" s="44"/>
    </row>
    <row r="1291" spans="1:8" x14ac:dyDescent="0.25">
      <c r="A1291" s="42">
        <v>70807</v>
      </c>
      <c r="B1291" s="42" t="s">
        <v>1703</v>
      </c>
      <c r="C1291" s="42" t="s">
        <v>3996</v>
      </c>
      <c r="D1291" s="42" t="s">
        <v>3997</v>
      </c>
      <c r="E1291" s="42">
        <v>5020</v>
      </c>
      <c r="F1291" s="42" t="s">
        <v>3877</v>
      </c>
      <c r="G1291" s="43"/>
      <c r="H1291" s="44"/>
    </row>
    <row r="1292" spans="1:8" x14ac:dyDescent="0.25">
      <c r="A1292" s="42">
        <v>70815</v>
      </c>
      <c r="B1292" s="42" t="s">
        <v>1703</v>
      </c>
      <c r="C1292" s="42" t="s">
        <v>3998</v>
      </c>
      <c r="D1292" s="42" t="s">
        <v>3999</v>
      </c>
      <c r="E1292" s="42">
        <v>5760</v>
      </c>
      <c r="F1292" s="42" t="s">
        <v>3874</v>
      </c>
      <c r="G1292" s="43"/>
      <c r="H1292" s="44"/>
    </row>
    <row r="1293" spans="1:8" x14ac:dyDescent="0.25">
      <c r="A1293" s="42" t="s">
        <v>6600</v>
      </c>
      <c r="B1293" s="42" t="s">
        <v>4401</v>
      </c>
      <c r="C1293" s="42" t="s">
        <v>5755</v>
      </c>
      <c r="D1293" s="42" t="s">
        <v>5756</v>
      </c>
      <c r="E1293" s="42">
        <v>5761</v>
      </c>
      <c r="F1293" s="43" t="s">
        <v>6994</v>
      </c>
      <c r="G1293" s="43"/>
      <c r="H1293" s="44"/>
    </row>
    <row r="1294" spans="1:8" x14ac:dyDescent="0.25">
      <c r="A1294" s="42">
        <v>70823</v>
      </c>
      <c r="B1294" s="42" t="s">
        <v>1703</v>
      </c>
      <c r="C1294" s="42" t="s">
        <v>4000</v>
      </c>
      <c r="D1294" s="42" t="s">
        <v>2624</v>
      </c>
      <c r="E1294" s="42">
        <v>5302</v>
      </c>
      <c r="F1294" s="42" t="s">
        <v>4001</v>
      </c>
      <c r="G1294" s="43"/>
      <c r="H1294" s="44"/>
    </row>
    <row r="1295" spans="1:8" x14ac:dyDescent="0.25">
      <c r="A1295" s="42">
        <v>70831</v>
      </c>
      <c r="B1295" s="42" t="s">
        <v>1703</v>
      </c>
      <c r="C1295" s="42" t="s">
        <v>2757</v>
      </c>
      <c r="D1295" s="42" t="s">
        <v>4002</v>
      </c>
      <c r="E1295" s="42">
        <v>5204</v>
      </c>
      <c r="F1295" s="42" t="s">
        <v>3941</v>
      </c>
      <c r="G1295" s="43"/>
      <c r="H1295" s="44"/>
    </row>
    <row r="1296" spans="1:8" x14ac:dyDescent="0.25">
      <c r="A1296" s="42">
        <v>70858</v>
      </c>
      <c r="B1296" s="42" t="s">
        <v>1703</v>
      </c>
      <c r="C1296" s="42" t="s">
        <v>4003</v>
      </c>
      <c r="D1296" s="42" t="s">
        <v>4004</v>
      </c>
      <c r="E1296" s="42">
        <v>5400</v>
      </c>
      <c r="F1296" s="42" t="s">
        <v>3858</v>
      </c>
      <c r="G1296" s="43"/>
      <c r="H1296" s="44"/>
    </row>
    <row r="1297" spans="1:8" x14ac:dyDescent="0.25">
      <c r="A1297" s="42">
        <v>70866</v>
      </c>
      <c r="B1297" s="42" t="s">
        <v>1703</v>
      </c>
      <c r="C1297" s="42" t="s">
        <v>4005</v>
      </c>
      <c r="D1297" s="42" t="s">
        <v>4006</v>
      </c>
      <c r="E1297" s="42">
        <v>5112</v>
      </c>
      <c r="F1297" s="42" t="s">
        <v>4007</v>
      </c>
      <c r="G1297" s="43"/>
      <c r="H1297" s="44"/>
    </row>
    <row r="1298" spans="1:8" x14ac:dyDescent="0.25">
      <c r="A1298" s="42">
        <v>70874</v>
      </c>
      <c r="B1298" s="42" t="s">
        <v>1703</v>
      </c>
      <c r="C1298" s="42" t="s">
        <v>4008</v>
      </c>
      <c r="D1298" s="42" t="s">
        <v>4009</v>
      </c>
      <c r="E1298" s="42">
        <v>5020</v>
      </c>
      <c r="F1298" s="42" t="s">
        <v>3877</v>
      </c>
      <c r="G1298" s="43"/>
      <c r="H1298" s="44"/>
    </row>
    <row r="1299" spans="1:8" x14ac:dyDescent="0.25">
      <c r="A1299" s="42">
        <v>70882</v>
      </c>
      <c r="B1299" s="42" t="s">
        <v>1703</v>
      </c>
      <c r="C1299" s="42" t="s">
        <v>4010</v>
      </c>
      <c r="D1299" s="42" t="s">
        <v>4011</v>
      </c>
      <c r="E1299" s="42">
        <v>5322</v>
      </c>
      <c r="F1299" s="42" t="s">
        <v>4012</v>
      </c>
      <c r="G1299" s="43"/>
      <c r="H1299" s="44"/>
    </row>
    <row r="1300" spans="1:8" x14ac:dyDescent="0.25">
      <c r="A1300" s="42">
        <v>70890</v>
      </c>
      <c r="B1300" s="42" t="s">
        <v>1703</v>
      </c>
      <c r="C1300" s="42" t="s">
        <v>4013</v>
      </c>
      <c r="D1300" s="42" t="s">
        <v>4014</v>
      </c>
      <c r="E1300" s="42">
        <v>5751</v>
      </c>
      <c r="F1300" s="42" t="s">
        <v>4015</v>
      </c>
      <c r="G1300" s="43"/>
      <c r="H1300" s="44"/>
    </row>
    <row r="1301" spans="1:8" x14ac:dyDescent="0.25">
      <c r="A1301" s="42">
        <v>70904</v>
      </c>
      <c r="B1301" s="42" t="s">
        <v>1703</v>
      </c>
      <c r="C1301" s="42" t="s">
        <v>2379</v>
      </c>
      <c r="D1301" s="42" t="s">
        <v>4016</v>
      </c>
      <c r="E1301" s="42">
        <v>5733</v>
      </c>
      <c r="F1301" s="42" t="s">
        <v>4017</v>
      </c>
      <c r="G1301" s="43"/>
      <c r="H1301" s="44"/>
    </row>
    <row r="1302" spans="1:8" x14ac:dyDescent="0.25">
      <c r="A1302" s="42">
        <v>70912</v>
      </c>
      <c r="B1302" s="42" t="s">
        <v>1703</v>
      </c>
      <c r="C1302" s="42" t="s">
        <v>4018</v>
      </c>
      <c r="D1302" s="42" t="s">
        <v>4019</v>
      </c>
      <c r="E1302" s="42">
        <v>5026</v>
      </c>
      <c r="F1302" s="42" t="s">
        <v>3877</v>
      </c>
      <c r="G1302" s="43"/>
      <c r="H1302" s="44"/>
    </row>
    <row r="1303" spans="1:8" x14ac:dyDescent="0.25">
      <c r="A1303" s="42">
        <v>70920</v>
      </c>
      <c r="B1303" s="42" t="s">
        <v>1703</v>
      </c>
      <c r="C1303" s="42" t="s">
        <v>4020</v>
      </c>
      <c r="D1303" s="42" t="s">
        <v>4021</v>
      </c>
      <c r="E1303" s="42">
        <v>5201</v>
      </c>
      <c r="F1303" s="42" t="s">
        <v>4022</v>
      </c>
      <c r="G1303" s="43"/>
      <c r="H1303" s="44"/>
    </row>
    <row r="1304" spans="1:8" x14ac:dyDescent="0.25">
      <c r="A1304" s="42">
        <v>70939</v>
      </c>
      <c r="B1304" s="42" t="s">
        <v>1703</v>
      </c>
      <c r="C1304" s="42" t="s">
        <v>4023</v>
      </c>
      <c r="D1304" s="42" t="s">
        <v>4024</v>
      </c>
      <c r="E1304" s="42">
        <v>5602</v>
      </c>
      <c r="F1304" s="42" t="s">
        <v>4025</v>
      </c>
      <c r="G1304" s="43"/>
      <c r="H1304" s="44"/>
    </row>
    <row r="1305" spans="1:8" x14ac:dyDescent="0.25">
      <c r="A1305" s="42">
        <v>70947</v>
      </c>
      <c r="B1305" s="42" t="s">
        <v>1703</v>
      </c>
      <c r="C1305" s="42" t="s">
        <v>4026</v>
      </c>
      <c r="D1305" s="42" t="s">
        <v>4027</v>
      </c>
      <c r="E1305" s="42">
        <v>5771</v>
      </c>
      <c r="F1305" s="42" t="s">
        <v>4028</v>
      </c>
      <c r="G1305" s="43"/>
      <c r="H1305" s="44"/>
    </row>
    <row r="1306" spans="1:8" x14ac:dyDescent="0.25">
      <c r="A1306" s="42">
        <v>70955</v>
      </c>
      <c r="B1306" s="42" t="s">
        <v>1703</v>
      </c>
      <c r="C1306" s="42" t="s">
        <v>4029</v>
      </c>
      <c r="D1306" s="42" t="s">
        <v>4030</v>
      </c>
      <c r="E1306" s="42">
        <v>5020</v>
      </c>
      <c r="F1306" s="42" t="s">
        <v>3877</v>
      </c>
      <c r="G1306" s="43"/>
      <c r="H1306" s="44"/>
    </row>
    <row r="1307" spans="1:8" x14ac:dyDescent="0.25">
      <c r="A1307" s="42">
        <v>70963</v>
      </c>
      <c r="B1307" s="42" t="s">
        <v>1703</v>
      </c>
      <c r="C1307" s="42" t="s">
        <v>4031</v>
      </c>
      <c r="D1307" s="42" t="s">
        <v>4032</v>
      </c>
      <c r="E1307" s="42">
        <v>5611</v>
      </c>
      <c r="F1307" s="42" t="s">
        <v>4033</v>
      </c>
      <c r="G1307" s="43"/>
      <c r="H1307" s="44"/>
    </row>
    <row r="1308" spans="1:8" x14ac:dyDescent="0.25">
      <c r="A1308" s="42">
        <v>70971</v>
      </c>
      <c r="B1308" s="42" t="s">
        <v>1703</v>
      </c>
      <c r="C1308" s="42" t="s">
        <v>3213</v>
      </c>
      <c r="D1308" s="42" t="s">
        <v>4014</v>
      </c>
      <c r="E1308" s="42">
        <v>5161</v>
      </c>
      <c r="F1308" s="42" t="s">
        <v>4034</v>
      </c>
      <c r="G1308" s="43"/>
      <c r="H1308" s="44"/>
    </row>
    <row r="1309" spans="1:8" x14ac:dyDescent="0.25">
      <c r="A1309" s="42">
        <v>70998</v>
      </c>
      <c r="B1309" s="42" t="s">
        <v>1703</v>
      </c>
      <c r="C1309" s="42" t="s">
        <v>4035</v>
      </c>
      <c r="D1309" s="42" t="s">
        <v>4036</v>
      </c>
      <c r="E1309" s="42">
        <v>5110</v>
      </c>
      <c r="F1309" s="42" t="s">
        <v>4037</v>
      </c>
      <c r="G1309" s="43"/>
      <c r="H1309" s="44"/>
    </row>
    <row r="1310" spans="1:8" x14ac:dyDescent="0.25">
      <c r="A1310" s="42">
        <v>71005</v>
      </c>
      <c r="B1310" s="42" t="s">
        <v>1703</v>
      </c>
      <c r="C1310" s="42" t="s">
        <v>5278</v>
      </c>
      <c r="D1310" s="42" t="s">
        <v>5279</v>
      </c>
      <c r="E1310" s="42">
        <v>5700</v>
      </c>
      <c r="F1310" s="42" t="s">
        <v>3905</v>
      </c>
      <c r="G1310" s="43"/>
      <c r="H1310" s="44"/>
    </row>
    <row r="1311" spans="1:8" x14ac:dyDescent="0.25">
      <c r="A1311" s="42">
        <v>71013</v>
      </c>
      <c r="B1311" s="42" t="s">
        <v>1703</v>
      </c>
      <c r="C1311" s="42" t="s">
        <v>5276</v>
      </c>
      <c r="D1311" s="42" t="s">
        <v>5277</v>
      </c>
      <c r="E1311" s="42">
        <v>5301</v>
      </c>
      <c r="F1311" s="42" t="s">
        <v>3978</v>
      </c>
      <c r="G1311" s="43"/>
      <c r="H1311" s="44"/>
    </row>
    <row r="1312" spans="1:8" x14ac:dyDescent="0.25">
      <c r="A1312" s="42">
        <v>71021</v>
      </c>
      <c r="B1312" s="42" t="s">
        <v>1703</v>
      </c>
      <c r="C1312" s="42" t="s">
        <v>5601</v>
      </c>
      <c r="D1312" s="42" t="s">
        <v>5602</v>
      </c>
      <c r="E1312" s="42">
        <v>5020</v>
      </c>
      <c r="F1312" s="42" t="s">
        <v>3877</v>
      </c>
      <c r="G1312" s="43"/>
      <c r="H1312" s="44"/>
    </row>
    <row r="1313" spans="1:8" x14ac:dyDescent="0.25">
      <c r="A1313" s="42">
        <v>71048</v>
      </c>
      <c r="B1313" s="42" t="s">
        <v>1703</v>
      </c>
      <c r="C1313" s="42" t="s">
        <v>5603</v>
      </c>
      <c r="D1313" s="42" t="s">
        <v>5604</v>
      </c>
      <c r="E1313" s="42">
        <v>5541</v>
      </c>
      <c r="F1313" s="42" t="s">
        <v>3962</v>
      </c>
      <c r="G1313" s="43"/>
      <c r="H1313" s="44"/>
    </row>
    <row r="1314" spans="1:8" x14ac:dyDescent="0.25">
      <c r="A1314" s="42">
        <v>71056</v>
      </c>
      <c r="B1314" s="42" t="s">
        <v>1703</v>
      </c>
      <c r="C1314" s="42" t="s">
        <v>7174</v>
      </c>
      <c r="D1314" s="42" t="s">
        <v>7175</v>
      </c>
      <c r="E1314" s="42">
        <v>5350</v>
      </c>
      <c r="F1314" s="43" t="s">
        <v>7176</v>
      </c>
      <c r="G1314" s="43"/>
      <c r="H1314" s="44"/>
    </row>
    <row r="1315" spans="1:8" x14ac:dyDescent="0.25">
      <c r="A1315" s="42">
        <v>71064</v>
      </c>
      <c r="B1315" s="42" t="s">
        <v>1703</v>
      </c>
      <c r="C1315" s="42" t="s">
        <v>7177</v>
      </c>
      <c r="D1315" s="42" t="s">
        <v>7178</v>
      </c>
      <c r="E1315" s="42">
        <v>5730</v>
      </c>
      <c r="F1315" s="43" t="s">
        <v>3865</v>
      </c>
      <c r="G1315" s="43"/>
      <c r="H1315" s="44"/>
    </row>
    <row r="1316" spans="1:8" x14ac:dyDescent="0.25">
      <c r="A1316" s="42">
        <v>79979</v>
      </c>
      <c r="B1316" s="42" t="s">
        <v>4798</v>
      </c>
      <c r="C1316" s="42" t="s">
        <v>6995</v>
      </c>
      <c r="D1316" s="42" t="s">
        <v>6996</v>
      </c>
      <c r="E1316" s="42">
        <v>5700</v>
      </c>
      <c r="F1316" s="42" t="s">
        <v>3905</v>
      </c>
      <c r="G1316" s="43"/>
      <c r="H1316" s="42"/>
    </row>
    <row r="1317" spans="1:8" x14ac:dyDescent="0.25">
      <c r="A1317" s="42">
        <v>79987</v>
      </c>
      <c r="B1317" s="42" t="s">
        <v>4798</v>
      </c>
      <c r="C1317" s="42" t="s">
        <v>4038</v>
      </c>
      <c r="D1317" s="42" t="s">
        <v>4039</v>
      </c>
      <c r="E1317" s="42">
        <v>5620</v>
      </c>
      <c r="F1317" s="42" t="s">
        <v>4040</v>
      </c>
      <c r="G1317" s="43"/>
      <c r="H1317" s="44"/>
    </row>
    <row r="1318" spans="1:8" x14ac:dyDescent="0.25">
      <c r="A1318" s="42">
        <v>80012</v>
      </c>
      <c r="B1318" s="42" t="s">
        <v>1703</v>
      </c>
      <c r="C1318" s="42" t="s">
        <v>4041</v>
      </c>
      <c r="D1318" s="42" t="s">
        <v>4042</v>
      </c>
      <c r="E1318" s="42">
        <v>6060</v>
      </c>
      <c r="F1318" s="42" t="s">
        <v>4043</v>
      </c>
      <c r="G1318" s="43"/>
      <c r="H1318" s="44"/>
    </row>
    <row r="1319" spans="1:8" x14ac:dyDescent="0.25">
      <c r="A1319" s="42">
        <v>80020</v>
      </c>
      <c r="B1319" s="42" t="s">
        <v>1703</v>
      </c>
      <c r="C1319" s="42" t="s">
        <v>4044</v>
      </c>
      <c r="D1319" s="42" t="s">
        <v>6316</v>
      </c>
      <c r="E1319" s="42">
        <v>6060</v>
      </c>
      <c r="F1319" s="42" t="s">
        <v>4043</v>
      </c>
      <c r="G1319" s="43"/>
      <c r="H1319" s="44"/>
    </row>
    <row r="1320" spans="1:8" x14ac:dyDescent="0.25">
      <c r="A1320" s="42" t="s">
        <v>6601</v>
      </c>
      <c r="B1320" s="42" t="s">
        <v>4401</v>
      </c>
      <c r="C1320" s="42" t="s">
        <v>4440</v>
      </c>
      <c r="D1320" s="42" t="s">
        <v>4441</v>
      </c>
      <c r="E1320" s="42">
        <v>6065</v>
      </c>
      <c r="F1320" s="43" t="s">
        <v>4442</v>
      </c>
      <c r="G1320" s="43"/>
      <c r="H1320" s="44"/>
    </row>
    <row r="1321" spans="1:8" x14ac:dyDescent="0.25">
      <c r="A1321" s="42">
        <v>80039</v>
      </c>
      <c r="B1321" s="42" t="s">
        <v>1703</v>
      </c>
      <c r="C1321" s="42" t="s">
        <v>2464</v>
      </c>
      <c r="D1321" s="42" t="s">
        <v>4045</v>
      </c>
      <c r="E1321" s="42">
        <v>6460</v>
      </c>
      <c r="F1321" s="42" t="s">
        <v>4046</v>
      </c>
      <c r="G1321" s="43"/>
      <c r="H1321" s="42"/>
    </row>
    <row r="1322" spans="1:8" x14ac:dyDescent="0.25">
      <c r="A1322" s="42">
        <v>80047</v>
      </c>
      <c r="B1322" s="42" t="s">
        <v>1703</v>
      </c>
      <c r="C1322" s="42" t="s">
        <v>4047</v>
      </c>
      <c r="D1322" s="42" t="s">
        <v>4048</v>
      </c>
      <c r="E1322" s="42">
        <v>6020</v>
      </c>
      <c r="F1322" s="42" t="s">
        <v>4049</v>
      </c>
      <c r="G1322" s="43"/>
      <c r="H1322" s="44"/>
    </row>
    <row r="1323" spans="1:8" x14ac:dyDescent="0.25">
      <c r="A1323" s="42">
        <v>80055</v>
      </c>
      <c r="B1323" s="42" t="s">
        <v>1703</v>
      </c>
      <c r="C1323" s="42" t="s">
        <v>4050</v>
      </c>
      <c r="D1323" s="42" t="s">
        <v>6997</v>
      </c>
      <c r="E1323" s="42">
        <v>6020</v>
      </c>
      <c r="F1323" s="42" t="s">
        <v>4049</v>
      </c>
      <c r="G1323" s="43"/>
      <c r="H1323" s="44"/>
    </row>
    <row r="1324" spans="1:8" x14ac:dyDescent="0.25">
      <c r="A1324" s="42">
        <v>80063</v>
      </c>
      <c r="B1324" s="42" t="s">
        <v>1703</v>
      </c>
      <c r="C1324" s="42" t="s">
        <v>4051</v>
      </c>
      <c r="D1324" s="42" t="s">
        <v>4052</v>
      </c>
      <c r="E1324" s="42">
        <v>6020</v>
      </c>
      <c r="F1324" s="42" t="s">
        <v>4049</v>
      </c>
      <c r="G1324" s="43"/>
      <c r="H1324" s="44"/>
    </row>
    <row r="1325" spans="1:8" x14ac:dyDescent="0.25">
      <c r="A1325" s="42">
        <v>80071</v>
      </c>
      <c r="B1325" s="42" t="s">
        <v>1703</v>
      </c>
      <c r="C1325" s="42" t="s">
        <v>2189</v>
      </c>
      <c r="D1325" s="42" t="s">
        <v>4053</v>
      </c>
      <c r="E1325" s="42">
        <v>6020</v>
      </c>
      <c r="F1325" s="42" t="s">
        <v>4049</v>
      </c>
      <c r="G1325" s="43"/>
      <c r="H1325" s="44"/>
    </row>
    <row r="1326" spans="1:8" x14ac:dyDescent="0.25">
      <c r="A1326" s="42">
        <v>80098</v>
      </c>
      <c r="B1326" s="42" t="s">
        <v>1703</v>
      </c>
      <c r="C1326" s="42" t="s">
        <v>4054</v>
      </c>
      <c r="D1326" s="42" t="s">
        <v>4055</v>
      </c>
      <c r="E1326" s="42">
        <v>6020</v>
      </c>
      <c r="F1326" s="42" t="s">
        <v>4049</v>
      </c>
      <c r="G1326" s="43"/>
      <c r="H1326" s="44"/>
    </row>
    <row r="1327" spans="1:8" x14ac:dyDescent="0.25">
      <c r="A1327" s="42">
        <v>80101</v>
      </c>
      <c r="B1327" s="42" t="s">
        <v>1703</v>
      </c>
      <c r="C1327" s="42" t="s">
        <v>2139</v>
      </c>
      <c r="D1327" s="42" t="s">
        <v>4056</v>
      </c>
      <c r="E1327" s="42">
        <v>6020</v>
      </c>
      <c r="F1327" s="42" t="s">
        <v>4049</v>
      </c>
      <c r="G1327" s="43"/>
      <c r="H1327" s="44"/>
    </row>
    <row r="1328" spans="1:8" x14ac:dyDescent="0.25">
      <c r="A1328" s="42">
        <v>80128</v>
      </c>
      <c r="B1328" s="42" t="s">
        <v>1703</v>
      </c>
      <c r="C1328" s="42" t="s">
        <v>4057</v>
      </c>
      <c r="D1328" s="42" t="s">
        <v>4058</v>
      </c>
      <c r="E1328" s="42">
        <v>6020</v>
      </c>
      <c r="F1328" s="42" t="s">
        <v>4049</v>
      </c>
      <c r="G1328" s="43"/>
      <c r="H1328" s="44"/>
    </row>
    <row r="1329" spans="1:8" x14ac:dyDescent="0.25">
      <c r="A1329" s="42">
        <v>80136</v>
      </c>
      <c r="B1329" s="42" t="s">
        <v>1703</v>
      </c>
      <c r="C1329" s="42" t="s">
        <v>1975</v>
      </c>
      <c r="D1329" s="42" t="s">
        <v>4059</v>
      </c>
      <c r="E1329" s="42">
        <v>6020</v>
      </c>
      <c r="F1329" s="42" t="s">
        <v>4049</v>
      </c>
      <c r="G1329" s="43"/>
      <c r="H1329" s="44"/>
    </row>
    <row r="1330" spans="1:8" x14ac:dyDescent="0.25">
      <c r="A1330" s="42">
        <v>80144</v>
      </c>
      <c r="B1330" s="42" t="s">
        <v>1703</v>
      </c>
      <c r="C1330" s="42" t="s">
        <v>4060</v>
      </c>
      <c r="D1330" s="42" t="s">
        <v>4061</v>
      </c>
      <c r="E1330" s="42">
        <v>6020</v>
      </c>
      <c r="F1330" s="42" t="s">
        <v>4049</v>
      </c>
      <c r="G1330" s="43"/>
      <c r="H1330" s="44"/>
    </row>
    <row r="1331" spans="1:8" x14ac:dyDescent="0.25">
      <c r="A1331" s="42">
        <v>80152</v>
      </c>
      <c r="B1331" s="42" t="s">
        <v>1703</v>
      </c>
      <c r="C1331" s="42" t="s">
        <v>4062</v>
      </c>
      <c r="D1331" s="42" t="s">
        <v>4063</v>
      </c>
      <c r="E1331" s="42">
        <v>6020</v>
      </c>
      <c r="F1331" s="42" t="s">
        <v>4049</v>
      </c>
      <c r="G1331" s="43"/>
      <c r="H1331" s="44"/>
    </row>
    <row r="1332" spans="1:8" x14ac:dyDescent="0.25">
      <c r="A1332" s="42">
        <v>80160</v>
      </c>
      <c r="B1332" s="42" t="s">
        <v>1703</v>
      </c>
      <c r="C1332" s="42" t="s">
        <v>1979</v>
      </c>
      <c r="D1332" s="42" t="s">
        <v>4064</v>
      </c>
      <c r="E1332" s="42">
        <v>6020</v>
      </c>
      <c r="F1332" s="42" t="s">
        <v>4049</v>
      </c>
      <c r="G1332" s="43"/>
      <c r="H1332" s="44"/>
    </row>
    <row r="1333" spans="1:8" x14ac:dyDescent="0.25">
      <c r="A1333" s="42">
        <v>80179</v>
      </c>
      <c r="B1333" s="42" t="s">
        <v>1703</v>
      </c>
      <c r="C1333" s="42" t="s">
        <v>2464</v>
      </c>
      <c r="D1333" s="42" t="s">
        <v>4065</v>
      </c>
      <c r="E1333" s="42">
        <v>6020</v>
      </c>
      <c r="F1333" s="42" t="s">
        <v>4049</v>
      </c>
      <c r="G1333" s="43"/>
      <c r="H1333" s="44"/>
    </row>
    <row r="1334" spans="1:8" x14ac:dyDescent="0.25">
      <c r="A1334" s="42">
        <v>80187</v>
      </c>
      <c r="B1334" s="42" t="s">
        <v>1703</v>
      </c>
      <c r="C1334" s="42" t="s">
        <v>4066</v>
      </c>
      <c r="D1334" s="42" t="s">
        <v>4067</v>
      </c>
      <c r="E1334" s="42">
        <v>6020</v>
      </c>
      <c r="F1334" s="42" t="s">
        <v>4068</v>
      </c>
      <c r="G1334" s="43"/>
      <c r="H1334" s="44"/>
    </row>
    <row r="1335" spans="1:8" x14ac:dyDescent="0.25">
      <c r="A1335" s="42">
        <v>80195</v>
      </c>
      <c r="B1335" s="42" t="s">
        <v>1703</v>
      </c>
      <c r="C1335" s="42" t="s">
        <v>4069</v>
      </c>
      <c r="D1335" s="42" t="s">
        <v>4070</v>
      </c>
      <c r="E1335" s="42">
        <v>6020</v>
      </c>
      <c r="F1335" s="42" t="s">
        <v>4049</v>
      </c>
      <c r="G1335" s="43"/>
      <c r="H1335" s="44"/>
    </row>
    <row r="1336" spans="1:8" x14ac:dyDescent="0.25">
      <c r="A1336" s="42">
        <v>80209</v>
      </c>
      <c r="B1336" s="42" t="s">
        <v>1703</v>
      </c>
      <c r="C1336" s="42" t="s">
        <v>4071</v>
      </c>
      <c r="D1336" s="42" t="s">
        <v>4072</v>
      </c>
      <c r="E1336" s="42">
        <v>6200</v>
      </c>
      <c r="F1336" s="42" t="s">
        <v>4073</v>
      </c>
      <c r="G1336" s="43"/>
      <c r="H1336" s="44"/>
    </row>
    <row r="1337" spans="1:8" x14ac:dyDescent="0.25">
      <c r="A1337" s="42">
        <v>80217</v>
      </c>
      <c r="B1337" s="42" t="s">
        <v>1703</v>
      </c>
      <c r="C1337" s="42" t="s">
        <v>4074</v>
      </c>
      <c r="D1337" s="42" t="s">
        <v>4075</v>
      </c>
      <c r="E1337" s="42">
        <v>6370</v>
      </c>
      <c r="F1337" s="42" t="s">
        <v>4076</v>
      </c>
      <c r="G1337" s="43"/>
      <c r="H1337" s="44"/>
    </row>
    <row r="1338" spans="1:8" x14ac:dyDescent="0.25">
      <c r="A1338" s="42">
        <v>80225</v>
      </c>
      <c r="B1338" s="42" t="s">
        <v>1703</v>
      </c>
      <c r="C1338" s="42" t="s">
        <v>4077</v>
      </c>
      <c r="D1338" s="42" t="s">
        <v>4078</v>
      </c>
      <c r="E1338" s="42">
        <v>6330</v>
      </c>
      <c r="F1338" s="42" t="s">
        <v>4079</v>
      </c>
      <c r="G1338" s="43"/>
      <c r="H1338" s="44"/>
    </row>
    <row r="1339" spans="1:8" x14ac:dyDescent="0.25">
      <c r="A1339" s="42">
        <v>80233</v>
      </c>
      <c r="B1339" s="42" t="s">
        <v>1703</v>
      </c>
      <c r="C1339" s="42" t="s">
        <v>4080</v>
      </c>
      <c r="D1339" s="42" t="s">
        <v>5248</v>
      </c>
      <c r="E1339" s="42">
        <v>6330</v>
      </c>
      <c r="F1339" s="42" t="s">
        <v>4079</v>
      </c>
      <c r="G1339" s="43"/>
      <c r="H1339" s="44"/>
    </row>
    <row r="1340" spans="1:8" x14ac:dyDescent="0.25">
      <c r="A1340" s="42">
        <v>80241</v>
      </c>
      <c r="B1340" s="42" t="s">
        <v>1703</v>
      </c>
      <c r="C1340" s="42" t="s">
        <v>4081</v>
      </c>
      <c r="D1340" s="42" t="s">
        <v>4082</v>
      </c>
      <c r="E1340" s="42">
        <v>6500</v>
      </c>
      <c r="F1340" s="42" t="s">
        <v>4083</v>
      </c>
      <c r="G1340" s="43"/>
      <c r="H1340" s="44"/>
    </row>
    <row r="1341" spans="1:8" x14ac:dyDescent="0.25">
      <c r="A1341" s="42">
        <v>80268</v>
      </c>
      <c r="B1341" s="42" t="s">
        <v>1703</v>
      </c>
      <c r="C1341" s="42" t="s">
        <v>4084</v>
      </c>
      <c r="D1341" s="42" t="s">
        <v>4085</v>
      </c>
      <c r="E1341" s="42">
        <v>9900</v>
      </c>
      <c r="F1341" s="42" t="s">
        <v>4086</v>
      </c>
      <c r="G1341" s="43"/>
      <c r="H1341" s="44"/>
    </row>
    <row r="1342" spans="1:8" x14ac:dyDescent="0.25">
      <c r="A1342" s="42">
        <v>80276</v>
      </c>
      <c r="B1342" s="42" t="s">
        <v>1703</v>
      </c>
      <c r="C1342" s="42" t="s">
        <v>3090</v>
      </c>
      <c r="D1342" s="42" t="s">
        <v>4087</v>
      </c>
      <c r="E1342" s="42">
        <v>6290</v>
      </c>
      <c r="F1342" s="42" t="s">
        <v>4088</v>
      </c>
      <c r="G1342" s="43"/>
      <c r="H1342" s="44"/>
    </row>
    <row r="1343" spans="1:8" x14ac:dyDescent="0.25">
      <c r="A1343" s="42">
        <v>80284</v>
      </c>
      <c r="B1343" s="42" t="s">
        <v>1703</v>
      </c>
      <c r="C1343" s="42" t="s">
        <v>4089</v>
      </c>
      <c r="D1343" s="42" t="s">
        <v>5249</v>
      </c>
      <c r="E1343" s="42">
        <v>6233</v>
      </c>
      <c r="F1343" s="42" t="s">
        <v>4090</v>
      </c>
      <c r="G1343" s="43"/>
      <c r="H1343" s="44"/>
    </row>
    <row r="1344" spans="1:8" x14ac:dyDescent="0.25">
      <c r="A1344" s="42" t="s">
        <v>6602</v>
      </c>
      <c r="B1344" s="42" t="s">
        <v>4401</v>
      </c>
      <c r="C1344" s="42" t="s">
        <v>2464</v>
      </c>
      <c r="D1344" s="42" t="s">
        <v>4443</v>
      </c>
      <c r="E1344" s="42">
        <v>6240</v>
      </c>
      <c r="F1344" s="43" t="s">
        <v>4444</v>
      </c>
      <c r="G1344" s="43"/>
      <c r="H1344" s="44"/>
    </row>
    <row r="1345" spans="1:8" x14ac:dyDescent="0.25">
      <c r="A1345" s="42">
        <v>80292</v>
      </c>
      <c r="B1345" s="42" t="s">
        <v>1703</v>
      </c>
      <c r="C1345" s="42" t="s">
        <v>2189</v>
      </c>
      <c r="D1345" s="42" t="s">
        <v>4091</v>
      </c>
      <c r="E1345" s="42">
        <v>6600</v>
      </c>
      <c r="F1345" s="42" t="s">
        <v>4092</v>
      </c>
      <c r="G1345" s="43"/>
      <c r="H1345" s="44"/>
    </row>
    <row r="1346" spans="1:8" x14ac:dyDescent="0.25">
      <c r="A1346" s="42">
        <v>80306</v>
      </c>
      <c r="B1346" s="42" t="s">
        <v>1703</v>
      </c>
      <c r="C1346" s="42" t="s">
        <v>4093</v>
      </c>
      <c r="D1346" s="42" t="s">
        <v>4094</v>
      </c>
      <c r="E1346" s="42">
        <v>6380</v>
      </c>
      <c r="F1346" s="42" t="s">
        <v>4095</v>
      </c>
      <c r="G1346" s="43"/>
      <c r="H1346" s="44"/>
    </row>
    <row r="1347" spans="1:8" x14ac:dyDescent="0.25">
      <c r="A1347" s="42">
        <v>80314</v>
      </c>
      <c r="B1347" s="42" t="s">
        <v>1703</v>
      </c>
      <c r="C1347" s="42" t="s">
        <v>4096</v>
      </c>
      <c r="D1347" s="42" t="s">
        <v>4097</v>
      </c>
      <c r="E1347" s="42">
        <v>6130</v>
      </c>
      <c r="F1347" s="42" t="s">
        <v>4098</v>
      </c>
      <c r="G1347" s="43"/>
      <c r="H1347" s="44"/>
    </row>
    <row r="1348" spans="1:8" x14ac:dyDescent="0.25">
      <c r="A1348" s="42">
        <v>80322</v>
      </c>
      <c r="B1348" s="42" t="s">
        <v>1703</v>
      </c>
      <c r="C1348" s="42" t="s">
        <v>4099</v>
      </c>
      <c r="D1348" s="42" t="s">
        <v>6317</v>
      </c>
      <c r="E1348" s="42">
        <v>6100</v>
      </c>
      <c r="F1348" s="42" t="s">
        <v>4100</v>
      </c>
      <c r="G1348" s="43"/>
      <c r="H1348" s="44"/>
    </row>
    <row r="1349" spans="1:8" x14ac:dyDescent="0.25">
      <c r="A1349" s="42">
        <v>80330</v>
      </c>
      <c r="B1349" s="42" t="s">
        <v>1703</v>
      </c>
      <c r="C1349" s="42" t="s">
        <v>1770</v>
      </c>
      <c r="D1349" s="42" t="s">
        <v>4101</v>
      </c>
      <c r="E1349" s="42">
        <v>9920</v>
      </c>
      <c r="F1349" s="42" t="s">
        <v>5786</v>
      </c>
      <c r="G1349" s="43"/>
      <c r="H1349" s="44"/>
    </row>
    <row r="1350" spans="1:8" x14ac:dyDescent="0.25">
      <c r="A1350" s="42">
        <v>80349</v>
      </c>
      <c r="B1350" s="42" t="s">
        <v>1703</v>
      </c>
      <c r="C1350" s="42" t="s">
        <v>1775</v>
      </c>
      <c r="D1350" s="42" t="s">
        <v>4102</v>
      </c>
      <c r="E1350" s="42">
        <v>6410</v>
      </c>
      <c r="F1350" s="42" t="s">
        <v>4103</v>
      </c>
      <c r="G1350" s="43"/>
      <c r="H1350" s="44"/>
    </row>
    <row r="1351" spans="1:8" x14ac:dyDescent="0.25">
      <c r="A1351" s="42">
        <v>80357</v>
      </c>
      <c r="B1351" s="42" t="s">
        <v>1703</v>
      </c>
      <c r="C1351" s="42" t="s">
        <v>2464</v>
      </c>
      <c r="D1351" s="42" t="s">
        <v>4104</v>
      </c>
      <c r="E1351" s="42">
        <v>6300</v>
      </c>
      <c r="F1351" s="42" t="s">
        <v>4105</v>
      </c>
      <c r="G1351" s="43"/>
      <c r="H1351" s="44"/>
    </row>
    <row r="1352" spans="1:8" x14ac:dyDescent="0.25">
      <c r="A1352" s="42">
        <v>80365</v>
      </c>
      <c r="B1352" s="42" t="s">
        <v>1703</v>
      </c>
      <c r="C1352" s="42" t="s">
        <v>1707</v>
      </c>
      <c r="D1352" s="42" t="s">
        <v>4106</v>
      </c>
      <c r="E1352" s="42">
        <v>6020</v>
      </c>
      <c r="F1352" s="42" t="s">
        <v>4049</v>
      </c>
      <c r="G1352" s="43"/>
      <c r="H1352" s="44"/>
    </row>
    <row r="1353" spans="1:8" x14ac:dyDescent="0.25">
      <c r="A1353" s="42">
        <v>80373</v>
      </c>
      <c r="B1353" s="42" t="s">
        <v>1703</v>
      </c>
      <c r="C1353" s="42" t="s">
        <v>4107</v>
      </c>
      <c r="D1353" s="42" t="s">
        <v>4108</v>
      </c>
      <c r="E1353" s="42">
        <v>6020</v>
      </c>
      <c r="F1353" s="42" t="s">
        <v>4049</v>
      </c>
      <c r="G1353" s="43"/>
      <c r="H1353" s="44"/>
    </row>
    <row r="1354" spans="1:8" x14ac:dyDescent="0.25">
      <c r="A1354" s="42">
        <v>80381</v>
      </c>
      <c r="B1354" s="42" t="s">
        <v>1703</v>
      </c>
      <c r="C1354" s="42" t="s">
        <v>4109</v>
      </c>
      <c r="D1354" s="42" t="s">
        <v>6318</v>
      </c>
      <c r="E1354" s="42">
        <v>6143</v>
      </c>
      <c r="F1354" s="42" t="s">
        <v>4111</v>
      </c>
      <c r="G1354" s="43"/>
      <c r="H1354" s="44"/>
    </row>
    <row r="1355" spans="1:8" x14ac:dyDescent="0.25">
      <c r="A1355" s="42">
        <v>80403</v>
      </c>
      <c r="B1355" s="42" t="s">
        <v>1703</v>
      </c>
      <c r="C1355" s="42" t="s">
        <v>1770</v>
      </c>
      <c r="D1355" s="42" t="s">
        <v>4112</v>
      </c>
      <c r="E1355" s="42">
        <v>6130</v>
      </c>
      <c r="F1355" s="42" t="s">
        <v>4098</v>
      </c>
      <c r="G1355" s="43"/>
      <c r="H1355" s="44"/>
    </row>
    <row r="1356" spans="1:8" x14ac:dyDescent="0.25">
      <c r="A1356" s="42">
        <v>80411</v>
      </c>
      <c r="B1356" s="42" t="s">
        <v>1703</v>
      </c>
      <c r="C1356" s="42" t="s">
        <v>4113</v>
      </c>
      <c r="D1356" s="42" t="s">
        <v>4114</v>
      </c>
      <c r="E1356" s="42">
        <v>6112</v>
      </c>
      <c r="F1356" s="42" t="s">
        <v>4115</v>
      </c>
      <c r="G1356" s="43"/>
      <c r="H1356" s="44"/>
    </row>
    <row r="1357" spans="1:8" x14ac:dyDescent="0.25">
      <c r="A1357" s="42">
        <v>80438</v>
      </c>
      <c r="B1357" s="42" t="s">
        <v>1703</v>
      </c>
      <c r="C1357" s="42" t="s">
        <v>3864</v>
      </c>
      <c r="D1357" s="42" t="s">
        <v>4116</v>
      </c>
      <c r="E1357" s="42">
        <v>9971</v>
      </c>
      <c r="F1357" s="42" t="s">
        <v>4117</v>
      </c>
      <c r="G1357" s="48"/>
      <c r="H1357" s="44"/>
    </row>
    <row r="1358" spans="1:8" x14ac:dyDescent="0.25">
      <c r="A1358" s="42">
        <v>80446</v>
      </c>
      <c r="B1358" s="42" t="s">
        <v>1703</v>
      </c>
      <c r="C1358" s="42" t="s">
        <v>4118</v>
      </c>
      <c r="D1358" s="42" t="s">
        <v>4119</v>
      </c>
      <c r="E1358" s="42">
        <v>6170</v>
      </c>
      <c r="F1358" s="42" t="s">
        <v>4120</v>
      </c>
      <c r="G1358" s="43"/>
      <c r="H1358" s="44"/>
    </row>
    <row r="1359" spans="1:8" x14ac:dyDescent="0.25">
      <c r="A1359" s="42">
        <v>80454</v>
      </c>
      <c r="B1359" s="42" t="s">
        <v>1703</v>
      </c>
      <c r="C1359" s="42" t="s">
        <v>4121</v>
      </c>
      <c r="D1359" s="42" t="s">
        <v>4122</v>
      </c>
      <c r="E1359" s="42">
        <v>6040</v>
      </c>
      <c r="F1359" s="42" t="s">
        <v>4049</v>
      </c>
      <c r="G1359" s="43"/>
      <c r="H1359" s="44"/>
    </row>
    <row r="1360" spans="1:8" x14ac:dyDescent="0.25">
      <c r="A1360" s="42">
        <v>80462</v>
      </c>
      <c r="B1360" s="42" t="s">
        <v>1703</v>
      </c>
      <c r="C1360" s="42" t="s">
        <v>1991</v>
      </c>
      <c r="D1360" s="42" t="s">
        <v>4123</v>
      </c>
      <c r="E1360" s="42">
        <v>6020</v>
      </c>
      <c r="F1360" s="42" t="s">
        <v>4049</v>
      </c>
      <c r="G1360" s="43"/>
      <c r="H1360" s="44"/>
    </row>
    <row r="1361" spans="1:8" x14ac:dyDescent="0.25">
      <c r="A1361" s="42">
        <v>80470</v>
      </c>
      <c r="B1361" s="42" t="s">
        <v>1703</v>
      </c>
      <c r="C1361" s="42" t="s">
        <v>4124</v>
      </c>
      <c r="D1361" s="42" t="s">
        <v>4125</v>
      </c>
      <c r="E1361" s="42">
        <v>6020</v>
      </c>
      <c r="F1361" s="42" t="s">
        <v>4049</v>
      </c>
      <c r="G1361" s="43"/>
      <c r="H1361" s="44"/>
    </row>
    <row r="1362" spans="1:8" x14ac:dyDescent="0.25">
      <c r="A1362" s="42">
        <v>80489</v>
      </c>
      <c r="B1362" s="42" t="s">
        <v>1703</v>
      </c>
      <c r="C1362" s="42" t="s">
        <v>4126</v>
      </c>
      <c r="D1362" s="42" t="s">
        <v>4127</v>
      </c>
      <c r="E1362" s="42">
        <v>6300</v>
      </c>
      <c r="F1362" s="42" t="s">
        <v>4105</v>
      </c>
      <c r="G1362" s="43"/>
      <c r="H1362" s="44"/>
    </row>
    <row r="1363" spans="1:8" x14ac:dyDescent="0.25">
      <c r="A1363" s="42">
        <v>80497</v>
      </c>
      <c r="B1363" s="42" t="s">
        <v>1703</v>
      </c>
      <c r="C1363" s="42" t="s">
        <v>4128</v>
      </c>
      <c r="D1363" s="42" t="s">
        <v>4129</v>
      </c>
      <c r="E1363" s="42">
        <v>6263</v>
      </c>
      <c r="F1363" s="42" t="s">
        <v>4130</v>
      </c>
      <c r="G1363" s="43"/>
      <c r="H1363" s="44"/>
    </row>
    <row r="1364" spans="1:8" x14ac:dyDescent="0.25">
      <c r="A1364" s="42">
        <v>80500</v>
      </c>
      <c r="B1364" s="42" t="s">
        <v>1703</v>
      </c>
      <c r="C1364" s="42" t="s">
        <v>4131</v>
      </c>
      <c r="D1364" s="42" t="s">
        <v>4132</v>
      </c>
      <c r="E1364" s="42">
        <v>6361</v>
      </c>
      <c r="F1364" s="42" t="s">
        <v>4133</v>
      </c>
      <c r="G1364" s="43"/>
      <c r="H1364" s="44"/>
    </row>
    <row r="1365" spans="1:8" x14ac:dyDescent="0.25">
      <c r="A1365" s="42">
        <v>80519</v>
      </c>
      <c r="B1365" s="42" t="s">
        <v>1703</v>
      </c>
      <c r="C1365" s="42" t="s">
        <v>4134</v>
      </c>
      <c r="D1365" s="42" t="s">
        <v>4135</v>
      </c>
      <c r="E1365" s="42">
        <v>6230</v>
      </c>
      <c r="F1365" s="42" t="s">
        <v>4136</v>
      </c>
      <c r="G1365" s="43"/>
      <c r="H1365" s="44"/>
    </row>
    <row r="1366" spans="1:8" x14ac:dyDescent="0.25">
      <c r="A1366" s="42">
        <v>80527</v>
      </c>
      <c r="B1366" s="42" t="s">
        <v>1703</v>
      </c>
      <c r="C1366" s="42" t="s">
        <v>3942</v>
      </c>
      <c r="D1366" s="42" t="s">
        <v>4137</v>
      </c>
      <c r="E1366" s="42">
        <v>6424</v>
      </c>
      <c r="F1366" s="42" t="s">
        <v>4138</v>
      </c>
      <c r="G1366" s="43"/>
      <c r="H1366" s="44"/>
    </row>
    <row r="1367" spans="1:8" x14ac:dyDescent="0.25">
      <c r="A1367" s="42">
        <v>80535</v>
      </c>
      <c r="B1367" s="42" t="s">
        <v>1703</v>
      </c>
      <c r="C1367" s="42" t="s">
        <v>4139</v>
      </c>
      <c r="D1367" s="42" t="s">
        <v>4140</v>
      </c>
      <c r="E1367" s="42">
        <v>6280</v>
      </c>
      <c r="F1367" s="42" t="s">
        <v>4141</v>
      </c>
      <c r="G1367" s="43"/>
      <c r="H1367" s="44"/>
    </row>
    <row r="1368" spans="1:8" x14ac:dyDescent="0.25">
      <c r="A1368" s="42">
        <v>80543</v>
      </c>
      <c r="B1368" s="42" t="s">
        <v>1703</v>
      </c>
      <c r="C1368" s="42" t="s">
        <v>4142</v>
      </c>
      <c r="D1368" s="42" t="s">
        <v>4143</v>
      </c>
      <c r="E1368" s="42">
        <v>6352</v>
      </c>
      <c r="F1368" s="42" t="s">
        <v>4144</v>
      </c>
      <c r="G1368" s="43"/>
      <c r="H1368" s="44"/>
    </row>
    <row r="1369" spans="1:8" x14ac:dyDescent="0.25">
      <c r="A1369" s="42">
        <v>80551</v>
      </c>
      <c r="B1369" s="42" t="s">
        <v>1703</v>
      </c>
      <c r="C1369" s="42" t="s">
        <v>4145</v>
      </c>
      <c r="D1369" s="42" t="s">
        <v>4146</v>
      </c>
      <c r="E1369" s="42">
        <v>6391</v>
      </c>
      <c r="F1369" s="42" t="s">
        <v>4147</v>
      </c>
      <c r="G1369" s="43"/>
      <c r="H1369" s="44"/>
    </row>
    <row r="1370" spans="1:8" x14ac:dyDescent="0.25">
      <c r="A1370" s="42">
        <v>80578</v>
      </c>
      <c r="B1370" s="42" t="s">
        <v>1703</v>
      </c>
      <c r="C1370" s="42" t="s">
        <v>4148</v>
      </c>
      <c r="D1370" s="42" t="s">
        <v>4149</v>
      </c>
      <c r="E1370" s="42">
        <v>6166</v>
      </c>
      <c r="F1370" s="42" t="s">
        <v>4150</v>
      </c>
      <c r="G1370" s="43"/>
      <c r="H1370" s="44"/>
    </row>
    <row r="1371" spans="1:8" x14ac:dyDescent="0.25">
      <c r="A1371" s="42">
        <v>80586</v>
      </c>
      <c r="B1371" s="42" t="s">
        <v>1703</v>
      </c>
      <c r="C1371" s="42" t="s">
        <v>4151</v>
      </c>
      <c r="D1371" s="42" t="s">
        <v>4152</v>
      </c>
      <c r="E1371" s="42">
        <v>6176</v>
      </c>
      <c r="F1371" s="42" t="s">
        <v>4153</v>
      </c>
      <c r="G1371" s="43"/>
      <c r="H1371" s="44"/>
    </row>
    <row r="1372" spans="1:8" x14ac:dyDescent="0.25">
      <c r="A1372" s="42">
        <v>80594</v>
      </c>
      <c r="B1372" s="42" t="s">
        <v>1703</v>
      </c>
      <c r="C1372" s="42" t="s">
        <v>4154</v>
      </c>
      <c r="D1372" s="42" t="s">
        <v>4155</v>
      </c>
      <c r="E1372" s="42">
        <v>6020</v>
      </c>
      <c r="F1372" s="42" t="s">
        <v>4049</v>
      </c>
      <c r="G1372" s="43"/>
      <c r="H1372" s="44"/>
    </row>
    <row r="1373" spans="1:8" x14ac:dyDescent="0.25">
      <c r="A1373" s="42">
        <v>80608</v>
      </c>
      <c r="B1373" s="42" t="s">
        <v>1703</v>
      </c>
      <c r="C1373" s="42" t="s">
        <v>4156</v>
      </c>
      <c r="D1373" s="42" t="s">
        <v>4157</v>
      </c>
      <c r="E1373" s="42">
        <v>6020</v>
      </c>
      <c r="F1373" s="42" t="s">
        <v>4049</v>
      </c>
      <c r="G1373" s="43"/>
      <c r="H1373" s="44"/>
    </row>
    <row r="1374" spans="1:8" x14ac:dyDescent="0.25">
      <c r="A1374" s="42">
        <v>80616</v>
      </c>
      <c r="B1374" s="42" t="s">
        <v>1703</v>
      </c>
      <c r="C1374" s="42" t="s">
        <v>4158</v>
      </c>
      <c r="D1374" s="42" t="s">
        <v>4159</v>
      </c>
      <c r="E1374" s="42">
        <v>9900</v>
      </c>
      <c r="F1374" s="42" t="s">
        <v>4086</v>
      </c>
      <c r="G1374" s="43"/>
      <c r="H1374" s="44"/>
    </row>
    <row r="1375" spans="1:8" x14ac:dyDescent="0.25">
      <c r="A1375" s="42">
        <v>80624</v>
      </c>
      <c r="B1375" s="42" t="s">
        <v>1703</v>
      </c>
      <c r="C1375" s="42" t="s">
        <v>2275</v>
      </c>
      <c r="D1375" s="42" t="s">
        <v>4160</v>
      </c>
      <c r="E1375" s="42">
        <v>6370</v>
      </c>
      <c r="F1375" s="42" t="s">
        <v>4076</v>
      </c>
      <c r="G1375" s="43"/>
      <c r="H1375" s="44"/>
    </row>
    <row r="1376" spans="1:8" x14ac:dyDescent="0.25">
      <c r="A1376" s="42">
        <v>80632</v>
      </c>
      <c r="B1376" s="42" t="s">
        <v>1703</v>
      </c>
      <c r="C1376" s="42" t="s">
        <v>4161</v>
      </c>
      <c r="D1376" s="42" t="s">
        <v>4162</v>
      </c>
      <c r="E1376" s="42">
        <v>6365</v>
      </c>
      <c r="F1376" s="42" t="s">
        <v>4163</v>
      </c>
      <c r="G1376" s="43"/>
      <c r="H1376" s="44"/>
    </row>
    <row r="1377" spans="1:8" x14ac:dyDescent="0.25">
      <c r="A1377" s="42">
        <v>80640</v>
      </c>
      <c r="B1377" s="42" t="s">
        <v>1703</v>
      </c>
      <c r="C1377" s="42" t="s">
        <v>4164</v>
      </c>
      <c r="D1377" s="42" t="s">
        <v>4165</v>
      </c>
      <c r="E1377" s="42">
        <v>6600</v>
      </c>
      <c r="F1377" s="42" t="s">
        <v>4092</v>
      </c>
      <c r="G1377" s="43"/>
      <c r="H1377" s="44"/>
    </row>
    <row r="1378" spans="1:8" x14ac:dyDescent="0.25">
      <c r="A1378" s="42">
        <v>80659</v>
      </c>
      <c r="B1378" s="42" t="s">
        <v>1703</v>
      </c>
      <c r="C1378" s="42" t="s">
        <v>4166</v>
      </c>
      <c r="D1378" s="42" t="s">
        <v>5787</v>
      </c>
      <c r="E1378" s="42">
        <v>6322</v>
      </c>
      <c r="F1378" s="42" t="s">
        <v>4167</v>
      </c>
      <c r="G1378" s="43"/>
      <c r="H1378" s="44"/>
    </row>
    <row r="1379" spans="1:8" x14ac:dyDescent="0.25">
      <c r="A1379" s="42" t="s">
        <v>6603</v>
      </c>
      <c r="B1379" s="42" t="s">
        <v>4401</v>
      </c>
      <c r="C1379" s="42" t="s">
        <v>4406</v>
      </c>
      <c r="D1379" s="42" t="s">
        <v>4447</v>
      </c>
      <c r="E1379" s="42">
        <v>6300</v>
      </c>
      <c r="F1379" s="43" t="s">
        <v>4448</v>
      </c>
      <c r="G1379" s="43"/>
      <c r="H1379" s="44"/>
    </row>
    <row r="1380" spans="1:8" x14ac:dyDescent="0.25">
      <c r="A1380" s="42">
        <v>80667</v>
      </c>
      <c r="B1380" s="42" t="s">
        <v>1703</v>
      </c>
      <c r="C1380" s="42" t="s">
        <v>2326</v>
      </c>
      <c r="D1380" s="42" t="s">
        <v>4168</v>
      </c>
      <c r="E1380" s="42">
        <v>6063</v>
      </c>
      <c r="F1380" s="42" t="s">
        <v>4169</v>
      </c>
      <c r="G1380" s="43"/>
      <c r="H1380" s="44"/>
    </row>
    <row r="1381" spans="1:8" x14ac:dyDescent="0.25">
      <c r="A1381" s="42">
        <v>80675</v>
      </c>
      <c r="B1381" s="42" t="s">
        <v>1703</v>
      </c>
      <c r="C1381" s="42" t="s">
        <v>1901</v>
      </c>
      <c r="D1381" s="42" t="s">
        <v>4170</v>
      </c>
      <c r="E1381" s="42">
        <v>6094</v>
      </c>
      <c r="F1381" s="42" t="s">
        <v>4171</v>
      </c>
      <c r="G1381" s="43"/>
      <c r="H1381" s="44"/>
    </row>
    <row r="1382" spans="1:8" x14ac:dyDescent="0.25">
      <c r="A1382" s="42">
        <v>80683</v>
      </c>
      <c r="B1382" s="42" t="s">
        <v>1703</v>
      </c>
      <c r="C1382" s="42" t="s">
        <v>4172</v>
      </c>
      <c r="D1382" s="42" t="s">
        <v>4173</v>
      </c>
      <c r="E1382" s="42">
        <v>6632</v>
      </c>
      <c r="F1382" s="42" t="s">
        <v>4174</v>
      </c>
      <c r="G1382" s="43"/>
      <c r="H1382" s="63"/>
    </row>
    <row r="1383" spans="1:8" x14ac:dyDescent="0.25">
      <c r="A1383" s="42">
        <v>80691</v>
      </c>
      <c r="B1383" s="42" t="s">
        <v>1703</v>
      </c>
      <c r="C1383" s="42" t="s">
        <v>4175</v>
      </c>
      <c r="D1383" s="42" t="s">
        <v>4176</v>
      </c>
      <c r="E1383" s="42">
        <v>6345</v>
      </c>
      <c r="F1383" s="42" t="s">
        <v>4177</v>
      </c>
      <c r="G1383" s="43"/>
      <c r="H1383" s="44"/>
    </row>
    <row r="1384" spans="1:8" x14ac:dyDescent="0.25">
      <c r="A1384" s="42">
        <v>80705</v>
      </c>
      <c r="B1384" s="42" t="s">
        <v>1703</v>
      </c>
      <c r="C1384" s="42" t="s">
        <v>1770</v>
      </c>
      <c r="D1384" s="42" t="s">
        <v>2459</v>
      </c>
      <c r="E1384" s="42">
        <v>6150</v>
      </c>
      <c r="F1384" s="42" t="s">
        <v>4178</v>
      </c>
      <c r="G1384" s="43"/>
      <c r="H1384" s="44"/>
    </row>
    <row r="1385" spans="1:8" x14ac:dyDescent="0.25">
      <c r="A1385" s="42">
        <v>80713</v>
      </c>
      <c r="B1385" s="42" t="s">
        <v>1703</v>
      </c>
      <c r="C1385" s="42" t="s">
        <v>4179</v>
      </c>
      <c r="D1385" s="42" t="s">
        <v>4180</v>
      </c>
      <c r="E1385" s="42">
        <v>6580</v>
      </c>
      <c r="F1385" s="42" t="s">
        <v>4181</v>
      </c>
      <c r="G1385" s="43"/>
      <c r="H1385" s="44"/>
    </row>
    <row r="1386" spans="1:8" x14ac:dyDescent="0.25">
      <c r="A1386" s="42">
        <v>80721</v>
      </c>
      <c r="B1386" s="42" t="s">
        <v>1703</v>
      </c>
      <c r="C1386" s="42" t="s">
        <v>4182</v>
      </c>
      <c r="D1386" s="42" t="s">
        <v>4183</v>
      </c>
      <c r="E1386" s="42">
        <v>6020</v>
      </c>
      <c r="F1386" s="42" t="s">
        <v>4049</v>
      </c>
      <c r="G1386" s="43"/>
      <c r="H1386" s="44"/>
    </row>
    <row r="1387" spans="1:8" x14ac:dyDescent="0.25">
      <c r="A1387" s="42">
        <v>80748</v>
      </c>
      <c r="B1387" s="42" t="s">
        <v>1703</v>
      </c>
      <c r="C1387" s="42" t="s">
        <v>2738</v>
      </c>
      <c r="D1387" s="42" t="s">
        <v>4184</v>
      </c>
      <c r="E1387" s="42">
        <v>6080</v>
      </c>
      <c r="F1387" s="42" t="s">
        <v>4185</v>
      </c>
      <c r="G1387" s="43"/>
      <c r="H1387" s="44"/>
    </row>
    <row r="1388" spans="1:8" x14ac:dyDescent="0.25">
      <c r="A1388" s="42">
        <v>80756</v>
      </c>
      <c r="B1388" s="42" t="s">
        <v>1703</v>
      </c>
      <c r="C1388" s="42" t="s">
        <v>4186</v>
      </c>
      <c r="D1388" s="42" t="s">
        <v>4187</v>
      </c>
      <c r="E1388" s="42">
        <v>6450</v>
      </c>
      <c r="F1388" s="42" t="s">
        <v>4188</v>
      </c>
      <c r="G1388" s="43"/>
      <c r="H1388" s="44"/>
    </row>
    <row r="1389" spans="1:8" x14ac:dyDescent="0.25">
      <c r="A1389" s="42">
        <v>80764</v>
      </c>
      <c r="B1389" s="42" t="s">
        <v>1703</v>
      </c>
      <c r="C1389" s="42" t="s">
        <v>1770</v>
      </c>
      <c r="D1389" s="42" t="s">
        <v>4847</v>
      </c>
      <c r="E1389" s="42">
        <v>6067</v>
      </c>
      <c r="F1389" s="42" t="s">
        <v>4189</v>
      </c>
      <c r="G1389" s="43"/>
      <c r="H1389" s="44"/>
    </row>
    <row r="1390" spans="1:8" x14ac:dyDescent="0.25">
      <c r="A1390" s="42">
        <v>80772</v>
      </c>
      <c r="B1390" s="42" t="s">
        <v>1703</v>
      </c>
      <c r="C1390" s="42" t="s">
        <v>4190</v>
      </c>
      <c r="D1390" s="42" t="s">
        <v>4191</v>
      </c>
      <c r="E1390" s="42">
        <v>6500</v>
      </c>
      <c r="F1390" s="42" t="s">
        <v>4192</v>
      </c>
      <c r="G1390" s="43"/>
      <c r="H1390" s="44"/>
    </row>
    <row r="1391" spans="1:8" x14ac:dyDescent="0.25">
      <c r="A1391" s="42" t="s">
        <v>6604</v>
      </c>
      <c r="B1391" s="42" t="s">
        <v>4401</v>
      </c>
      <c r="C1391" s="42" t="s">
        <v>5757</v>
      </c>
      <c r="D1391" s="42" t="s">
        <v>5758</v>
      </c>
      <c r="E1391" s="42">
        <v>6500</v>
      </c>
      <c r="F1391" s="43" t="s">
        <v>4083</v>
      </c>
      <c r="G1391" s="43"/>
      <c r="H1391" s="60"/>
    </row>
    <row r="1392" spans="1:8" x14ac:dyDescent="0.25">
      <c r="A1392" s="42">
        <v>80780</v>
      </c>
      <c r="B1392" s="42" t="s">
        <v>1703</v>
      </c>
      <c r="C1392" s="42" t="s">
        <v>1936</v>
      </c>
      <c r="D1392" s="42" t="s">
        <v>4193</v>
      </c>
      <c r="E1392" s="42">
        <v>6341</v>
      </c>
      <c r="F1392" s="42" t="s">
        <v>4194</v>
      </c>
      <c r="G1392" s="43"/>
      <c r="H1392" s="44"/>
    </row>
    <row r="1393" spans="1:8" x14ac:dyDescent="0.25">
      <c r="A1393" s="42" t="s">
        <v>6605</v>
      </c>
      <c r="B1393" s="42" t="s">
        <v>4401</v>
      </c>
      <c r="C1393" s="42" t="s">
        <v>4449</v>
      </c>
      <c r="D1393" s="42" t="s">
        <v>5605</v>
      </c>
      <c r="E1393" s="42">
        <v>6342</v>
      </c>
      <c r="F1393" s="43" t="s">
        <v>4450</v>
      </c>
      <c r="G1393" s="43"/>
      <c r="H1393" s="44"/>
    </row>
    <row r="1394" spans="1:8" x14ac:dyDescent="0.25">
      <c r="A1394" s="42">
        <v>80799</v>
      </c>
      <c r="B1394" s="42" t="s">
        <v>1703</v>
      </c>
      <c r="C1394" s="42" t="s">
        <v>4195</v>
      </c>
      <c r="D1394" s="42" t="s">
        <v>4196</v>
      </c>
      <c r="E1394" s="42">
        <v>6250</v>
      </c>
      <c r="F1394" s="42" t="s">
        <v>4197</v>
      </c>
      <c r="G1394" s="43"/>
      <c r="H1394" s="44"/>
    </row>
    <row r="1395" spans="1:8" x14ac:dyDescent="0.25">
      <c r="A1395" s="42">
        <v>80802</v>
      </c>
      <c r="B1395" s="42" t="s">
        <v>1703</v>
      </c>
      <c r="C1395" s="42" t="s">
        <v>2326</v>
      </c>
      <c r="D1395" s="42" t="s">
        <v>4198</v>
      </c>
      <c r="E1395" s="42">
        <v>6167</v>
      </c>
      <c r="F1395" s="42" t="s">
        <v>4199</v>
      </c>
      <c r="G1395" s="43"/>
      <c r="H1395" s="44"/>
    </row>
    <row r="1396" spans="1:8" x14ac:dyDescent="0.25">
      <c r="A1396" s="42">
        <v>80810</v>
      </c>
      <c r="B1396" s="42" t="s">
        <v>1703</v>
      </c>
      <c r="C1396" s="42" t="s">
        <v>4200</v>
      </c>
      <c r="D1396" s="42" t="s">
        <v>4201</v>
      </c>
      <c r="E1396" s="42">
        <v>6020</v>
      </c>
      <c r="F1396" s="42" t="s">
        <v>4049</v>
      </c>
      <c r="G1396" s="43"/>
      <c r="H1396" s="44"/>
    </row>
    <row r="1397" spans="1:8" x14ac:dyDescent="0.25">
      <c r="A1397" s="42">
        <v>80829</v>
      </c>
      <c r="B1397" s="42" t="s">
        <v>1703</v>
      </c>
      <c r="C1397" s="42" t="s">
        <v>4202</v>
      </c>
      <c r="D1397" s="42" t="s">
        <v>4203</v>
      </c>
      <c r="E1397" s="42">
        <v>9990</v>
      </c>
      <c r="F1397" s="42" t="s">
        <v>4204</v>
      </c>
      <c r="G1397" s="43"/>
      <c r="H1397" s="44"/>
    </row>
    <row r="1398" spans="1:8" x14ac:dyDescent="0.25">
      <c r="A1398" s="42">
        <v>80837</v>
      </c>
      <c r="B1398" s="42" t="s">
        <v>1703</v>
      </c>
      <c r="C1398" s="42" t="s">
        <v>4205</v>
      </c>
      <c r="D1398" s="42" t="s">
        <v>5926</v>
      </c>
      <c r="E1398" s="42">
        <v>6460</v>
      </c>
      <c r="F1398" s="42" t="s">
        <v>4046</v>
      </c>
      <c r="G1398" s="43"/>
      <c r="H1398" s="44"/>
    </row>
    <row r="1399" spans="1:8" x14ac:dyDescent="0.25">
      <c r="A1399" s="42">
        <v>80845</v>
      </c>
      <c r="B1399" s="42" t="s">
        <v>1703</v>
      </c>
      <c r="C1399" s="42" t="s">
        <v>2694</v>
      </c>
      <c r="D1399" s="42" t="s">
        <v>2554</v>
      </c>
      <c r="E1399" s="42">
        <v>6401</v>
      </c>
      <c r="F1399" s="42" t="s">
        <v>4206</v>
      </c>
      <c r="G1399" s="43"/>
      <c r="H1399" s="44"/>
    </row>
    <row r="1400" spans="1:8" x14ac:dyDescent="0.25">
      <c r="A1400" s="42">
        <v>80853</v>
      </c>
      <c r="B1400" s="42" t="s">
        <v>1703</v>
      </c>
      <c r="C1400" s="42" t="s">
        <v>4207</v>
      </c>
      <c r="D1400" s="42" t="s">
        <v>4208</v>
      </c>
      <c r="E1400" s="42">
        <v>6272</v>
      </c>
      <c r="F1400" s="42" t="s">
        <v>4209</v>
      </c>
      <c r="G1400" s="43"/>
      <c r="H1400" s="44"/>
    </row>
    <row r="1401" spans="1:8" x14ac:dyDescent="0.25">
      <c r="A1401" s="42">
        <v>80861</v>
      </c>
      <c r="B1401" s="42" t="s">
        <v>1703</v>
      </c>
      <c r="C1401" s="42" t="s">
        <v>4210</v>
      </c>
      <c r="D1401" s="42" t="s">
        <v>3601</v>
      </c>
      <c r="E1401" s="42">
        <v>6162</v>
      </c>
      <c r="F1401" s="42" t="s">
        <v>4211</v>
      </c>
      <c r="G1401" s="43"/>
      <c r="H1401" s="44"/>
    </row>
    <row r="1402" spans="1:8" x14ac:dyDescent="0.25">
      <c r="A1402" s="42">
        <v>80888</v>
      </c>
      <c r="B1402" s="42" t="s">
        <v>1703</v>
      </c>
      <c r="C1402" s="42" t="s">
        <v>4212</v>
      </c>
      <c r="D1402" s="42" t="s">
        <v>4213</v>
      </c>
      <c r="E1402" s="42">
        <v>6410</v>
      </c>
      <c r="F1402" s="42" t="s">
        <v>4103</v>
      </c>
      <c r="G1402" s="43"/>
      <c r="H1402" s="44"/>
    </row>
    <row r="1403" spans="1:8" x14ac:dyDescent="0.25">
      <c r="A1403" s="42">
        <v>80896</v>
      </c>
      <c r="B1403" s="42" t="s">
        <v>1703</v>
      </c>
      <c r="C1403" s="42" t="s">
        <v>4214</v>
      </c>
      <c r="D1403" s="42" t="s">
        <v>4215</v>
      </c>
      <c r="E1403" s="42">
        <v>6020</v>
      </c>
      <c r="F1403" s="42" t="s">
        <v>4049</v>
      </c>
      <c r="G1403" s="43"/>
      <c r="H1403" s="44"/>
    </row>
    <row r="1404" spans="1:8" x14ac:dyDescent="0.25">
      <c r="A1404" s="42">
        <v>80918</v>
      </c>
      <c r="B1404" s="42" t="s">
        <v>1703</v>
      </c>
      <c r="C1404" s="42" t="s">
        <v>3170</v>
      </c>
      <c r="D1404" s="42" t="s">
        <v>4216</v>
      </c>
      <c r="E1404" s="42">
        <v>6130</v>
      </c>
      <c r="F1404" s="42" t="s">
        <v>4098</v>
      </c>
      <c r="G1404" s="43"/>
      <c r="H1404" s="44"/>
    </row>
    <row r="1405" spans="1:8" x14ac:dyDescent="0.25">
      <c r="A1405" s="42">
        <v>80926</v>
      </c>
      <c r="B1405" s="42" t="s">
        <v>1703</v>
      </c>
      <c r="C1405" s="42" t="s">
        <v>6319</v>
      </c>
      <c r="D1405" s="42" t="s">
        <v>6320</v>
      </c>
      <c r="E1405" s="42">
        <v>6111</v>
      </c>
      <c r="F1405" s="42" t="s">
        <v>4217</v>
      </c>
      <c r="G1405" s="43"/>
      <c r="H1405" s="44"/>
    </row>
    <row r="1406" spans="1:8" x14ac:dyDescent="0.25">
      <c r="A1406" s="42">
        <v>80934</v>
      </c>
      <c r="B1406" s="42" t="s">
        <v>1703</v>
      </c>
      <c r="C1406" s="42" t="s">
        <v>4218</v>
      </c>
      <c r="D1406" s="42" t="s">
        <v>4219</v>
      </c>
      <c r="E1406" s="42">
        <v>6020</v>
      </c>
      <c r="F1406" s="42" t="s">
        <v>4049</v>
      </c>
      <c r="G1406" s="43"/>
      <c r="H1406" s="44"/>
    </row>
    <row r="1407" spans="1:8" x14ac:dyDescent="0.25">
      <c r="A1407" s="42">
        <v>80942</v>
      </c>
      <c r="B1407" s="42" t="s">
        <v>1703</v>
      </c>
      <c r="C1407" s="42" t="s">
        <v>1901</v>
      </c>
      <c r="D1407" s="42" t="s">
        <v>4220</v>
      </c>
      <c r="E1407" s="42">
        <v>6380</v>
      </c>
      <c r="F1407" s="42" t="s">
        <v>4095</v>
      </c>
      <c r="G1407" s="48"/>
      <c r="H1407" s="60"/>
    </row>
    <row r="1408" spans="1:8" x14ac:dyDescent="0.25">
      <c r="A1408" s="42">
        <v>80950</v>
      </c>
      <c r="B1408" s="42" t="s">
        <v>1703</v>
      </c>
      <c r="C1408" s="42" t="s">
        <v>4221</v>
      </c>
      <c r="D1408" s="42" t="s">
        <v>4222</v>
      </c>
      <c r="E1408" s="42">
        <v>6091</v>
      </c>
      <c r="F1408" s="42" t="s">
        <v>4223</v>
      </c>
      <c r="G1408" s="48"/>
      <c r="H1408" s="60"/>
    </row>
    <row r="1409" spans="1:8" x14ac:dyDescent="0.2">
      <c r="A1409" s="42">
        <v>80969</v>
      </c>
      <c r="B1409" s="42" t="s">
        <v>1703</v>
      </c>
      <c r="C1409" s="42" t="s">
        <v>4224</v>
      </c>
      <c r="D1409" s="42" t="s">
        <v>4225</v>
      </c>
      <c r="E1409" s="42">
        <v>6330</v>
      </c>
      <c r="F1409" s="42" t="s">
        <v>4079</v>
      </c>
      <c r="G1409" s="59"/>
      <c r="H1409" s="60"/>
    </row>
    <row r="1410" spans="1:8" x14ac:dyDescent="0.2">
      <c r="A1410" s="42">
        <v>80977</v>
      </c>
      <c r="B1410" s="42" t="s">
        <v>1703</v>
      </c>
      <c r="C1410" s="42" t="s">
        <v>4226</v>
      </c>
      <c r="D1410" s="42" t="s">
        <v>4227</v>
      </c>
      <c r="E1410" s="42">
        <v>6068</v>
      </c>
      <c r="F1410" s="42" t="s">
        <v>4228</v>
      </c>
      <c r="G1410" s="59"/>
      <c r="H1410" s="60"/>
    </row>
    <row r="1411" spans="1:8" x14ac:dyDescent="0.25">
      <c r="A1411" s="42">
        <v>80985</v>
      </c>
      <c r="B1411" s="42" t="s">
        <v>1703</v>
      </c>
      <c r="C1411" s="42" t="s">
        <v>4229</v>
      </c>
      <c r="D1411" s="42" t="s">
        <v>4230</v>
      </c>
      <c r="E1411" s="42">
        <v>6063</v>
      </c>
      <c r="F1411" s="42" t="s">
        <v>4169</v>
      </c>
      <c r="G1411" s="43"/>
      <c r="H1411" s="44"/>
    </row>
    <row r="1412" spans="1:8" x14ac:dyDescent="0.25">
      <c r="A1412" s="42">
        <v>80993</v>
      </c>
      <c r="B1412" s="42" t="s">
        <v>1703</v>
      </c>
      <c r="C1412" s="42" t="s">
        <v>4231</v>
      </c>
      <c r="D1412" s="42" t="s">
        <v>3854</v>
      </c>
      <c r="E1412" s="42">
        <v>6175</v>
      </c>
      <c r="F1412" s="42" t="s">
        <v>4232</v>
      </c>
      <c r="G1412" s="43"/>
      <c r="H1412" s="44"/>
    </row>
    <row r="1413" spans="1:8" x14ac:dyDescent="0.25">
      <c r="A1413" s="42" t="s">
        <v>6591</v>
      </c>
      <c r="B1413" s="42" t="s">
        <v>4401</v>
      </c>
      <c r="C1413" s="42" t="s">
        <v>4451</v>
      </c>
      <c r="D1413" s="42" t="s">
        <v>4452</v>
      </c>
      <c r="E1413" s="42">
        <v>6173</v>
      </c>
      <c r="F1413" s="43" t="s">
        <v>4453</v>
      </c>
      <c r="G1413" s="43"/>
      <c r="H1413" s="44"/>
    </row>
    <row r="1414" spans="1:8" x14ac:dyDescent="0.25">
      <c r="A1414" s="42">
        <v>81000</v>
      </c>
      <c r="B1414" s="42" t="s">
        <v>1703</v>
      </c>
      <c r="C1414" s="42" t="s">
        <v>4233</v>
      </c>
      <c r="D1414" s="42" t="s">
        <v>4234</v>
      </c>
      <c r="E1414" s="42">
        <v>6020</v>
      </c>
      <c r="F1414" s="42" t="s">
        <v>4049</v>
      </c>
      <c r="G1414" s="43"/>
      <c r="H1414" s="44"/>
    </row>
    <row r="1415" spans="1:8" x14ac:dyDescent="0.25">
      <c r="A1415" s="42">
        <v>81019</v>
      </c>
      <c r="B1415" s="42" t="s">
        <v>1703</v>
      </c>
      <c r="C1415" s="42" t="s">
        <v>2189</v>
      </c>
      <c r="D1415" s="42" t="s">
        <v>4235</v>
      </c>
      <c r="E1415" s="42">
        <v>9900</v>
      </c>
      <c r="F1415" s="42" t="s">
        <v>4086</v>
      </c>
      <c r="G1415" s="43"/>
      <c r="H1415" s="44"/>
    </row>
    <row r="1416" spans="1:8" x14ac:dyDescent="0.25">
      <c r="A1416" s="42">
        <v>81027</v>
      </c>
      <c r="B1416" s="42" t="s">
        <v>1703</v>
      </c>
      <c r="C1416" s="42" t="s">
        <v>1770</v>
      </c>
      <c r="D1416" s="42" t="s">
        <v>4236</v>
      </c>
      <c r="E1416" s="42">
        <v>6112</v>
      </c>
      <c r="F1416" s="42" t="s">
        <v>4115</v>
      </c>
      <c r="G1416" s="43"/>
      <c r="H1416" s="44"/>
    </row>
    <row r="1417" spans="1:8" ht="38.25" x14ac:dyDescent="0.25">
      <c r="A1417" s="42">
        <v>81035</v>
      </c>
      <c r="B1417" s="42" t="s">
        <v>1703</v>
      </c>
      <c r="C1417" s="42" t="s">
        <v>4237</v>
      </c>
      <c r="D1417" s="42" t="s">
        <v>4238</v>
      </c>
      <c r="E1417" s="42">
        <v>6410</v>
      </c>
      <c r="F1417" s="42" t="s">
        <v>4103</v>
      </c>
      <c r="G1417" s="43"/>
      <c r="H1417" s="2" t="s">
        <v>7002</v>
      </c>
    </row>
    <row r="1418" spans="1:8" x14ac:dyDescent="0.25">
      <c r="A1418" s="42">
        <v>81043</v>
      </c>
      <c r="B1418" s="42" t="s">
        <v>1703</v>
      </c>
      <c r="C1418" s="42" t="s">
        <v>2127</v>
      </c>
      <c r="D1418" s="42" t="s">
        <v>4239</v>
      </c>
      <c r="E1418" s="42">
        <v>6284</v>
      </c>
      <c r="F1418" s="42" t="s">
        <v>4240</v>
      </c>
      <c r="G1418" s="43"/>
      <c r="H1418" s="44"/>
    </row>
    <row r="1419" spans="1:8" x14ac:dyDescent="0.25">
      <c r="A1419" s="42">
        <v>81051</v>
      </c>
      <c r="B1419" s="42" t="s">
        <v>1703</v>
      </c>
      <c r="C1419" s="42" t="s">
        <v>4241</v>
      </c>
      <c r="D1419" s="42" t="s">
        <v>4242</v>
      </c>
      <c r="E1419" s="42">
        <v>6363</v>
      </c>
      <c r="F1419" s="42" t="s">
        <v>4243</v>
      </c>
      <c r="G1419" s="43"/>
      <c r="H1419" s="44"/>
    </row>
    <row r="1420" spans="1:8" x14ac:dyDescent="0.25">
      <c r="A1420" s="42">
        <v>81078</v>
      </c>
      <c r="B1420" s="42" t="s">
        <v>1703</v>
      </c>
      <c r="C1420" s="42" t="s">
        <v>4244</v>
      </c>
      <c r="D1420" s="42" t="s">
        <v>4245</v>
      </c>
      <c r="E1420" s="42">
        <v>6116</v>
      </c>
      <c r="F1420" s="42" t="s">
        <v>4246</v>
      </c>
      <c r="G1420" s="43"/>
      <c r="H1420" s="44"/>
    </row>
    <row r="1421" spans="1:8" x14ac:dyDescent="0.25">
      <c r="A1421" s="42" t="s">
        <v>6590</v>
      </c>
      <c r="B1421" s="42" t="s">
        <v>4401</v>
      </c>
      <c r="C1421" s="42" t="s">
        <v>4454</v>
      </c>
      <c r="D1421" s="42" t="s">
        <v>4455</v>
      </c>
      <c r="E1421" s="42">
        <v>6133</v>
      </c>
      <c r="F1421" s="43" t="s">
        <v>4456</v>
      </c>
      <c r="G1421" s="43"/>
      <c r="H1421" s="44"/>
    </row>
    <row r="1422" spans="1:8" x14ac:dyDescent="0.25">
      <c r="A1422" s="42">
        <v>81086</v>
      </c>
      <c r="B1422" s="42" t="s">
        <v>1703</v>
      </c>
      <c r="C1422" s="42" t="s">
        <v>5927</v>
      </c>
      <c r="D1422" s="42" t="s">
        <v>4247</v>
      </c>
      <c r="E1422" s="42">
        <v>6414</v>
      </c>
      <c r="F1422" s="42" t="s">
        <v>4248</v>
      </c>
      <c r="G1422" s="43"/>
      <c r="H1422" s="60"/>
    </row>
    <row r="1423" spans="1:8" x14ac:dyDescent="0.25">
      <c r="A1423" s="42">
        <v>81094</v>
      </c>
      <c r="B1423" s="42" t="s">
        <v>1703</v>
      </c>
      <c r="C1423" s="42" t="s">
        <v>4249</v>
      </c>
      <c r="D1423" s="42" t="s">
        <v>4250</v>
      </c>
      <c r="E1423" s="42">
        <v>6176</v>
      </c>
      <c r="F1423" s="42" t="s">
        <v>4153</v>
      </c>
      <c r="G1423" s="43"/>
      <c r="H1423" s="44"/>
    </row>
    <row r="1424" spans="1:8" x14ac:dyDescent="0.25">
      <c r="A1424" s="42">
        <v>81116</v>
      </c>
      <c r="B1424" s="42" t="s">
        <v>1703</v>
      </c>
      <c r="C1424" s="42" t="s">
        <v>4251</v>
      </c>
      <c r="D1424" s="42" t="s">
        <v>4252</v>
      </c>
      <c r="E1424" s="42">
        <v>6071</v>
      </c>
      <c r="F1424" s="42" t="s">
        <v>4253</v>
      </c>
      <c r="G1424" s="43"/>
      <c r="H1424" s="44"/>
    </row>
    <row r="1425" spans="1:8" x14ac:dyDescent="0.25">
      <c r="A1425" s="42">
        <v>81124</v>
      </c>
      <c r="B1425" s="42" t="s">
        <v>1703</v>
      </c>
      <c r="C1425" s="42" t="s">
        <v>6998</v>
      </c>
      <c r="D1425" s="42" t="s">
        <v>4254</v>
      </c>
      <c r="E1425" s="42">
        <v>6232</v>
      </c>
      <c r="F1425" s="42" t="s">
        <v>4255</v>
      </c>
      <c r="G1425" s="43"/>
      <c r="H1425" s="44"/>
    </row>
    <row r="1426" spans="1:8" x14ac:dyDescent="0.25">
      <c r="A1426" s="42">
        <v>81132</v>
      </c>
      <c r="B1426" s="42" t="s">
        <v>1703</v>
      </c>
      <c r="C1426" s="42" t="s">
        <v>4256</v>
      </c>
      <c r="D1426" s="42" t="s">
        <v>1776</v>
      </c>
      <c r="E1426" s="42">
        <v>6511</v>
      </c>
      <c r="F1426" s="42" t="s">
        <v>4257</v>
      </c>
      <c r="G1426" s="43"/>
      <c r="H1426" s="44"/>
    </row>
    <row r="1427" spans="1:8" x14ac:dyDescent="0.25">
      <c r="A1427" s="42">
        <v>81140</v>
      </c>
      <c r="B1427" s="42" t="s">
        <v>1703</v>
      </c>
      <c r="C1427" s="42" t="s">
        <v>4258</v>
      </c>
      <c r="D1427" s="42" t="s">
        <v>4259</v>
      </c>
      <c r="E1427" s="42">
        <v>6306</v>
      </c>
      <c r="F1427" s="42" t="s">
        <v>4260</v>
      </c>
      <c r="G1427" s="43"/>
      <c r="H1427" s="44"/>
    </row>
    <row r="1428" spans="1:8" x14ac:dyDescent="0.25">
      <c r="A1428" s="42">
        <v>81159</v>
      </c>
      <c r="B1428" s="42" t="s">
        <v>1703</v>
      </c>
      <c r="C1428" s="42" t="s">
        <v>3681</v>
      </c>
      <c r="D1428" s="42" t="s">
        <v>4261</v>
      </c>
      <c r="E1428" s="42">
        <v>6460</v>
      </c>
      <c r="F1428" s="42" t="s">
        <v>4046</v>
      </c>
      <c r="G1428" s="43"/>
      <c r="H1428" s="44"/>
    </row>
    <row r="1429" spans="1:8" x14ac:dyDescent="0.25">
      <c r="A1429" s="42" t="s">
        <v>6589</v>
      </c>
      <c r="B1429" s="42" t="s">
        <v>4401</v>
      </c>
      <c r="C1429" s="42" t="s">
        <v>4457</v>
      </c>
      <c r="D1429" s="42" t="s">
        <v>4245</v>
      </c>
      <c r="E1429" s="42">
        <v>6471</v>
      </c>
      <c r="F1429" s="43" t="s">
        <v>4458</v>
      </c>
      <c r="G1429" s="43"/>
      <c r="H1429" s="44"/>
    </row>
    <row r="1430" spans="1:8" x14ac:dyDescent="0.25">
      <c r="A1430" s="42">
        <v>81167</v>
      </c>
      <c r="B1430" s="42" t="s">
        <v>1703</v>
      </c>
      <c r="C1430" s="42" t="s">
        <v>3831</v>
      </c>
      <c r="D1430" s="42" t="s">
        <v>4262</v>
      </c>
      <c r="E1430" s="42">
        <v>6300</v>
      </c>
      <c r="F1430" s="42" t="s">
        <v>4105</v>
      </c>
      <c r="G1430" s="43"/>
      <c r="H1430" s="44"/>
    </row>
    <row r="1431" spans="1:8" x14ac:dyDescent="0.25">
      <c r="A1431" s="42">
        <v>81175</v>
      </c>
      <c r="B1431" s="42" t="s">
        <v>1703</v>
      </c>
      <c r="C1431" s="42" t="s">
        <v>4263</v>
      </c>
      <c r="D1431" s="42" t="s">
        <v>4264</v>
      </c>
      <c r="E1431" s="42">
        <v>6134</v>
      </c>
      <c r="F1431" s="42" t="s">
        <v>4265</v>
      </c>
      <c r="G1431" s="43"/>
      <c r="H1431" s="44"/>
    </row>
    <row r="1432" spans="1:8" x14ac:dyDescent="0.25">
      <c r="A1432" s="42">
        <v>81183</v>
      </c>
      <c r="B1432" s="42" t="s">
        <v>1703</v>
      </c>
      <c r="C1432" s="42" t="s">
        <v>4266</v>
      </c>
      <c r="D1432" s="42" t="s">
        <v>5928</v>
      </c>
      <c r="E1432" s="42">
        <v>9900</v>
      </c>
      <c r="F1432" s="42" t="s">
        <v>4086</v>
      </c>
      <c r="G1432" s="43"/>
      <c r="H1432" s="44"/>
    </row>
    <row r="1433" spans="1:8" x14ac:dyDescent="0.25">
      <c r="A1433" s="42">
        <v>81191</v>
      </c>
      <c r="B1433" s="42" t="s">
        <v>1703</v>
      </c>
      <c r="C1433" s="42" t="s">
        <v>4267</v>
      </c>
      <c r="D1433" s="42" t="s">
        <v>4268</v>
      </c>
      <c r="E1433" s="42">
        <v>6020</v>
      </c>
      <c r="F1433" s="42" t="s">
        <v>4049</v>
      </c>
      <c r="G1433" s="43"/>
      <c r="H1433" s="44"/>
    </row>
    <row r="1434" spans="1:8" x14ac:dyDescent="0.25">
      <c r="A1434" s="42">
        <v>81205</v>
      </c>
      <c r="B1434" s="42" t="s">
        <v>1703</v>
      </c>
      <c r="C1434" s="42" t="s">
        <v>4269</v>
      </c>
      <c r="D1434" s="42" t="s">
        <v>3772</v>
      </c>
      <c r="E1434" s="42">
        <v>6433</v>
      </c>
      <c r="F1434" s="42" t="s">
        <v>4270</v>
      </c>
      <c r="G1434" s="43"/>
      <c r="H1434" s="44"/>
    </row>
    <row r="1435" spans="1:8" x14ac:dyDescent="0.25">
      <c r="A1435" s="42">
        <v>81213</v>
      </c>
      <c r="B1435" s="42" t="s">
        <v>1703</v>
      </c>
      <c r="C1435" s="42" t="s">
        <v>4271</v>
      </c>
      <c r="D1435" s="42" t="s">
        <v>4272</v>
      </c>
      <c r="E1435" s="42">
        <v>6060</v>
      </c>
      <c r="F1435" s="42" t="s">
        <v>4043</v>
      </c>
      <c r="G1435" s="43"/>
      <c r="H1435" s="44"/>
    </row>
    <row r="1436" spans="1:8" x14ac:dyDescent="0.25">
      <c r="A1436" s="42">
        <v>81221</v>
      </c>
      <c r="B1436" s="42" t="s">
        <v>1703</v>
      </c>
      <c r="C1436" s="42" t="s">
        <v>4273</v>
      </c>
      <c r="D1436" s="42" t="s">
        <v>4110</v>
      </c>
      <c r="E1436" s="42">
        <v>6263</v>
      </c>
      <c r="F1436" s="42" t="s">
        <v>4130</v>
      </c>
      <c r="G1436" s="43"/>
      <c r="H1436" s="44"/>
    </row>
    <row r="1437" spans="1:8" x14ac:dyDescent="0.25">
      <c r="A1437" s="42">
        <v>81248</v>
      </c>
      <c r="B1437" s="42" t="s">
        <v>1703</v>
      </c>
      <c r="C1437" s="42" t="s">
        <v>4274</v>
      </c>
      <c r="D1437" s="42" t="s">
        <v>4275</v>
      </c>
      <c r="E1437" s="42">
        <v>6142</v>
      </c>
      <c r="F1437" s="42" t="s">
        <v>4276</v>
      </c>
      <c r="G1437" s="43"/>
      <c r="H1437" s="44"/>
    </row>
    <row r="1438" spans="1:8" x14ac:dyDescent="0.25">
      <c r="A1438" s="42">
        <v>81256</v>
      </c>
      <c r="B1438" s="42" t="s">
        <v>1703</v>
      </c>
      <c r="C1438" s="42" t="s">
        <v>4277</v>
      </c>
      <c r="D1438" s="42" t="s">
        <v>4278</v>
      </c>
      <c r="E1438" s="42">
        <v>6020</v>
      </c>
      <c r="F1438" s="42" t="s">
        <v>4049</v>
      </c>
      <c r="G1438" s="43"/>
      <c r="H1438" s="44"/>
    </row>
    <row r="1439" spans="1:8" x14ac:dyDescent="0.25">
      <c r="A1439" s="42">
        <v>81264</v>
      </c>
      <c r="B1439" s="42" t="s">
        <v>1703</v>
      </c>
      <c r="C1439" s="42" t="s">
        <v>4279</v>
      </c>
      <c r="D1439" s="42" t="s">
        <v>4280</v>
      </c>
      <c r="E1439" s="42">
        <v>6365</v>
      </c>
      <c r="F1439" s="42" t="s">
        <v>4281</v>
      </c>
      <c r="G1439" s="43"/>
      <c r="H1439" s="44"/>
    </row>
    <row r="1440" spans="1:8" x14ac:dyDescent="0.25">
      <c r="A1440" s="42">
        <v>81272</v>
      </c>
      <c r="B1440" s="42" t="s">
        <v>1703</v>
      </c>
      <c r="C1440" s="42" t="s">
        <v>4282</v>
      </c>
      <c r="D1440" s="42" t="s">
        <v>4283</v>
      </c>
      <c r="E1440" s="42">
        <v>6114</v>
      </c>
      <c r="F1440" s="42" t="s">
        <v>4284</v>
      </c>
      <c r="G1440" s="43"/>
      <c r="H1440" s="44"/>
    </row>
    <row r="1441" spans="1:8" x14ac:dyDescent="0.25">
      <c r="A1441" s="42">
        <v>81280</v>
      </c>
      <c r="B1441" s="42" t="s">
        <v>1703</v>
      </c>
      <c r="C1441" s="42" t="s">
        <v>4285</v>
      </c>
      <c r="D1441" s="42" t="s">
        <v>4286</v>
      </c>
      <c r="E1441" s="42">
        <v>6314</v>
      </c>
      <c r="F1441" s="42" t="s">
        <v>4287</v>
      </c>
      <c r="G1441" s="43"/>
      <c r="H1441" s="44"/>
    </row>
    <row r="1442" spans="1:8" x14ac:dyDescent="0.25">
      <c r="A1442" s="42">
        <v>81299</v>
      </c>
      <c r="B1442" s="42" t="s">
        <v>1703</v>
      </c>
      <c r="C1442" s="42" t="s">
        <v>4288</v>
      </c>
      <c r="D1442" s="42" t="s">
        <v>4289</v>
      </c>
      <c r="E1442" s="42">
        <v>6200</v>
      </c>
      <c r="F1442" s="42" t="s">
        <v>4073</v>
      </c>
      <c r="G1442" s="43"/>
      <c r="H1442" s="44"/>
    </row>
    <row r="1443" spans="1:8" x14ac:dyDescent="0.25">
      <c r="A1443" s="42">
        <v>81302</v>
      </c>
      <c r="B1443" s="42" t="s">
        <v>1703</v>
      </c>
      <c r="C1443" s="42" t="s">
        <v>3809</v>
      </c>
      <c r="D1443" s="42" t="s">
        <v>4290</v>
      </c>
      <c r="E1443" s="42">
        <v>9990</v>
      </c>
      <c r="F1443" s="42" t="s">
        <v>4204</v>
      </c>
      <c r="G1443" s="43"/>
      <c r="H1443" s="44"/>
    </row>
    <row r="1444" spans="1:8" x14ac:dyDescent="0.25">
      <c r="A1444" s="42">
        <v>81310</v>
      </c>
      <c r="B1444" s="42" t="s">
        <v>1703</v>
      </c>
      <c r="C1444" s="42" t="s">
        <v>4848</v>
      </c>
      <c r="D1444" s="42" t="s">
        <v>4291</v>
      </c>
      <c r="E1444" s="42">
        <v>6444</v>
      </c>
      <c r="F1444" s="42" t="s">
        <v>4292</v>
      </c>
      <c r="G1444" s="43"/>
      <c r="H1444" s="44"/>
    </row>
    <row r="1445" spans="1:8" x14ac:dyDescent="0.25">
      <c r="A1445" s="42">
        <v>81329</v>
      </c>
      <c r="B1445" s="42" t="s">
        <v>1703</v>
      </c>
      <c r="C1445" s="42" t="s">
        <v>4293</v>
      </c>
      <c r="D1445" s="42" t="s">
        <v>4294</v>
      </c>
      <c r="E1445" s="42">
        <v>6170</v>
      </c>
      <c r="F1445" s="42" t="s">
        <v>4120</v>
      </c>
      <c r="G1445" s="43"/>
      <c r="H1445" s="44"/>
    </row>
    <row r="1446" spans="1:8" x14ac:dyDescent="0.25">
      <c r="A1446" s="42">
        <v>81337</v>
      </c>
      <c r="B1446" s="42" t="s">
        <v>1703</v>
      </c>
      <c r="C1446" s="42" t="s">
        <v>5551</v>
      </c>
      <c r="D1446" s="42" t="s">
        <v>5552</v>
      </c>
      <c r="E1446" s="42">
        <v>6200</v>
      </c>
      <c r="F1446" s="42" t="s">
        <v>4073</v>
      </c>
      <c r="G1446" s="43"/>
      <c r="H1446" s="44"/>
    </row>
    <row r="1447" spans="1:8" x14ac:dyDescent="0.25">
      <c r="A1447" s="42">
        <v>81345</v>
      </c>
      <c r="B1447" s="42" t="s">
        <v>1703</v>
      </c>
      <c r="C1447" s="42" t="s">
        <v>5606</v>
      </c>
      <c r="D1447" s="42" t="s">
        <v>5607</v>
      </c>
      <c r="E1447" s="42">
        <v>6380</v>
      </c>
      <c r="F1447" s="42" t="s">
        <v>4095</v>
      </c>
      <c r="G1447" s="43"/>
      <c r="H1447" s="44"/>
    </row>
    <row r="1448" spans="1:8" x14ac:dyDescent="0.25">
      <c r="A1448" s="42">
        <v>81353</v>
      </c>
      <c r="B1448" s="42" t="s">
        <v>1703</v>
      </c>
      <c r="C1448" s="42" t="s">
        <v>6321</v>
      </c>
      <c r="D1448" s="42" t="s">
        <v>6322</v>
      </c>
      <c r="E1448" s="42">
        <v>6300</v>
      </c>
      <c r="F1448" s="42" t="s">
        <v>4105</v>
      </c>
      <c r="G1448" s="43"/>
      <c r="H1448" s="44"/>
    </row>
    <row r="1449" spans="1:8" x14ac:dyDescent="0.25">
      <c r="A1449" s="42">
        <v>81361</v>
      </c>
      <c r="B1449" s="42" t="s">
        <v>1703</v>
      </c>
      <c r="C1449" s="42" t="s">
        <v>6323</v>
      </c>
      <c r="D1449" s="42" t="s">
        <v>7179</v>
      </c>
      <c r="E1449" s="42">
        <v>6272</v>
      </c>
      <c r="F1449" s="42" t="s">
        <v>6324</v>
      </c>
      <c r="G1449" s="43"/>
      <c r="H1449" s="44"/>
    </row>
    <row r="1450" spans="1:8" x14ac:dyDescent="0.25">
      <c r="A1450" s="42">
        <v>81388</v>
      </c>
      <c r="B1450" s="42" t="s">
        <v>1703</v>
      </c>
      <c r="C1450" s="42" t="s">
        <v>6999</v>
      </c>
      <c r="D1450" s="42" t="s">
        <v>7000</v>
      </c>
      <c r="E1450" s="42">
        <v>6330</v>
      </c>
      <c r="F1450" s="42" t="s">
        <v>4079</v>
      </c>
      <c r="G1450" s="43"/>
      <c r="H1450" s="44"/>
    </row>
    <row r="1451" spans="1:8" x14ac:dyDescent="0.25">
      <c r="A1451" s="42">
        <v>81396</v>
      </c>
      <c r="B1451" s="42" t="s">
        <v>1703</v>
      </c>
      <c r="C1451" s="42" t="s">
        <v>7001</v>
      </c>
      <c r="D1451" s="42" t="s">
        <v>4445</v>
      </c>
      <c r="E1451" s="42">
        <v>6425</v>
      </c>
      <c r="F1451" s="42" t="s">
        <v>4446</v>
      </c>
      <c r="G1451" s="43"/>
      <c r="H1451" s="44"/>
    </row>
    <row r="1452" spans="1:8" x14ac:dyDescent="0.25">
      <c r="A1452" s="42">
        <v>81434</v>
      </c>
      <c r="B1452" s="42" t="s">
        <v>1703</v>
      </c>
      <c r="C1452" s="42" t="s">
        <v>7180</v>
      </c>
      <c r="D1452" s="42" t="s">
        <v>7181</v>
      </c>
      <c r="E1452" s="42">
        <v>6460</v>
      </c>
      <c r="F1452" s="43" t="s">
        <v>4046</v>
      </c>
      <c r="G1452" s="43"/>
      <c r="H1452" s="44"/>
    </row>
    <row r="1453" spans="1:8" x14ac:dyDescent="0.25">
      <c r="A1453" s="42">
        <v>89990</v>
      </c>
      <c r="B1453" s="42" t="s">
        <v>4798</v>
      </c>
      <c r="C1453" s="42" t="s">
        <v>4295</v>
      </c>
      <c r="D1453" s="42" t="s">
        <v>4296</v>
      </c>
      <c r="E1453" s="42">
        <v>6020</v>
      </c>
      <c r="F1453" s="42" t="s">
        <v>4049</v>
      </c>
      <c r="G1453" s="43"/>
      <c r="H1453" s="60"/>
    </row>
    <row r="1454" spans="1:8" x14ac:dyDescent="0.25">
      <c r="A1454" s="42">
        <v>90018</v>
      </c>
      <c r="B1454" s="42" t="s">
        <v>1703</v>
      </c>
      <c r="C1454" s="42" t="s">
        <v>4297</v>
      </c>
      <c r="D1454" s="42" t="s">
        <v>4298</v>
      </c>
      <c r="E1454" s="42">
        <v>6700</v>
      </c>
      <c r="F1454" s="42" t="s">
        <v>4299</v>
      </c>
      <c r="G1454" s="43"/>
      <c r="H1454" s="44"/>
    </row>
    <row r="1455" spans="1:8" x14ac:dyDescent="0.25">
      <c r="A1455" s="42">
        <v>90026</v>
      </c>
      <c r="B1455" s="42" t="s">
        <v>1703</v>
      </c>
      <c r="C1455" s="42" t="s">
        <v>1991</v>
      </c>
      <c r="D1455" s="42" t="s">
        <v>4300</v>
      </c>
      <c r="E1455" s="42">
        <v>6900</v>
      </c>
      <c r="F1455" s="42" t="s">
        <v>4301</v>
      </c>
      <c r="G1455" s="43"/>
      <c r="H1455" s="44"/>
    </row>
    <row r="1456" spans="1:8" x14ac:dyDescent="0.25">
      <c r="A1456" s="42">
        <v>90034</v>
      </c>
      <c r="B1456" s="42" t="s">
        <v>1703</v>
      </c>
      <c r="C1456" s="42" t="s">
        <v>2464</v>
      </c>
      <c r="D1456" s="42" t="s">
        <v>4302</v>
      </c>
      <c r="E1456" s="42">
        <v>6900</v>
      </c>
      <c r="F1456" s="42" t="s">
        <v>4301</v>
      </c>
      <c r="G1456" s="43"/>
      <c r="H1456" s="44"/>
    </row>
    <row r="1457" spans="1:8" x14ac:dyDescent="0.25">
      <c r="A1457" s="42">
        <v>90042</v>
      </c>
      <c r="B1457" s="42" t="s">
        <v>1703</v>
      </c>
      <c r="C1457" s="42" t="s">
        <v>1718</v>
      </c>
      <c r="D1457" s="42" t="s">
        <v>4303</v>
      </c>
      <c r="E1457" s="42">
        <v>6850</v>
      </c>
      <c r="F1457" s="42" t="s">
        <v>4304</v>
      </c>
      <c r="G1457" s="43"/>
      <c r="H1457" s="44"/>
    </row>
    <row r="1458" spans="1:8" x14ac:dyDescent="0.25">
      <c r="A1458" s="42">
        <v>90050</v>
      </c>
      <c r="B1458" s="42" t="s">
        <v>1703</v>
      </c>
      <c r="C1458" s="42" t="s">
        <v>2449</v>
      </c>
      <c r="D1458" s="42" t="s">
        <v>4305</v>
      </c>
      <c r="E1458" s="42">
        <v>6850</v>
      </c>
      <c r="F1458" s="42" t="s">
        <v>4304</v>
      </c>
      <c r="G1458" s="43"/>
      <c r="H1458" s="44"/>
    </row>
    <row r="1459" spans="1:8" x14ac:dyDescent="0.25">
      <c r="A1459" s="42">
        <v>90069</v>
      </c>
      <c r="B1459" s="42" t="s">
        <v>1703</v>
      </c>
      <c r="C1459" s="42" t="s">
        <v>5250</v>
      </c>
      <c r="D1459" s="42" t="s">
        <v>5251</v>
      </c>
      <c r="E1459" s="42">
        <v>6800</v>
      </c>
      <c r="F1459" s="42" t="s">
        <v>4306</v>
      </c>
      <c r="G1459" s="43"/>
      <c r="H1459" s="44"/>
    </row>
    <row r="1460" spans="1:8" x14ac:dyDescent="0.25">
      <c r="A1460" s="42">
        <v>90077</v>
      </c>
      <c r="B1460" s="42" t="s">
        <v>1703</v>
      </c>
      <c r="C1460" s="42" t="s">
        <v>4307</v>
      </c>
      <c r="D1460" s="42" t="s">
        <v>4308</v>
      </c>
      <c r="E1460" s="42">
        <v>6800</v>
      </c>
      <c r="F1460" s="42" t="s">
        <v>4306</v>
      </c>
      <c r="G1460" s="43"/>
      <c r="H1460" s="44"/>
    </row>
    <row r="1461" spans="1:8" x14ac:dyDescent="0.25">
      <c r="A1461" s="42">
        <v>90085</v>
      </c>
      <c r="B1461" s="42" t="s">
        <v>1703</v>
      </c>
      <c r="C1461" s="42" t="s">
        <v>4849</v>
      </c>
      <c r="D1461" s="42" t="s">
        <v>4309</v>
      </c>
      <c r="E1461" s="42">
        <v>6845</v>
      </c>
      <c r="F1461" s="42" t="s">
        <v>4310</v>
      </c>
      <c r="G1461" s="43"/>
      <c r="H1461" s="44"/>
    </row>
    <row r="1462" spans="1:8" x14ac:dyDescent="0.25">
      <c r="A1462" s="42">
        <v>90093</v>
      </c>
      <c r="B1462" s="42" t="s">
        <v>1703</v>
      </c>
      <c r="C1462" s="42" t="s">
        <v>4311</v>
      </c>
      <c r="D1462" s="42" t="s">
        <v>4312</v>
      </c>
      <c r="E1462" s="42">
        <v>6890</v>
      </c>
      <c r="F1462" s="42" t="s">
        <v>4313</v>
      </c>
      <c r="G1462" s="43"/>
      <c r="H1462" s="44"/>
    </row>
    <row r="1463" spans="1:8" x14ac:dyDescent="0.25">
      <c r="A1463" s="42">
        <v>90107</v>
      </c>
      <c r="B1463" s="42" t="s">
        <v>1703</v>
      </c>
      <c r="C1463" s="42" t="s">
        <v>1770</v>
      </c>
      <c r="D1463" s="42" t="s">
        <v>4314</v>
      </c>
      <c r="E1463" s="42">
        <v>6830</v>
      </c>
      <c r="F1463" s="42" t="s">
        <v>4315</v>
      </c>
      <c r="G1463" s="43"/>
      <c r="H1463" s="44"/>
    </row>
    <row r="1464" spans="1:8" x14ac:dyDescent="0.25">
      <c r="A1464" s="42">
        <v>90115</v>
      </c>
      <c r="B1464" s="42" t="s">
        <v>1703</v>
      </c>
      <c r="C1464" s="42" t="s">
        <v>2738</v>
      </c>
      <c r="D1464" s="42" t="s">
        <v>4316</v>
      </c>
      <c r="E1464" s="42">
        <v>6780</v>
      </c>
      <c r="F1464" s="42" t="s">
        <v>4317</v>
      </c>
      <c r="G1464" s="43"/>
      <c r="H1464" s="44"/>
    </row>
    <row r="1465" spans="1:8" x14ac:dyDescent="0.25">
      <c r="A1465" s="42">
        <v>90123</v>
      </c>
      <c r="B1465" s="42" t="s">
        <v>1703</v>
      </c>
      <c r="C1465" s="42" t="s">
        <v>4318</v>
      </c>
      <c r="D1465" s="42" t="s">
        <v>4319</v>
      </c>
      <c r="E1465" s="42">
        <v>6900</v>
      </c>
      <c r="F1465" s="42" t="s">
        <v>4301</v>
      </c>
      <c r="G1465" s="43"/>
      <c r="H1465" s="44"/>
    </row>
    <row r="1466" spans="1:8" x14ac:dyDescent="0.25">
      <c r="A1466" s="42">
        <v>90131</v>
      </c>
      <c r="B1466" s="42" t="s">
        <v>1703</v>
      </c>
      <c r="C1466" s="42" t="s">
        <v>2935</v>
      </c>
      <c r="D1466" s="42" t="s">
        <v>5013</v>
      </c>
      <c r="E1466" s="42">
        <v>6971</v>
      </c>
      <c r="F1466" s="42" t="s">
        <v>4320</v>
      </c>
      <c r="G1466" s="43"/>
      <c r="H1466" s="44"/>
    </row>
    <row r="1467" spans="1:8" x14ac:dyDescent="0.25">
      <c r="A1467" s="42">
        <v>90158</v>
      </c>
      <c r="B1467" s="42" t="s">
        <v>1703</v>
      </c>
      <c r="C1467" s="42" t="s">
        <v>2215</v>
      </c>
      <c r="D1467" s="42" t="s">
        <v>4321</v>
      </c>
      <c r="E1467" s="42">
        <v>6850</v>
      </c>
      <c r="F1467" s="42" t="s">
        <v>4304</v>
      </c>
      <c r="G1467" s="43"/>
      <c r="H1467" s="44"/>
    </row>
    <row r="1468" spans="1:8" x14ac:dyDescent="0.25">
      <c r="A1468" s="42">
        <v>90166</v>
      </c>
      <c r="B1468" s="42" t="s">
        <v>1703</v>
      </c>
      <c r="C1468" s="42" t="s">
        <v>4322</v>
      </c>
      <c r="D1468" s="42" t="s">
        <v>4323</v>
      </c>
      <c r="E1468" s="42">
        <v>6991</v>
      </c>
      <c r="F1468" s="42" t="s">
        <v>4324</v>
      </c>
      <c r="G1468" s="43"/>
      <c r="H1468" s="44"/>
    </row>
    <row r="1469" spans="1:8" x14ac:dyDescent="0.25">
      <c r="A1469" s="42">
        <v>90174</v>
      </c>
      <c r="B1469" s="42" t="s">
        <v>1703</v>
      </c>
      <c r="C1469" s="42" t="s">
        <v>4325</v>
      </c>
      <c r="D1469" s="42" t="s">
        <v>4326</v>
      </c>
      <c r="E1469" s="42">
        <v>6820</v>
      </c>
      <c r="F1469" s="42" t="s">
        <v>4327</v>
      </c>
      <c r="G1469" s="43"/>
      <c r="H1469" s="44"/>
    </row>
    <row r="1470" spans="1:8" x14ac:dyDescent="0.25">
      <c r="A1470" s="42">
        <v>90182</v>
      </c>
      <c r="B1470" s="42" t="s">
        <v>1703</v>
      </c>
      <c r="C1470" s="42" t="s">
        <v>2700</v>
      </c>
      <c r="D1470" s="42" t="s">
        <v>4328</v>
      </c>
      <c r="E1470" s="42">
        <v>6700</v>
      </c>
      <c r="F1470" s="42" t="s">
        <v>4299</v>
      </c>
      <c r="G1470" s="43"/>
      <c r="H1470" s="44"/>
    </row>
    <row r="1471" spans="1:8" x14ac:dyDescent="0.2">
      <c r="A1471" s="42">
        <v>90190</v>
      </c>
      <c r="B1471" s="42" t="s">
        <v>1703</v>
      </c>
      <c r="C1471" s="42" t="s">
        <v>4329</v>
      </c>
      <c r="D1471" s="42" t="s">
        <v>4330</v>
      </c>
      <c r="E1471" s="42">
        <v>6973</v>
      </c>
      <c r="F1471" s="42" t="s">
        <v>4331</v>
      </c>
      <c r="G1471" s="51"/>
      <c r="H1471" s="52"/>
    </row>
    <row r="1472" spans="1:8" x14ac:dyDescent="0.2">
      <c r="A1472" s="42">
        <v>90204</v>
      </c>
      <c r="B1472" s="42" t="s">
        <v>1703</v>
      </c>
      <c r="C1472" s="42" t="s">
        <v>4332</v>
      </c>
      <c r="D1472" s="42" t="s">
        <v>2898</v>
      </c>
      <c r="E1472" s="42">
        <v>6911</v>
      </c>
      <c r="F1472" s="42" t="s">
        <v>4333</v>
      </c>
      <c r="G1472" s="51"/>
      <c r="H1472" s="52"/>
    </row>
    <row r="1473" spans="1:8" x14ac:dyDescent="0.2">
      <c r="A1473" s="42">
        <v>90212</v>
      </c>
      <c r="B1473" s="42" t="s">
        <v>1703</v>
      </c>
      <c r="C1473" s="42" t="s">
        <v>4334</v>
      </c>
      <c r="D1473" s="42" t="s">
        <v>4335</v>
      </c>
      <c r="E1473" s="42">
        <v>6800</v>
      </c>
      <c r="F1473" s="42" t="s">
        <v>4306</v>
      </c>
      <c r="G1473" s="59"/>
      <c r="H1473" s="52"/>
    </row>
    <row r="1474" spans="1:8" x14ac:dyDescent="0.25">
      <c r="A1474" s="42">
        <v>90220</v>
      </c>
      <c r="B1474" s="42" t="s">
        <v>1703</v>
      </c>
      <c r="C1474" s="42" t="s">
        <v>4336</v>
      </c>
      <c r="D1474" s="42" t="s">
        <v>4337</v>
      </c>
      <c r="E1474" s="42">
        <v>6850</v>
      </c>
      <c r="F1474" s="42" t="s">
        <v>4304</v>
      </c>
      <c r="G1474" s="43"/>
      <c r="H1474" s="44"/>
    </row>
    <row r="1475" spans="1:8" x14ac:dyDescent="0.25">
      <c r="A1475" s="42">
        <v>90239</v>
      </c>
      <c r="B1475" s="42" t="s">
        <v>1703</v>
      </c>
      <c r="C1475" s="42" t="s">
        <v>4338</v>
      </c>
      <c r="D1475" s="42" t="s">
        <v>4339</v>
      </c>
      <c r="E1475" s="42">
        <v>6890</v>
      </c>
      <c r="F1475" s="42" t="s">
        <v>4313</v>
      </c>
      <c r="G1475" s="43"/>
      <c r="H1475" s="44"/>
    </row>
    <row r="1476" spans="1:8" x14ac:dyDescent="0.25">
      <c r="A1476" s="42">
        <v>90247</v>
      </c>
      <c r="B1476" s="42" t="s">
        <v>1703</v>
      </c>
      <c r="C1476" s="42" t="s">
        <v>4340</v>
      </c>
      <c r="D1476" s="42" t="s">
        <v>4341</v>
      </c>
      <c r="E1476" s="42">
        <v>6922</v>
      </c>
      <c r="F1476" s="42" t="s">
        <v>4342</v>
      </c>
      <c r="G1476" s="43"/>
      <c r="H1476" s="44"/>
    </row>
    <row r="1477" spans="1:8" x14ac:dyDescent="0.25">
      <c r="A1477" s="42">
        <v>90255</v>
      </c>
      <c r="B1477" s="42" t="s">
        <v>1703</v>
      </c>
      <c r="C1477" s="42" t="s">
        <v>1707</v>
      </c>
      <c r="D1477" s="42" t="s">
        <v>5929</v>
      </c>
      <c r="E1477" s="42">
        <v>6900</v>
      </c>
      <c r="F1477" s="42" t="s">
        <v>4301</v>
      </c>
      <c r="G1477" s="43"/>
      <c r="H1477" s="44"/>
    </row>
    <row r="1478" spans="1:8" x14ac:dyDescent="0.25">
      <c r="A1478" s="42">
        <v>90263</v>
      </c>
      <c r="B1478" s="42" t="s">
        <v>1703</v>
      </c>
      <c r="C1478" s="42" t="s">
        <v>1953</v>
      </c>
      <c r="D1478" s="42" t="s">
        <v>2511</v>
      </c>
      <c r="E1478" s="42">
        <v>6840</v>
      </c>
      <c r="F1478" s="42" t="s">
        <v>4343</v>
      </c>
      <c r="G1478" s="43"/>
      <c r="H1478" s="44"/>
    </row>
    <row r="1479" spans="1:8" x14ac:dyDescent="0.25">
      <c r="A1479" s="42">
        <v>90271</v>
      </c>
      <c r="B1479" s="42" t="s">
        <v>1703</v>
      </c>
      <c r="C1479" s="42" t="s">
        <v>4344</v>
      </c>
      <c r="D1479" s="42" t="s">
        <v>4345</v>
      </c>
      <c r="E1479" s="42">
        <v>6923</v>
      </c>
      <c r="F1479" s="42" t="s">
        <v>4346</v>
      </c>
      <c r="G1479" s="43"/>
      <c r="H1479" s="44"/>
    </row>
    <row r="1480" spans="1:8" x14ac:dyDescent="0.25">
      <c r="A1480" s="42">
        <v>90298</v>
      </c>
      <c r="B1480" s="42" t="s">
        <v>1703</v>
      </c>
      <c r="C1480" s="42" t="s">
        <v>4347</v>
      </c>
      <c r="D1480" s="42" t="s">
        <v>4348</v>
      </c>
      <c r="E1480" s="42">
        <v>6832</v>
      </c>
      <c r="F1480" s="42" t="s">
        <v>4349</v>
      </c>
      <c r="G1480" s="43"/>
      <c r="H1480" s="44"/>
    </row>
    <row r="1481" spans="1:8" x14ac:dyDescent="0.25">
      <c r="A1481" s="42">
        <v>90301</v>
      </c>
      <c r="B1481" s="42" t="s">
        <v>1703</v>
      </c>
      <c r="C1481" s="42" t="s">
        <v>4350</v>
      </c>
      <c r="D1481" s="42" t="s">
        <v>4351</v>
      </c>
      <c r="E1481" s="42">
        <v>6863</v>
      </c>
      <c r="F1481" s="42" t="s">
        <v>4352</v>
      </c>
      <c r="G1481" s="43"/>
      <c r="H1481" s="44"/>
    </row>
    <row r="1482" spans="1:8" x14ac:dyDescent="0.25">
      <c r="A1482" s="42">
        <v>90328</v>
      </c>
      <c r="B1482" s="42" t="s">
        <v>1703</v>
      </c>
      <c r="C1482" s="42" t="s">
        <v>4353</v>
      </c>
      <c r="D1482" s="42" t="s">
        <v>4354</v>
      </c>
      <c r="E1482" s="42">
        <v>6844</v>
      </c>
      <c r="F1482" s="42" t="s">
        <v>4355</v>
      </c>
      <c r="G1482" s="43"/>
      <c r="H1482" s="44"/>
    </row>
    <row r="1483" spans="1:8" x14ac:dyDescent="0.25">
      <c r="A1483" s="42">
        <v>90336</v>
      </c>
      <c r="B1483" s="42" t="s">
        <v>1703</v>
      </c>
      <c r="C1483" s="42" t="s">
        <v>4356</v>
      </c>
      <c r="D1483" s="42" t="s">
        <v>4357</v>
      </c>
      <c r="E1483" s="42">
        <v>6714</v>
      </c>
      <c r="F1483" s="42" t="s">
        <v>4358</v>
      </c>
      <c r="G1483" s="43"/>
      <c r="H1483" s="44"/>
    </row>
    <row r="1484" spans="1:8" x14ac:dyDescent="0.25">
      <c r="A1484" s="42">
        <v>90344</v>
      </c>
      <c r="B1484" s="42" t="s">
        <v>1703</v>
      </c>
      <c r="C1484" s="42" t="s">
        <v>4359</v>
      </c>
      <c r="D1484" s="42" t="s">
        <v>4360</v>
      </c>
      <c r="E1484" s="42">
        <v>6712</v>
      </c>
      <c r="F1484" s="42" t="s">
        <v>4361</v>
      </c>
      <c r="G1484" s="43"/>
      <c r="H1484" s="44"/>
    </row>
    <row r="1485" spans="1:8" x14ac:dyDescent="0.25">
      <c r="A1485" s="42">
        <v>90352</v>
      </c>
      <c r="B1485" s="42" t="s">
        <v>1703</v>
      </c>
      <c r="C1485" s="42" t="s">
        <v>4362</v>
      </c>
      <c r="D1485" s="42" t="s">
        <v>4363</v>
      </c>
      <c r="E1485" s="42">
        <v>6900</v>
      </c>
      <c r="F1485" s="42" t="s">
        <v>4301</v>
      </c>
      <c r="G1485" s="43"/>
      <c r="H1485" s="44"/>
    </row>
    <row r="1486" spans="1:8" x14ac:dyDescent="0.25">
      <c r="A1486" s="42">
        <v>90360</v>
      </c>
      <c r="B1486" s="42" t="s">
        <v>1703</v>
      </c>
      <c r="C1486" s="42" t="s">
        <v>4364</v>
      </c>
      <c r="D1486" s="42" t="s">
        <v>4365</v>
      </c>
      <c r="E1486" s="42">
        <v>6850</v>
      </c>
      <c r="F1486" s="42" t="s">
        <v>4304</v>
      </c>
      <c r="G1486" s="43"/>
      <c r="H1486" s="44"/>
    </row>
    <row r="1487" spans="1:8" x14ac:dyDescent="0.25">
      <c r="A1487" s="42">
        <v>90379</v>
      </c>
      <c r="B1487" s="42" t="s">
        <v>1703</v>
      </c>
      <c r="C1487" s="42" t="s">
        <v>4366</v>
      </c>
      <c r="D1487" s="42" t="s">
        <v>4367</v>
      </c>
      <c r="E1487" s="42">
        <v>6710</v>
      </c>
      <c r="F1487" s="42" t="s">
        <v>4368</v>
      </c>
      <c r="G1487" s="43"/>
      <c r="H1487" s="44"/>
    </row>
    <row r="1488" spans="1:8" x14ac:dyDescent="0.25">
      <c r="A1488" s="42">
        <v>90387</v>
      </c>
      <c r="B1488" s="42" t="s">
        <v>1703</v>
      </c>
      <c r="C1488" s="42" t="s">
        <v>4369</v>
      </c>
      <c r="D1488" s="42" t="s">
        <v>4370</v>
      </c>
      <c r="E1488" s="42">
        <v>6706</v>
      </c>
      <c r="F1488" s="42" t="s">
        <v>4371</v>
      </c>
      <c r="G1488" s="43"/>
      <c r="H1488" s="44"/>
    </row>
    <row r="1489" spans="1:8" x14ac:dyDescent="0.25">
      <c r="A1489" s="42">
        <v>90395</v>
      </c>
      <c r="B1489" s="42" t="s">
        <v>1703</v>
      </c>
      <c r="C1489" s="42" t="s">
        <v>1788</v>
      </c>
      <c r="D1489" s="42" t="s">
        <v>4372</v>
      </c>
      <c r="E1489" s="42">
        <v>6800</v>
      </c>
      <c r="F1489" s="42" t="s">
        <v>4306</v>
      </c>
      <c r="G1489" s="43"/>
      <c r="H1489" s="44"/>
    </row>
    <row r="1490" spans="1:8" x14ac:dyDescent="0.25">
      <c r="A1490" s="42">
        <v>90409</v>
      </c>
      <c r="B1490" s="42" t="s">
        <v>1703</v>
      </c>
      <c r="C1490" s="42" t="s">
        <v>2396</v>
      </c>
      <c r="D1490" s="42" t="s">
        <v>4373</v>
      </c>
      <c r="E1490" s="42">
        <v>6858</v>
      </c>
      <c r="F1490" s="43" t="s">
        <v>4040</v>
      </c>
      <c r="G1490" s="43"/>
      <c r="H1490" s="44"/>
    </row>
    <row r="1491" spans="1:8" x14ac:dyDescent="0.25">
      <c r="A1491" s="42">
        <v>90417</v>
      </c>
      <c r="B1491" s="42" t="s">
        <v>1703</v>
      </c>
      <c r="C1491" s="42" t="s">
        <v>2457</v>
      </c>
      <c r="D1491" s="42" t="s">
        <v>4374</v>
      </c>
      <c r="E1491" s="42">
        <v>6845</v>
      </c>
      <c r="F1491" s="43" t="s">
        <v>4310</v>
      </c>
      <c r="G1491" s="43"/>
      <c r="H1491" s="44"/>
    </row>
    <row r="1492" spans="1:8" x14ac:dyDescent="0.25">
      <c r="A1492" s="42">
        <v>90425</v>
      </c>
      <c r="B1492" s="42" t="s">
        <v>1703</v>
      </c>
      <c r="C1492" s="42" t="s">
        <v>1785</v>
      </c>
      <c r="D1492" s="42" t="s">
        <v>4375</v>
      </c>
      <c r="E1492" s="42">
        <v>6840</v>
      </c>
      <c r="F1492" s="43" t="s">
        <v>4343</v>
      </c>
      <c r="G1492" s="43"/>
      <c r="H1492" s="44"/>
    </row>
    <row r="1493" spans="1:8" x14ac:dyDescent="0.25">
      <c r="A1493" s="42" t="s">
        <v>6588</v>
      </c>
      <c r="B1493" s="42" t="s">
        <v>4401</v>
      </c>
      <c r="C1493" s="42" t="s">
        <v>4459</v>
      </c>
      <c r="D1493" s="42" t="s">
        <v>4460</v>
      </c>
      <c r="E1493" s="42">
        <v>6842</v>
      </c>
      <c r="F1493" s="43" t="s">
        <v>4461</v>
      </c>
      <c r="G1493" s="43"/>
      <c r="H1493" s="44"/>
    </row>
    <row r="1494" spans="1:8" x14ac:dyDescent="0.25">
      <c r="A1494" s="42">
        <v>90433</v>
      </c>
      <c r="B1494" s="42" t="s">
        <v>1703</v>
      </c>
      <c r="C1494" s="42" t="s">
        <v>4376</v>
      </c>
      <c r="D1494" s="42" t="s">
        <v>4377</v>
      </c>
      <c r="E1494" s="42">
        <v>6912</v>
      </c>
      <c r="F1494" s="43" t="s">
        <v>4378</v>
      </c>
      <c r="G1494" s="43"/>
      <c r="H1494" s="44"/>
    </row>
    <row r="1495" spans="1:8" x14ac:dyDescent="0.25">
      <c r="A1495" s="42">
        <v>90441</v>
      </c>
      <c r="B1495" s="42" t="s">
        <v>1703</v>
      </c>
      <c r="C1495" s="42" t="s">
        <v>1838</v>
      </c>
      <c r="D1495" s="42" t="s">
        <v>4379</v>
      </c>
      <c r="E1495" s="42">
        <v>6971</v>
      </c>
      <c r="F1495" s="43" t="s">
        <v>4320</v>
      </c>
      <c r="G1495" s="43"/>
      <c r="H1495" s="44"/>
    </row>
    <row r="1496" spans="1:8" x14ac:dyDescent="0.25">
      <c r="A1496" s="42">
        <v>90468</v>
      </c>
      <c r="B1496" s="42" t="s">
        <v>1703</v>
      </c>
      <c r="C1496" s="42" t="s">
        <v>4380</v>
      </c>
      <c r="D1496" s="42" t="s">
        <v>4381</v>
      </c>
      <c r="E1496" s="42">
        <v>6800</v>
      </c>
      <c r="F1496" s="43" t="s">
        <v>4306</v>
      </c>
      <c r="G1496" s="43"/>
      <c r="H1496" s="44"/>
    </row>
    <row r="1497" spans="1:8" x14ac:dyDescent="0.25">
      <c r="A1497" s="42">
        <v>90476</v>
      </c>
      <c r="B1497" s="42" t="s">
        <v>1703</v>
      </c>
      <c r="C1497" s="42" t="s">
        <v>4382</v>
      </c>
      <c r="D1497" s="42" t="s">
        <v>4383</v>
      </c>
      <c r="E1497" s="42">
        <v>6850</v>
      </c>
      <c r="F1497" s="43" t="s">
        <v>4304</v>
      </c>
      <c r="G1497" s="43"/>
      <c r="H1497" s="44"/>
    </row>
    <row r="1498" spans="1:8" x14ac:dyDescent="0.25">
      <c r="A1498" s="42">
        <v>90484</v>
      </c>
      <c r="B1498" s="42" t="s">
        <v>1703</v>
      </c>
      <c r="C1498" s="42" t="s">
        <v>4384</v>
      </c>
      <c r="D1498" s="42" t="s">
        <v>5754</v>
      </c>
      <c r="E1498" s="42">
        <v>6837</v>
      </c>
      <c r="F1498" s="43" t="s">
        <v>4385</v>
      </c>
      <c r="G1498" s="43"/>
      <c r="H1498" s="44"/>
    </row>
    <row r="1499" spans="1:8" x14ac:dyDescent="0.25">
      <c r="A1499" s="42">
        <v>90492</v>
      </c>
      <c r="B1499" s="42" t="s">
        <v>1703</v>
      </c>
      <c r="C1499" s="42" t="s">
        <v>1775</v>
      </c>
      <c r="D1499" s="42" t="s">
        <v>4386</v>
      </c>
      <c r="E1499" s="42">
        <v>6890</v>
      </c>
      <c r="F1499" s="43" t="s">
        <v>4313</v>
      </c>
      <c r="G1499" s="43"/>
      <c r="H1499" s="44"/>
    </row>
    <row r="1500" spans="1:8" x14ac:dyDescent="0.25">
      <c r="A1500" s="42">
        <v>90506</v>
      </c>
      <c r="B1500" s="42" t="s">
        <v>1703</v>
      </c>
      <c r="C1500" s="42" t="s">
        <v>4387</v>
      </c>
      <c r="D1500" s="42" t="s">
        <v>4388</v>
      </c>
      <c r="E1500" s="42">
        <v>6850</v>
      </c>
      <c r="F1500" s="43" t="s">
        <v>4304</v>
      </c>
      <c r="G1500" s="43"/>
      <c r="H1500" s="44"/>
    </row>
    <row r="1501" spans="1:8" x14ac:dyDescent="0.25">
      <c r="A1501" s="42">
        <v>90514</v>
      </c>
      <c r="B1501" s="42" t="s">
        <v>1703</v>
      </c>
      <c r="C1501" s="42" t="s">
        <v>4389</v>
      </c>
      <c r="D1501" s="42" t="s">
        <v>5280</v>
      </c>
      <c r="E1501" s="42">
        <v>6850</v>
      </c>
      <c r="F1501" s="43" t="s">
        <v>4304</v>
      </c>
      <c r="G1501" s="43"/>
      <c r="H1501" s="44"/>
    </row>
    <row r="1502" spans="1:8" x14ac:dyDescent="0.25">
      <c r="A1502" s="42">
        <v>90522</v>
      </c>
      <c r="B1502" s="42" t="s">
        <v>1703</v>
      </c>
      <c r="C1502" s="42" t="s">
        <v>4390</v>
      </c>
      <c r="D1502" s="42" t="s">
        <v>4391</v>
      </c>
      <c r="E1502" s="42">
        <v>6830</v>
      </c>
      <c r="F1502" s="43" t="s">
        <v>4315</v>
      </c>
      <c r="G1502" s="43"/>
      <c r="H1502" s="61"/>
    </row>
    <row r="1503" spans="1:8" x14ac:dyDescent="0.25">
      <c r="A1503" s="42">
        <v>90530</v>
      </c>
      <c r="B1503" s="42" t="s">
        <v>1703</v>
      </c>
      <c r="C1503" s="42" t="s">
        <v>4392</v>
      </c>
      <c r="D1503" s="46" t="s">
        <v>5788</v>
      </c>
      <c r="E1503" s="42">
        <v>6719</v>
      </c>
      <c r="F1503" s="43" t="s">
        <v>4393</v>
      </c>
      <c r="G1503" s="48"/>
      <c r="H1503" s="60" t="s">
        <v>5252</v>
      </c>
    </row>
    <row r="1504" spans="1:8" x14ac:dyDescent="0.25">
      <c r="A1504" s="42">
        <v>90549</v>
      </c>
      <c r="B1504" s="42" t="s">
        <v>1703</v>
      </c>
      <c r="C1504" s="42" t="s">
        <v>4394</v>
      </c>
      <c r="D1504" s="42" t="s">
        <v>4395</v>
      </c>
      <c r="E1504" s="42">
        <v>6951</v>
      </c>
      <c r="F1504" s="43" t="s">
        <v>4396</v>
      </c>
      <c r="G1504" s="48"/>
      <c r="H1504" s="60" t="s">
        <v>5252</v>
      </c>
    </row>
    <row r="1505" spans="1:6" x14ac:dyDescent="0.25">
      <c r="A1505" s="42">
        <v>90557</v>
      </c>
      <c r="B1505" s="42" t="s">
        <v>1703</v>
      </c>
      <c r="C1505" s="42" t="s">
        <v>4397</v>
      </c>
      <c r="D1505" s="42" t="s">
        <v>4398</v>
      </c>
      <c r="E1505" s="42">
        <v>6870</v>
      </c>
      <c r="F1505" s="43" t="s">
        <v>4399</v>
      </c>
    </row>
    <row r="1506" spans="1:6" x14ac:dyDescent="0.2">
      <c r="A1506" s="42">
        <v>90565</v>
      </c>
      <c r="B1506" s="50" t="s">
        <v>1703</v>
      </c>
      <c r="C1506" s="42" t="s">
        <v>5274</v>
      </c>
      <c r="D1506" s="42" t="s">
        <v>5275</v>
      </c>
      <c r="E1506" s="42">
        <v>6800</v>
      </c>
      <c r="F1506" s="43" t="s">
        <v>4306</v>
      </c>
    </row>
    <row r="1507" spans="1:6" x14ac:dyDescent="0.2">
      <c r="A1507" s="50">
        <v>90573</v>
      </c>
      <c r="B1507" s="50" t="s">
        <v>1703</v>
      </c>
      <c r="C1507" s="50" t="s">
        <v>5930</v>
      </c>
      <c r="D1507" s="50" t="s">
        <v>5931</v>
      </c>
      <c r="E1507" s="50">
        <v>6923</v>
      </c>
      <c r="F1507" s="51" t="s">
        <v>4346</v>
      </c>
    </row>
    <row r="1508" spans="1:6" x14ac:dyDescent="0.2">
      <c r="A1508" s="50">
        <v>90581</v>
      </c>
      <c r="B1508" s="50" t="s">
        <v>1703</v>
      </c>
      <c r="C1508" s="50" t="s">
        <v>5932</v>
      </c>
      <c r="D1508" s="50" t="s">
        <v>5933</v>
      </c>
      <c r="E1508" s="50">
        <v>6800</v>
      </c>
      <c r="F1508" s="51" t="s">
        <v>5934</v>
      </c>
    </row>
    <row r="1509" spans="1:6" x14ac:dyDescent="0.2">
      <c r="A1509" s="50">
        <v>90700</v>
      </c>
      <c r="B1509" s="42" t="s">
        <v>1703</v>
      </c>
      <c r="C1509" s="54" t="s">
        <v>6325</v>
      </c>
      <c r="D1509" s="54" t="s">
        <v>6326</v>
      </c>
      <c r="E1509" s="50">
        <v>6972</v>
      </c>
      <c r="F1509" s="59" t="s">
        <v>6327</v>
      </c>
    </row>
    <row r="1510" spans="1:6" x14ac:dyDescent="0.25">
      <c r="A1510" s="42">
        <v>99996</v>
      </c>
      <c r="B1510" s="46" t="s">
        <v>4798</v>
      </c>
      <c r="C1510" s="42" t="s">
        <v>3670</v>
      </c>
      <c r="D1510" s="42" t="s">
        <v>4400</v>
      </c>
      <c r="E1510" s="42">
        <v>6800</v>
      </c>
      <c r="F1510" s="43" t="s">
        <v>4306</v>
      </c>
    </row>
    <row r="1511" spans="1:6" x14ac:dyDescent="0.25">
      <c r="A1511" s="46" t="s">
        <v>4985</v>
      </c>
      <c r="B1511" s="401" t="s">
        <v>4401</v>
      </c>
      <c r="C1511" s="401" t="s">
        <v>4403</v>
      </c>
      <c r="D1511" s="401" t="s">
        <v>4404</v>
      </c>
      <c r="E1511" s="401">
        <v>7431</v>
      </c>
      <c r="F1511" s="402" t="s">
        <v>4405</v>
      </c>
    </row>
    <row r="1512" spans="1:6" x14ac:dyDescent="0.25">
      <c r="A1512" s="46" t="s">
        <v>4982</v>
      </c>
      <c r="B1512" s="401" t="s">
        <v>4401</v>
      </c>
      <c r="C1512" s="401" t="s">
        <v>4823</v>
      </c>
      <c r="D1512" s="401" t="s">
        <v>4824</v>
      </c>
      <c r="E1512" s="401">
        <v>8630</v>
      </c>
      <c r="F1512" s="402" t="s">
        <v>4825</v>
      </c>
    </row>
    <row r="1513" spans="1:6" x14ac:dyDescent="0.25">
      <c r="B1513" s="46" t="s">
        <v>4981</v>
      </c>
      <c r="C1513" s="46" t="s">
        <v>4984</v>
      </c>
      <c r="D1513" s="46" t="s">
        <v>4983</v>
      </c>
      <c r="E1513" s="46">
        <v>1220</v>
      </c>
      <c r="F1513" s="48" t="s">
        <v>1799</v>
      </c>
    </row>
    <row r="1514" spans="1:6" ht="38.25" x14ac:dyDescent="0.25">
      <c r="B1514" s="64" t="s">
        <v>4981</v>
      </c>
      <c r="C1514" s="60" t="s">
        <v>4980</v>
      </c>
      <c r="D1514" s="46" t="s">
        <v>4979</v>
      </c>
      <c r="E1514" s="46">
        <v>8010</v>
      </c>
      <c r="F1514" s="48" t="s">
        <v>3332</v>
      </c>
    </row>
  </sheetData>
  <autoFilter ref="A1:H1504" xr:uid="{00000000-0001-0000-0200-000000000000}"/>
  <sortState xmlns:xlrd2="http://schemas.microsoft.com/office/spreadsheetml/2017/richdata2" ref="A2:H1504">
    <sortCondition ref="A2:A1504"/>
  </sortState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headerFooter>
    <oddFooter>&amp;L&amp;F&amp;C&amp;"Arial,Standard"&amp;10&amp;A&amp;R&amp;"Arial,Standard"&amp;10Seite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838D-2640-40E4-AEE4-8B509F150F52}">
  <dimension ref="A1:K322"/>
  <sheetViews>
    <sheetView workbookViewId="0">
      <pane ySplit="1" topLeftCell="A270" activePane="bottomLeft" state="frozen"/>
      <selection pane="bottomLeft" activeCell="K1" sqref="K1"/>
    </sheetView>
  </sheetViews>
  <sheetFormatPr baseColWidth="10" defaultColWidth="11.42578125" defaultRowHeight="12.75" x14ac:dyDescent="0.2"/>
  <cols>
    <col min="1" max="1" width="7.42578125" style="15" bestFit="1" customWidth="1"/>
    <col min="2" max="2" width="32.5703125" style="15" bestFit="1" customWidth="1"/>
    <col min="3" max="10" width="11.42578125" style="15"/>
    <col min="11" max="11" width="28.7109375" style="15" customWidth="1"/>
    <col min="12" max="16384" width="11.42578125" style="15"/>
  </cols>
  <sheetData>
    <row r="1" spans="1:11" ht="25.5" x14ac:dyDescent="0.2">
      <c r="A1" s="32" t="s">
        <v>6673</v>
      </c>
      <c r="B1" s="33" t="s">
        <v>6674</v>
      </c>
      <c r="C1" s="33" t="s">
        <v>6675</v>
      </c>
      <c r="D1" s="32" t="s">
        <v>6676</v>
      </c>
      <c r="G1" s="15" t="s">
        <v>6672</v>
      </c>
      <c r="K1" s="17" t="s">
        <v>7115</v>
      </c>
    </row>
    <row r="2" spans="1:11" x14ac:dyDescent="0.2">
      <c r="A2" s="15">
        <v>1</v>
      </c>
      <c r="B2" s="34" t="s">
        <v>1653</v>
      </c>
      <c r="C2" s="34">
        <v>40</v>
      </c>
      <c r="D2" s="15" t="s">
        <v>1700</v>
      </c>
    </row>
    <row r="3" spans="1:11" x14ac:dyDescent="0.2">
      <c r="A3" s="15">
        <v>2</v>
      </c>
      <c r="B3" s="34" t="s">
        <v>1659</v>
      </c>
      <c r="C3" s="34">
        <v>30</v>
      </c>
      <c r="D3" s="15" t="s">
        <v>1700</v>
      </c>
    </row>
    <row r="4" spans="1:11" x14ac:dyDescent="0.2">
      <c r="A4" s="15">
        <v>3</v>
      </c>
      <c r="B4" s="34" t="s">
        <v>6677</v>
      </c>
      <c r="C4" s="34">
        <v>8</v>
      </c>
      <c r="D4" s="15" t="s">
        <v>1700</v>
      </c>
    </row>
    <row r="5" spans="1:11" x14ac:dyDescent="0.2">
      <c r="A5" s="15">
        <v>4</v>
      </c>
      <c r="B5" s="34" t="s">
        <v>4783</v>
      </c>
      <c r="C5" s="34">
        <v>80</v>
      </c>
      <c r="D5" s="15" t="s">
        <v>1700</v>
      </c>
    </row>
    <row r="6" spans="1:11" x14ac:dyDescent="0.2">
      <c r="A6" s="15">
        <v>5</v>
      </c>
      <c r="B6" s="34" t="s">
        <v>1347</v>
      </c>
      <c r="C6" s="34">
        <v>0.4</v>
      </c>
      <c r="D6" s="15" t="s">
        <v>1700</v>
      </c>
    </row>
    <row r="7" spans="1:11" x14ac:dyDescent="0.2">
      <c r="A7" s="15">
        <v>6</v>
      </c>
      <c r="B7" s="34" t="s">
        <v>6678</v>
      </c>
      <c r="C7" s="34">
        <v>100</v>
      </c>
      <c r="D7" s="15" t="s">
        <v>1700</v>
      </c>
    </row>
    <row r="8" spans="1:11" x14ac:dyDescent="0.2">
      <c r="A8" s="15">
        <v>7</v>
      </c>
      <c r="B8" s="34" t="s">
        <v>1415</v>
      </c>
      <c r="C8" s="34">
        <v>40</v>
      </c>
      <c r="D8" s="15" t="s">
        <v>1700</v>
      </c>
    </row>
    <row r="9" spans="1:11" x14ac:dyDescent="0.2">
      <c r="A9" s="15">
        <v>8</v>
      </c>
      <c r="B9" s="34" t="s">
        <v>1656</v>
      </c>
      <c r="C9" s="34">
        <v>40</v>
      </c>
      <c r="D9" s="15" t="s">
        <v>1700</v>
      </c>
    </row>
    <row r="10" spans="1:11" x14ac:dyDescent="0.2">
      <c r="A10" s="15">
        <v>9</v>
      </c>
      <c r="B10" s="34" t="s">
        <v>1224</v>
      </c>
      <c r="C10" s="34">
        <v>4</v>
      </c>
      <c r="D10" s="15" t="s">
        <v>1700</v>
      </c>
    </row>
    <row r="11" spans="1:11" x14ac:dyDescent="0.2">
      <c r="A11" s="15">
        <v>10</v>
      </c>
      <c r="B11" s="34" t="s">
        <v>6679</v>
      </c>
      <c r="C11" s="34">
        <v>30</v>
      </c>
      <c r="D11" s="15" t="s">
        <v>1700</v>
      </c>
    </row>
    <row r="12" spans="1:11" x14ac:dyDescent="0.2">
      <c r="A12" s="15">
        <v>11</v>
      </c>
      <c r="B12" s="34" t="s">
        <v>6680</v>
      </c>
      <c r="C12" s="34">
        <v>24</v>
      </c>
      <c r="D12" s="15" t="s">
        <v>1700</v>
      </c>
    </row>
    <row r="13" spans="1:11" x14ac:dyDescent="0.2">
      <c r="A13" s="15">
        <v>12</v>
      </c>
      <c r="B13" s="34" t="s">
        <v>1234</v>
      </c>
      <c r="C13" s="34">
        <v>200</v>
      </c>
      <c r="D13" s="15" t="s">
        <v>1700</v>
      </c>
    </row>
    <row r="14" spans="1:11" x14ac:dyDescent="0.2">
      <c r="A14" s="15">
        <v>13</v>
      </c>
      <c r="B14" s="34" t="s">
        <v>6681</v>
      </c>
      <c r="C14" s="34">
        <v>30</v>
      </c>
      <c r="D14" s="15" t="s">
        <v>1700</v>
      </c>
    </row>
    <row r="15" spans="1:11" x14ac:dyDescent="0.2">
      <c r="A15" s="15">
        <v>14</v>
      </c>
      <c r="B15" s="34" t="s">
        <v>1236</v>
      </c>
      <c r="C15" s="34">
        <v>4</v>
      </c>
      <c r="D15" s="15" t="s">
        <v>1700</v>
      </c>
    </row>
    <row r="16" spans="1:11" x14ac:dyDescent="0.2">
      <c r="A16" s="15">
        <v>15</v>
      </c>
      <c r="B16" s="34" t="s">
        <v>1262</v>
      </c>
      <c r="C16" s="34">
        <v>0.5</v>
      </c>
      <c r="D16" s="15" t="s">
        <v>1700</v>
      </c>
    </row>
    <row r="17" spans="1:4" x14ac:dyDescent="0.2">
      <c r="A17" s="15">
        <v>16</v>
      </c>
      <c r="B17" s="34" t="s">
        <v>4780</v>
      </c>
      <c r="C17" s="34">
        <v>60</v>
      </c>
      <c r="D17" s="15" t="s">
        <v>1700</v>
      </c>
    </row>
    <row r="18" spans="1:4" x14ac:dyDescent="0.2">
      <c r="A18" s="15">
        <v>17</v>
      </c>
      <c r="B18" s="34" t="s">
        <v>6682</v>
      </c>
      <c r="C18" s="34">
        <v>12</v>
      </c>
      <c r="D18" s="15" t="s">
        <v>1700</v>
      </c>
    </row>
    <row r="19" spans="1:4" x14ac:dyDescent="0.2">
      <c r="A19" s="15">
        <v>18</v>
      </c>
      <c r="B19" s="34" t="s">
        <v>1326</v>
      </c>
      <c r="C19" s="34">
        <v>12</v>
      </c>
      <c r="D19" s="15" t="s">
        <v>1700</v>
      </c>
    </row>
    <row r="20" spans="1:4" x14ac:dyDescent="0.2">
      <c r="A20" s="15">
        <v>19</v>
      </c>
      <c r="B20" s="34" t="s">
        <v>1328</v>
      </c>
      <c r="C20" s="34">
        <v>8</v>
      </c>
      <c r="D20" s="15" t="s">
        <v>1700</v>
      </c>
    </row>
    <row r="21" spans="1:4" x14ac:dyDescent="0.2">
      <c r="A21" s="15">
        <v>20</v>
      </c>
      <c r="B21" s="34" t="s">
        <v>1330</v>
      </c>
      <c r="C21" s="34">
        <v>4</v>
      </c>
      <c r="D21" s="15" t="s">
        <v>1700</v>
      </c>
    </row>
    <row r="22" spans="1:4" x14ac:dyDescent="0.2">
      <c r="A22" s="15">
        <v>21</v>
      </c>
      <c r="B22" s="34" t="s">
        <v>6683</v>
      </c>
      <c r="C22" s="34">
        <v>8</v>
      </c>
      <c r="D22" s="15" t="s">
        <v>1700</v>
      </c>
    </row>
    <row r="23" spans="1:4" x14ac:dyDescent="0.2">
      <c r="A23" s="15">
        <v>22</v>
      </c>
      <c r="B23" s="34" t="s">
        <v>6684</v>
      </c>
      <c r="C23" s="34">
        <v>6</v>
      </c>
      <c r="D23" s="15" t="s">
        <v>1700</v>
      </c>
    </row>
    <row r="24" spans="1:4" x14ac:dyDescent="0.2">
      <c r="A24" s="15">
        <v>23</v>
      </c>
      <c r="B24" s="34" t="s">
        <v>6685</v>
      </c>
      <c r="C24" s="34">
        <v>4</v>
      </c>
      <c r="D24" s="15" t="s">
        <v>1700</v>
      </c>
    </row>
    <row r="25" spans="1:4" x14ac:dyDescent="0.2">
      <c r="A25" s="15">
        <v>24</v>
      </c>
      <c r="B25" s="34" t="s">
        <v>6686</v>
      </c>
      <c r="C25" s="34">
        <v>1.5</v>
      </c>
      <c r="D25" s="15" t="s">
        <v>1700</v>
      </c>
    </row>
    <row r="26" spans="1:4" x14ac:dyDescent="0.2">
      <c r="A26" s="15">
        <v>25</v>
      </c>
      <c r="B26" s="34" t="s">
        <v>1337</v>
      </c>
      <c r="C26" s="34">
        <v>4</v>
      </c>
      <c r="D26" s="15" t="s">
        <v>1700</v>
      </c>
    </row>
    <row r="27" spans="1:4" x14ac:dyDescent="0.2">
      <c r="A27" s="15">
        <v>26</v>
      </c>
      <c r="B27" s="34" t="s">
        <v>1669</v>
      </c>
      <c r="C27" s="34">
        <v>1.5</v>
      </c>
      <c r="D27" s="15" t="s">
        <v>1700</v>
      </c>
    </row>
    <row r="28" spans="1:4" x14ac:dyDescent="0.2">
      <c r="A28" s="15">
        <v>27</v>
      </c>
      <c r="B28" s="34" t="s">
        <v>6687</v>
      </c>
      <c r="C28" s="34">
        <v>200</v>
      </c>
      <c r="D28" s="15" t="s">
        <v>1700</v>
      </c>
    </row>
    <row r="29" spans="1:4" x14ac:dyDescent="0.2">
      <c r="A29" s="15">
        <v>28</v>
      </c>
      <c r="B29" s="34" t="s">
        <v>6688</v>
      </c>
      <c r="C29" s="34">
        <v>200</v>
      </c>
      <c r="D29" s="15" t="s">
        <v>1700</v>
      </c>
    </row>
    <row r="30" spans="1:4" x14ac:dyDescent="0.2">
      <c r="A30" s="15">
        <v>29</v>
      </c>
      <c r="B30" s="34" t="s">
        <v>6689</v>
      </c>
      <c r="C30" s="34">
        <v>1</v>
      </c>
      <c r="D30" s="15" t="s">
        <v>1700</v>
      </c>
    </row>
    <row r="31" spans="1:4" x14ac:dyDescent="0.2">
      <c r="A31" s="15">
        <v>30</v>
      </c>
      <c r="B31" s="34" t="s">
        <v>6690</v>
      </c>
      <c r="C31" s="34">
        <v>12</v>
      </c>
      <c r="D31" s="15" t="s">
        <v>1700</v>
      </c>
    </row>
    <row r="32" spans="1:4" x14ac:dyDescent="0.2">
      <c r="A32" s="15">
        <v>31</v>
      </c>
      <c r="B32" s="34" t="s">
        <v>6691</v>
      </c>
      <c r="C32" s="34">
        <v>32</v>
      </c>
      <c r="D32" s="15" t="s">
        <v>1700</v>
      </c>
    </row>
    <row r="33" spans="1:4" x14ac:dyDescent="0.2">
      <c r="A33" s="15">
        <v>32</v>
      </c>
      <c r="B33" s="34" t="s">
        <v>6692</v>
      </c>
      <c r="C33" s="34">
        <v>8</v>
      </c>
      <c r="D33" s="15" t="s">
        <v>1700</v>
      </c>
    </row>
    <row r="34" spans="1:4" x14ac:dyDescent="0.2">
      <c r="A34" s="15">
        <v>33</v>
      </c>
      <c r="B34" s="34" t="s">
        <v>6693</v>
      </c>
      <c r="C34" s="34">
        <v>0.3</v>
      </c>
      <c r="D34" s="15" t="s">
        <v>1700</v>
      </c>
    </row>
    <row r="35" spans="1:4" x14ac:dyDescent="0.2">
      <c r="A35" s="15">
        <v>34</v>
      </c>
      <c r="B35" s="34" t="s">
        <v>1670</v>
      </c>
      <c r="C35" s="34">
        <v>12</v>
      </c>
      <c r="D35" s="15" t="s">
        <v>1700</v>
      </c>
    </row>
    <row r="36" spans="1:4" x14ac:dyDescent="0.2">
      <c r="A36" s="15">
        <v>35</v>
      </c>
      <c r="B36" s="34" t="s">
        <v>6694</v>
      </c>
      <c r="C36" s="34">
        <v>40</v>
      </c>
      <c r="D36" s="15" t="s">
        <v>1700</v>
      </c>
    </row>
    <row r="37" spans="1:4" x14ac:dyDescent="0.2">
      <c r="A37" s="15">
        <v>36</v>
      </c>
      <c r="B37" s="34" t="s">
        <v>6695</v>
      </c>
      <c r="C37" s="34">
        <v>3</v>
      </c>
      <c r="D37" s="15" t="s">
        <v>1700</v>
      </c>
    </row>
    <row r="38" spans="1:4" x14ac:dyDescent="0.2">
      <c r="A38" s="15">
        <v>37</v>
      </c>
      <c r="B38" s="34" t="s">
        <v>6696</v>
      </c>
      <c r="C38" s="34">
        <v>12</v>
      </c>
      <c r="D38" s="15" t="s">
        <v>1700</v>
      </c>
    </row>
    <row r="39" spans="1:4" x14ac:dyDescent="0.2">
      <c r="A39" s="15">
        <v>38</v>
      </c>
      <c r="B39" s="34" t="s">
        <v>6697</v>
      </c>
      <c r="C39" s="34">
        <v>30</v>
      </c>
      <c r="D39" s="15" t="s">
        <v>1700</v>
      </c>
    </row>
    <row r="40" spans="1:4" x14ac:dyDescent="0.2">
      <c r="A40" s="15">
        <v>39</v>
      </c>
      <c r="B40" s="34" t="s">
        <v>6698</v>
      </c>
      <c r="C40" s="34">
        <v>0.4</v>
      </c>
      <c r="D40" s="15" t="s">
        <v>1700</v>
      </c>
    </row>
    <row r="41" spans="1:4" x14ac:dyDescent="0.2">
      <c r="A41" s="15">
        <v>40</v>
      </c>
      <c r="B41" s="34" t="s">
        <v>1350</v>
      </c>
      <c r="C41" s="34">
        <v>1</v>
      </c>
      <c r="D41" s="15" t="s">
        <v>1700</v>
      </c>
    </row>
    <row r="42" spans="1:4" x14ac:dyDescent="0.2">
      <c r="A42" s="15">
        <v>41</v>
      </c>
      <c r="B42" s="34" t="s">
        <v>1356</v>
      </c>
      <c r="C42" s="34">
        <v>0.4</v>
      </c>
      <c r="D42" s="15" t="s">
        <v>1700</v>
      </c>
    </row>
    <row r="43" spans="1:4" x14ac:dyDescent="0.2">
      <c r="A43" s="15">
        <v>42</v>
      </c>
      <c r="B43" s="34" t="s">
        <v>6699</v>
      </c>
      <c r="C43" s="34">
        <v>0.4</v>
      </c>
      <c r="D43" s="15" t="s">
        <v>1700</v>
      </c>
    </row>
    <row r="44" spans="1:4" x14ac:dyDescent="0.2">
      <c r="A44" s="15">
        <v>43</v>
      </c>
      <c r="B44" s="34" t="s">
        <v>1680</v>
      </c>
      <c r="C44" s="34">
        <v>8</v>
      </c>
      <c r="D44" s="15" t="s">
        <v>1700</v>
      </c>
    </row>
    <row r="45" spans="1:4" x14ac:dyDescent="0.2">
      <c r="A45" s="15">
        <v>44</v>
      </c>
      <c r="B45" s="34" t="s">
        <v>6700</v>
      </c>
      <c r="C45" s="34">
        <v>24</v>
      </c>
      <c r="D45" s="15" t="s">
        <v>1700</v>
      </c>
    </row>
    <row r="46" spans="1:4" x14ac:dyDescent="0.2">
      <c r="A46" s="15">
        <v>45</v>
      </c>
      <c r="B46" s="34" t="s">
        <v>1360</v>
      </c>
      <c r="C46" s="34">
        <v>480</v>
      </c>
      <c r="D46" s="15" t="s">
        <v>1700</v>
      </c>
    </row>
    <row r="47" spans="1:4" x14ac:dyDescent="0.2">
      <c r="A47" s="15">
        <v>46</v>
      </c>
      <c r="B47" s="34" t="s">
        <v>6701</v>
      </c>
      <c r="C47" s="34">
        <v>10</v>
      </c>
      <c r="D47" s="15" t="s">
        <v>1700</v>
      </c>
    </row>
    <row r="48" spans="1:4" x14ac:dyDescent="0.2">
      <c r="A48" s="15">
        <v>47</v>
      </c>
      <c r="B48" s="34" t="s">
        <v>1678</v>
      </c>
      <c r="C48" s="34">
        <v>40</v>
      </c>
      <c r="D48" s="15" t="s">
        <v>1700</v>
      </c>
    </row>
    <row r="49" spans="1:4" x14ac:dyDescent="0.2">
      <c r="A49" s="15">
        <v>48</v>
      </c>
      <c r="B49" s="34" t="s">
        <v>6702</v>
      </c>
      <c r="C49" s="34">
        <v>80</v>
      </c>
      <c r="D49" s="15" t="s">
        <v>1700</v>
      </c>
    </row>
    <row r="50" spans="1:4" x14ac:dyDescent="0.2">
      <c r="A50" s="15">
        <v>49</v>
      </c>
      <c r="B50" s="34" t="s">
        <v>1386</v>
      </c>
      <c r="C50" s="34">
        <v>8</v>
      </c>
      <c r="D50" s="15" t="s">
        <v>1700</v>
      </c>
    </row>
    <row r="51" spans="1:4" x14ac:dyDescent="0.2">
      <c r="A51" s="15">
        <v>50</v>
      </c>
      <c r="B51" s="34" t="s">
        <v>6703</v>
      </c>
      <c r="C51" s="34">
        <v>2</v>
      </c>
      <c r="D51" s="15" t="s">
        <v>1700</v>
      </c>
    </row>
    <row r="52" spans="1:4" x14ac:dyDescent="0.2">
      <c r="A52" s="15">
        <v>51</v>
      </c>
      <c r="B52" s="34" t="s">
        <v>1406</v>
      </c>
      <c r="C52" s="34">
        <v>2</v>
      </c>
      <c r="D52" s="15" t="s">
        <v>1700</v>
      </c>
    </row>
    <row r="53" spans="1:4" x14ac:dyDescent="0.2">
      <c r="A53" s="15">
        <v>52</v>
      </c>
      <c r="B53" s="34" t="s">
        <v>1637</v>
      </c>
      <c r="C53" s="34">
        <v>6</v>
      </c>
      <c r="D53" s="15" t="s">
        <v>1700</v>
      </c>
    </row>
    <row r="54" spans="1:4" x14ac:dyDescent="0.2">
      <c r="A54" s="15">
        <v>53</v>
      </c>
      <c r="B54" s="34" t="s">
        <v>1407</v>
      </c>
      <c r="C54" s="34">
        <v>20</v>
      </c>
      <c r="D54" s="15" t="s">
        <v>1700</v>
      </c>
    </row>
    <row r="55" spans="1:4" x14ac:dyDescent="0.2">
      <c r="A55" s="15">
        <v>54</v>
      </c>
      <c r="B55" s="34" t="s">
        <v>6704</v>
      </c>
      <c r="C55" s="34">
        <v>16</v>
      </c>
      <c r="D55" s="15" t="s">
        <v>1700</v>
      </c>
    </row>
    <row r="56" spans="1:4" x14ac:dyDescent="0.2">
      <c r="A56" s="15">
        <v>55</v>
      </c>
      <c r="B56" s="34" t="s">
        <v>6705</v>
      </c>
      <c r="C56" s="34">
        <v>16</v>
      </c>
      <c r="D56" s="15" t="s">
        <v>1700</v>
      </c>
    </row>
    <row r="57" spans="1:4" x14ac:dyDescent="0.2">
      <c r="A57" s="15">
        <v>56</v>
      </c>
      <c r="B57" s="34" t="s">
        <v>6706</v>
      </c>
      <c r="C57" s="34">
        <v>28</v>
      </c>
      <c r="D57" s="15" t="s">
        <v>1700</v>
      </c>
    </row>
    <row r="58" spans="1:4" x14ac:dyDescent="0.2">
      <c r="A58" s="15">
        <v>57</v>
      </c>
      <c r="B58" s="34" t="s">
        <v>1420</v>
      </c>
      <c r="C58" s="34">
        <v>40</v>
      </c>
      <c r="D58" s="15" t="s">
        <v>1700</v>
      </c>
    </row>
    <row r="59" spans="1:4" x14ac:dyDescent="0.2">
      <c r="A59" s="15">
        <v>58</v>
      </c>
      <c r="B59" s="34" t="s">
        <v>1439</v>
      </c>
      <c r="C59" s="34">
        <v>6</v>
      </c>
      <c r="D59" s="15" t="s">
        <v>1700</v>
      </c>
    </row>
    <row r="60" spans="1:4" x14ac:dyDescent="0.2">
      <c r="A60" s="15">
        <v>59</v>
      </c>
      <c r="B60" s="34" t="s">
        <v>6707</v>
      </c>
      <c r="C60" s="34">
        <v>6</v>
      </c>
      <c r="D60" s="15" t="s">
        <v>1700</v>
      </c>
    </row>
    <row r="61" spans="1:4" x14ac:dyDescent="0.2">
      <c r="A61" s="15">
        <v>60</v>
      </c>
      <c r="B61" s="34" t="s">
        <v>6708</v>
      </c>
      <c r="C61" s="34">
        <v>12</v>
      </c>
      <c r="D61" s="15" t="s">
        <v>1700</v>
      </c>
    </row>
    <row r="62" spans="1:4" x14ac:dyDescent="0.2">
      <c r="A62" s="15">
        <v>61</v>
      </c>
      <c r="B62" s="34" t="s">
        <v>1448</v>
      </c>
      <c r="C62" s="34">
        <v>12</v>
      </c>
      <c r="D62" s="15" t="s">
        <v>1700</v>
      </c>
    </row>
    <row r="63" spans="1:4" x14ac:dyDescent="0.2">
      <c r="A63" s="15">
        <v>62</v>
      </c>
      <c r="B63" s="34" t="s">
        <v>6709</v>
      </c>
      <c r="C63" s="34">
        <v>16</v>
      </c>
      <c r="D63" s="15" t="s">
        <v>1700</v>
      </c>
    </row>
    <row r="64" spans="1:4" x14ac:dyDescent="0.2">
      <c r="A64" s="15">
        <v>63</v>
      </c>
      <c r="B64" s="34" t="s">
        <v>6710</v>
      </c>
      <c r="C64" s="34">
        <v>30</v>
      </c>
      <c r="D64" s="15" t="s">
        <v>1700</v>
      </c>
    </row>
    <row r="65" spans="1:4" x14ac:dyDescent="0.2">
      <c r="A65" s="15">
        <v>64</v>
      </c>
      <c r="B65" s="34" t="s">
        <v>1640</v>
      </c>
      <c r="C65" s="34">
        <v>8</v>
      </c>
      <c r="D65" s="15" t="s">
        <v>1700</v>
      </c>
    </row>
    <row r="66" spans="1:4" x14ac:dyDescent="0.2">
      <c r="A66" s="15">
        <v>65</v>
      </c>
      <c r="B66" s="34" t="s">
        <v>1453</v>
      </c>
      <c r="C66" s="34">
        <v>40</v>
      </c>
      <c r="D66" s="15" t="s">
        <v>1700</v>
      </c>
    </row>
    <row r="67" spans="1:4" x14ac:dyDescent="0.2">
      <c r="A67" s="15">
        <v>66</v>
      </c>
      <c r="B67" s="34" t="s">
        <v>1454</v>
      </c>
      <c r="C67" s="34">
        <v>0.5</v>
      </c>
      <c r="D67" s="15" t="s">
        <v>1700</v>
      </c>
    </row>
    <row r="68" spans="1:4" x14ac:dyDescent="0.2">
      <c r="A68" s="15">
        <v>67</v>
      </c>
      <c r="B68" s="34" t="s">
        <v>6711</v>
      </c>
      <c r="C68" s="34">
        <v>60</v>
      </c>
      <c r="D68" s="15" t="s">
        <v>1700</v>
      </c>
    </row>
    <row r="69" spans="1:4" x14ac:dyDescent="0.2">
      <c r="A69" s="15">
        <v>68</v>
      </c>
      <c r="B69" s="34" t="s">
        <v>1458</v>
      </c>
      <c r="C69" s="34">
        <v>4</v>
      </c>
      <c r="D69" s="15" t="s">
        <v>1700</v>
      </c>
    </row>
    <row r="70" spans="1:4" x14ac:dyDescent="0.2">
      <c r="A70" s="15">
        <v>69</v>
      </c>
      <c r="B70" s="34" t="s">
        <v>6712</v>
      </c>
      <c r="C70" s="34">
        <v>20</v>
      </c>
      <c r="D70" s="15" t="s">
        <v>1699</v>
      </c>
    </row>
    <row r="71" spans="1:4" x14ac:dyDescent="0.2">
      <c r="A71" s="15">
        <v>70</v>
      </c>
      <c r="B71" s="34" t="s">
        <v>6713</v>
      </c>
      <c r="C71" s="34">
        <v>1</v>
      </c>
      <c r="D71" s="15" t="s">
        <v>1699</v>
      </c>
    </row>
    <row r="72" spans="1:4" x14ac:dyDescent="0.2">
      <c r="A72" s="15">
        <v>71</v>
      </c>
      <c r="B72" s="34" t="s">
        <v>6714</v>
      </c>
      <c r="C72" s="34">
        <v>20</v>
      </c>
      <c r="D72" s="15" t="s">
        <v>1699</v>
      </c>
    </row>
    <row r="73" spans="1:4" x14ac:dyDescent="0.2">
      <c r="A73" s="15">
        <v>72</v>
      </c>
      <c r="B73" s="34" t="s">
        <v>3</v>
      </c>
      <c r="C73" s="34">
        <v>1</v>
      </c>
      <c r="D73" s="15" t="s">
        <v>1699</v>
      </c>
    </row>
    <row r="74" spans="1:4" x14ac:dyDescent="0.2">
      <c r="A74" s="15">
        <v>73</v>
      </c>
      <c r="B74" s="34" t="s">
        <v>6715</v>
      </c>
      <c r="C74" s="34">
        <v>24</v>
      </c>
      <c r="D74" s="15" t="s">
        <v>1699</v>
      </c>
    </row>
    <row r="75" spans="1:4" x14ac:dyDescent="0.2">
      <c r="A75" s="15">
        <v>74</v>
      </c>
      <c r="B75" s="34" t="s">
        <v>6716</v>
      </c>
      <c r="C75" s="34">
        <v>20</v>
      </c>
      <c r="D75" s="15" t="s">
        <v>1699</v>
      </c>
    </row>
    <row r="76" spans="1:4" x14ac:dyDescent="0.2">
      <c r="A76" s="15">
        <v>75</v>
      </c>
      <c r="B76" s="34" t="s">
        <v>6717</v>
      </c>
      <c r="C76" s="34">
        <v>24</v>
      </c>
      <c r="D76" s="15" t="s">
        <v>1699</v>
      </c>
    </row>
    <row r="77" spans="1:4" x14ac:dyDescent="0.2">
      <c r="A77" s="15">
        <v>76</v>
      </c>
      <c r="B77" s="34" t="s">
        <v>6718</v>
      </c>
      <c r="C77" s="34">
        <v>20</v>
      </c>
      <c r="D77" s="15" t="s">
        <v>1699</v>
      </c>
    </row>
    <row r="78" spans="1:4" x14ac:dyDescent="0.2">
      <c r="A78" s="15">
        <v>77</v>
      </c>
      <c r="B78" s="34" t="s">
        <v>6719</v>
      </c>
      <c r="C78" s="34">
        <v>0.5</v>
      </c>
      <c r="D78" s="15" t="s">
        <v>1699</v>
      </c>
    </row>
    <row r="79" spans="1:4" x14ac:dyDescent="0.2">
      <c r="A79" s="15">
        <v>78</v>
      </c>
      <c r="B79" s="34" t="s">
        <v>6720</v>
      </c>
      <c r="C79" s="34">
        <v>0.1</v>
      </c>
      <c r="D79" s="15" t="s">
        <v>1699</v>
      </c>
    </row>
    <row r="80" spans="1:4" x14ac:dyDescent="0.2">
      <c r="A80" s="15">
        <v>79</v>
      </c>
      <c r="B80" s="34" t="s">
        <v>6721</v>
      </c>
      <c r="C80" s="34">
        <v>24</v>
      </c>
      <c r="D80" s="15" t="s">
        <v>1699</v>
      </c>
    </row>
    <row r="81" spans="1:4" x14ac:dyDescent="0.2">
      <c r="A81" s="15">
        <v>80</v>
      </c>
      <c r="B81" s="34" t="s">
        <v>6722</v>
      </c>
      <c r="C81" s="34">
        <v>13</v>
      </c>
      <c r="D81" s="15" t="s">
        <v>1699</v>
      </c>
    </row>
    <row r="82" spans="1:4" x14ac:dyDescent="0.2">
      <c r="A82" s="15">
        <v>81</v>
      </c>
      <c r="B82" s="34" t="s">
        <v>6723</v>
      </c>
      <c r="C82" s="34">
        <v>13</v>
      </c>
      <c r="D82" s="15" t="s">
        <v>1699</v>
      </c>
    </row>
    <row r="83" spans="1:4" x14ac:dyDescent="0.2">
      <c r="A83" s="15">
        <v>82</v>
      </c>
      <c r="B83" s="34" t="s">
        <v>6724</v>
      </c>
      <c r="C83" s="34">
        <v>20</v>
      </c>
      <c r="D83" s="15" t="s">
        <v>1699</v>
      </c>
    </row>
    <row r="84" spans="1:4" x14ac:dyDescent="0.2">
      <c r="A84" s="15">
        <v>83</v>
      </c>
      <c r="B84" s="34" t="s">
        <v>6725</v>
      </c>
      <c r="C84" s="34">
        <v>20</v>
      </c>
      <c r="D84" s="15" t="s">
        <v>1699</v>
      </c>
    </row>
    <row r="85" spans="1:4" x14ac:dyDescent="0.2">
      <c r="A85" s="15">
        <v>84</v>
      </c>
      <c r="B85" s="34" t="s">
        <v>6726</v>
      </c>
      <c r="C85" s="34">
        <v>1</v>
      </c>
      <c r="D85" s="15" t="s">
        <v>1699</v>
      </c>
    </row>
    <row r="86" spans="1:4" x14ac:dyDescent="0.2">
      <c r="A86" s="15">
        <v>85</v>
      </c>
      <c r="B86" s="34" t="s">
        <v>6727</v>
      </c>
      <c r="C86" s="34">
        <v>0.1</v>
      </c>
      <c r="D86" s="15" t="s">
        <v>1699</v>
      </c>
    </row>
    <row r="87" spans="1:4" x14ac:dyDescent="0.2">
      <c r="A87" s="15">
        <v>86</v>
      </c>
      <c r="B87" s="34" t="s">
        <v>6728</v>
      </c>
      <c r="C87" s="34">
        <v>24</v>
      </c>
      <c r="D87" s="15" t="s">
        <v>1699</v>
      </c>
    </row>
    <row r="88" spans="1:4" x14ac:dyDescent="0.2">
      <c r="A88" s="15">
        <v>87</v>
      </c>
      <c r="B88" s="34" t="s">
        <v>6729</v>
      </c>
      <c r="C88" s="34">
        <v>20</v>
      </c>
      <c r="D88" s="15" t="s">
        <v>1699</v>
      </c>
    </row>
    <row r="89" spans="1:4" x14ac:dyDescent="0.2">
      <c r="A89" s="15">
        <v>88</v>
      </c>
      <c r="B89" s="34" t="s">
        <v>6730</v>
      </c>
      <c r="C89" s="34">
        <v>24</v>
      </c>
      <c r="D89" s="15" t="s">
        <v>1699</v>
      </c>
    </row>
    <row r="90" spans="1:4" x14ac:dyDescent="0.2">
      <c r="A90" s="15">
        <v>89</v>
      </c>
      <c r="B90" s="34" t="s">
        <v>6731</v>
      </c>
      <c r="C90" s="34">
        <v>3</v>
      </c>
      <c r="D90" s="15" t="s">
        <v>1699</v>
      </c>
    </row>
    <row r="91" spans="1:4" x14ac:dyDescent="0.2">
      <c r="A91" s="15">
        <v>90</v>
      </c>
      <c r="B91" s="34" t="s">
        <v>6732</v>
      </c>
      <c r="C91" s="34">
        <v>3</v>
      </c>
      <c r="D91" s="15" t="s">
        <v>1699</v>
      </c>
    </row>
    <row r="92" spans="1:4" x14ac:dyDescent="0.2">
      <c r="A92" s="15">
        <v>91</v>
      </c>
      <c r="B92" s="34" t="s">
        <v>11</v>
      </c>
      <c r="C92" s="34">
        <v>15</v>
      </c>
      <c r="D92" s="15" t="s">
        <v>1699</v>
      </c>
    </row>
    <row r="93" spans="1:4" x14ac:dyDescent="0.2">
      <c r="A93" s="15">
        <v>92</v>
      </c>
      <c r="B93" s="34" t="s">
        <v>1572</v>
      </c>
      <c r="C93" s="34">
        <v>20</v>
      </c>
      <c r="D93" s="15" t="s">
        <v>1699</v>
      </c>
    </row>
    <row r="94" spans="1:4" x14ac:dyDescent="0.2">
      <c r="A94" s="15">
        <v>93</v>
      </c>
      <c r="B94" s="34" t="s">
        <v>6733</v>
      </c>
      <c r="C94" s="34">
        <v>20</v>
      </c>
      <c r="D94" s="15" t="s">
        <v>1699</v>
      </c>
    </row>
    <row r="95" spans="1:4" x14ac:dyDescent="0.2">
      <c r="A95" s="15">
        <v>94</v>
      </c>
      <c r="B95" s="34" t="s">
        <v>6734</v>
      </c>
      <c r="C95" s="34">
        <v>20</v>
      </c>
      <c r="D95" s="15" t="s">
        <v>1699</v>
      </c>
    </row>
    <row r="96" spans="1:4" x14ac:dyDescent="0.2">
      <c r="A96" s="15">
        <v>95</v>
      </c>
      <c r="B96" s="34" t="s">
        <v>6735</v>
      </c>
      <c r="C96" s="34">
        <v>10</v>
      </c>
      <c r="D96" s="15" t="s">
        <v>1699</v>
      </c>
    </row>
    <row r="97" spans="1:4" x14ac:dyDescent="0.2">
      <c r="A97" s="15">
        <v>96</v>
      </c>
      <c r="B97" s="34" t="s">
        <v>6736</v>
      </c>
      <c r="C97" s="34">
        <v>24</v>
      </c>
      <c r="D97" s="15" t="s">
        <v>1699</v>
      </c>
    </row>
    <row r="98" spans="1:4" x14ac:dyDescent="0.2">
      <c r="A98" s="15">
        <v>97</v>
      </c>
      <c r="B98" s="34" t="s">
        <v>6737</v>
      </c>
      <c r="C98" s="34">
        <v>10</v>
      </c>
      <c r="D98" s="15" t="s">
        <v>1699</v>
      </c>
    </row>
    <row r="99" spans="1:4" x14ac:dyDescent="0.2">
      <c r="A99" s="15">
        <v>98</v>
      </c>
      <c r="B99" s="34" t="s">
        <v>6738</v>
      </c>
      <c r="C99" s="34">
        <v>0.6</v>
      </c>
      <c r="D99" s="15" t="s">
        <v>1699</v>
      </c>
    </row>
    <row r="100" spans="1:4" x14ac:dyDescent="0.2">
      <c r="A100" s="15">
        <v>99</v>
      </c>
      <c r="B100" s="34" t="s">
        <v>6739</v>
      </c>
      <c r="C100" s="34">
        <v>20</v>
      </c>
      <c r="D100" s="15" t="s">
        <v>1699</v>
      </c>
    </row>
    <row r="101" spans="1:4" x14ac:dyDescent="0.2">
      <c r="A101" s="15">
        <v>100</v>
      </c>
      <c r="B101" s="34" t="s">
        <v>6740</v>
      </c>
      <c r="C101" s="34">
        <v>20</v>
      </c>
      <c r="D101" s="15" t="s">
        <v>1699</v>
      </c>
    </row>
    <row r="102" spans="1:4" x14ac:dyDescent="0.2">
      <c r="A102" s="15">
        <v>101</v>
      </c>
      <c r="B102" s="34" t="s">
        <v>6741</v>
      </c>
      <c r="C102" s="34">
        <v>20</v>
      </c>
      <c r="D102" s="15" t="s">
        <v>1699</v>
      </c>
    </row>
    <row r="103" spans="1:4" x14ac:dyDescent="0.2">
      <c r="A103" s="15">
        <v>102</v>
      </c>
      <c r="B103" s="34" t="s">
        <v>6742</v>
      </c>
      <c r="C103" s="34">
        <v>10</v>
      </c>
      <c r="D103" s="15" t="s">
        <v>1699</v>
      </c>
    </row>
    <row r="104" spans="1:4" x14ac:dyDescent="0.2">
      <c r="A104" s="15">
        <v>103</v>
      </c>
      <c r="B104" s="34" t="s">
        <v>6743</v>
      </c>
      <c r="C104" s="34">
        <v>10</v>
      </c>
      <c r="D104" s="15" t="s">
        <v>1699</v>
      </c>
    </row>
    <row r="105" spans="1:4" x14ac:dyDescent="0.2">
      <c r="A105" s="15">
        <v>104</v>
      </c>
      <c r="B105" s="34" t="s">
        <v>6744</v>
      </c>
      <c r="C105" s="34">
        <v>3</v>
      </c>
      <c r="D105" s="15" t="s">
        <v>1699</v>
      </c>
    </row>
    <row r="106" spans="1:4" x14ac:dyDescent="0.2">
      <c r="A106" s="15">
        <v>105</v>
      </c>
      <c r="B106" s="34" t="s">
        <v>6745</v>
      </c>
      <c r="C106" s="34">
        <v>1.5</v>
      </c>
      <c r="D106" s="15" t="s">
        <v>1699</v>
      </c>
    </row>
    <row r="107" spans="1:4" x14ac:dyDescent="0.2">
      <c r="A107" s="15">
        <v>106</v>
      </c>
      <c r="B107" s="34" t="s">
        <v>6746</v>
      </c>
      <c r="C107" s="34">
        <v>20</v>
      </c>
      <c r="D107" s="15" t="s">
        <v>1699</v>
      </c>
    </row>
    <row r="108" spans="1:4" x14ac:dyDescent="0.2">
      <c r="A108" s="15">
        <v>107</v>
      </c>
      <c r="B108" s="34" t="s">
        <v>1494</v>
      </c>
      <c r="C108" s="34">
        <v>20</v>
      </c>
      <c r="D108" s="15" t="s">
        <v>1699</v>
      </c>
    </row>
    <row r="109" spans="1:4" x14ac:dyDescent="0.2">
      <c r="A109" s="15">
        <v>108</v>
      </c>
      <c r="B109" s="34" t="s">
        <v>6747</v>
      </c>
      <c r="C109" s="34">
        <v>10</v>
      </c>
      <c r="D109" s="15" t="s">
        <v>1699</v>
      </c>
    </row>
    <row r="110" spans="1:4" x14ac:dyDescent="0.2">
      <c r="A110" s="15">
        <v>109</v>
      </c>
      <c r="B110" s="34" t="s">
        <v>6748</v>
      </c>
      <c r="C110" s="34">
        <v>3</v>
      </c>
      <c r="D110" s="15" t="s">
        <v>1699</v>
      </c>
    </row>
    <row r="111" spans="1:4" x14ac:dyDescent="0.2">
      <c r="A111" s="15">
        <v>110</v>
      </c>
      <c r="B111" s="34" t="s">
        <v>1500</v>
      </c>
      <c r="C111" s="34">
        <v>20</v>
      </c>
      <c r="D111" s="15" t="s">
        <v>1699</v>
      </c>
    </row>
    <row r="112" spans="1:4" x14ac:dyDescent="0.2">
      <c r="A112" s="15">
        <v>111</v>
      </c>
      <c r="B112" s="34" t="s">
        <v>6749</v>
      </c>
      <c r="C112" s="34">
        <v>3</v>
      </c>
      <c r="D112" s="15" t="s">
        <v>1699</v>
      </c>
    </row>
    <row r="113" spans="1:4" x14ac:dyDescent="0.2">
      <c r="A113" s="15">
        <v>112</v>
      </c>
      <c r="B113" s="34" t="s">
        <v>54</v>
      </c>
      <c r="C113" s="34">
        <v>0.5</v>
      </c>
      <c r="D113" s="15" t="s">
        <v>1699</v>
      </c>
    </row>
    <row r="114" spans="1:4" x14ac:dyDescent="0.2">
      <c r="A114" s="15">
        <v>113</v>
      </c>
      <c r="B114" s="34" t="s">
        <v>6750</v>
      </c>
      <c r="C114" s="34">
        <v>3</v>
      </c>
      <c r="D114" s="15" t="s">
        <v>1699</v>
      </c>
    </row>
    <row r="115" spans="1:4" x14ac:dyDescent="0.2">
      <c r="A115" s="15">
        <v>114</v>
      </c>
      <c r="B115" s="34" t="s">
        <v>1504</v>
      </c>
      <c r="C115" s="34">
        <v>3</v>
      </c>
      <c r="D115" s="15" t="s">
        <v>1699</v>
      </c>
    </row>
    <row r="116" spans="1:4" x14ac:dyDescent="0.2">
      <c r="A116" s="15">
        <v>115</v>
      </c>
      <c r="B116" s="34" t="s">
        <v>6751</v>
      </c>
      <c r="C116" s="34">
        <v>20</v>
      </c>
      <c r="D116" s="15" t="s">
        <v>1699</v>
      </c>
    </row>
    <row r="117" spans="1:4" x14ac:dyDescent="0.2">
      <c r="A117" s="15">
        <v>116</v>
      </c>
      <c r="B117" s="34" t="s">
        <v>6752</v>
      </c>
      <c r="C117" s="34">
        <v>20</v>
      </c>
      <c r="D117" s="15" t="s">
        <v>1699</v>
      </c>
    </row>
    <row r="118" spans="1:4" x14ac:dyDescent="0.2">
      <c r="A118" s="15">
        <v>117</v>
      </c>
      <c r="B118" s="34" t="s">
        <v>138</v>
      </c>
      <c r="C118" s="34">
        <v>3</v>
      </c>
      <c r="D118" s="15" t="s">
        <v>1699</v>
      </c>
    </row>
    <row r="119" spans="1:4" x14ac:dyDescent="0.2">
      <c r="A119" s="15">
        <v>118</v>
      </c>
      <c r="B119" s="34" t="s">
        <v>6753</v>
      </c>
      <c r="C119" s="34">
        <v>20</v>
      </c>
      <c r="D119" s="15" t="s">
        <v>1699</v>
      </c>
    </row>
    <row r="120" spans="1:4" x14ac:dyDescent="0.2">
      <c r="A120" s="15">
        <v>119</v>
      </c>
      <c r="B120" s="34" t="s">
        <v>6754</v>
      </c>
      <c r="C120" s="34">
        <v>10</v>
      </c>
      <c r="D120" s="15" t="s">
        <v>1699</v>
      </c>
    </row>
    <row r="121" spans="1:4" x14ac:dyDescent="0.2">
      <c r="A121" s="15">
        <v>120</v>
      </c>
      <c r="B121" s="34" t="s">
        <v>6755</v>
      </c>
      <c r="C121" s="34">
        <v>2</v>
      </c>
      <c r="D121" s="15" t="s">
        <v>1699</v>
      </c>
    </row>
    <row r="122" spans="1:4" x14ac:dyDescent="0.2">
      <c r="A122" s="15">
        <v>121</v>
      </c>
      <c r="B122" s="34" t="s">
        <v>6756</v>
      </c>
      <c r="C122" s="34">
        <v>20</v>
      </c>
      <c r="D122" s="15" t="s">
        <v>1699</v>
      </c>
    </row>
    <row r="123" spans="1:4" ht="25.5" x14ac:dyDescent="0.2">
      <c r="A123" s="15">
        <v>122</v>
      </c>
      <c r="B123" s="34" t="s">
        <v>6757</v>
      </c>
      <c r="C123" s="34">
        <v>1.2</v>
      </c>
      <c r="D123" s="15" t="s">
        <v>1699</v>
      </c>
    </row>
    <row r="124" spans="1:4" x14ac:dyDescent="0.2">
      <c r="A124" s="15">
        <v>123</v>
      </c>
      <c r="B124" s="34" t="s">
        <v>6758</v>
      </c>
      <c r="C124" s="34">
        <v>10</v>
      </c>
      <c r="D124" s="15" t="s">
        <v>1699</v>
      </c>
    </row>
    <row r="125" spans="1:4" x14ac:dyDescent="0.2">
      <c r="A125" s="15">
        <v>124</v>
      </c>
      <c r="B125" s="34" t="s">
        <v>6759</v>
      </c>
      <c r="C125" s="34">
        <v>1.2</v>
      </c>
      <c r="D125" s="15" t="s">
        <v>1699</v>
      </c>
    </row>
    <row r="126" spans="1:4" x14ac:dyDescent="0.2">
      <c r="A126" s="15">
        <v>125</v>
      </c>
      <c r="B126" s="34" t="s">
        <v>6760</v>
      </c>
      <c r="C126" s="34">
        <v>5</v>
      </c>
      <c r="D126" s="15" t="s">
        <v>1699</v>
      </c>
    </row>
    <row r="127" spans="1:4" x14ac:dyDescent="0.2">
      <c r="A127" s="15">
        <v>126</v>
      </c>
      <c r="B127" s="34" t="s">
        <v>6761</v>
      </c>
      <c r="C127" s="34">
        <v>1.2</v>
      </c>
      <c r="D127" s="15" t="s">
        <v>1699</v>
      </c>
    </row>
    <row r="128" spans="1:4" x14ac:dyDescent="0.2">
      <c r="A128" s="15">
        <v>127</v>
      </c>
      <c r="B128" s="34" t="s">
        <v>6762</v>
      </c>
      <c r="C128" s="34">
        <v>0.6</v>
      </c>
      <c r="D128" s="15" t="s">
        <v>1699</v>
      </c>
    </row>
    <row r="129" spans="1:4" x14ac:dyDescent="0.2">
      <c r="A129" s="15">
        <v>128</v>
      </c>
      <c r="B129" s="34" t="s">
        <v>186</v>
      </c>
      <c r="C129" s="34">
        <v>10</v>
      </c>
      <c r="D129" s="15" t="s">
        <v>1699</v>
      </c>
    </row>
    <row r="130" spans="1:4" x14ac:dyDescent="0.2">
      <c r="A130" s="15">
        <v>129</v>
      </c>
      <c r="B130" s="34" t="s">
        <v>6763</v>
      </c>
      <c r="C130" s="34">
        <v>20</v>
      </c>
      <c r="D130" s="15" t="s">
        <v>1699</v>
      </c>
    </row>
    <row r="131" spans="1:4" x14ac:dyDescent="0.2">
      <c r="A131" s="15">
        <v>130</v>
      </c>
      <c r="B131" s="34" t="s">
        <v>6764</v>
      </c>
      <c r="C131" s="34">
        <v>20</v>
      </c>
      <c r="D131" s="15" t="s">
        <v>1699</v>
      </c>
    </row>
    <row r="132" spans="1:4" x14ac:dyDescent="0.2">
      <c r="A132" s="15">
        <v>131</v>
      </c>
      <c r="B132" s="34" t="s">
        <v>6765</v>
      </c>
      <c r="C132" s="34">
        <v>20</v>
      </c>
      <c r="D132" s="15" t="s">
        <v>1699</v>
      </c>
    </row>
    <row r="133" spans="1:4" x14ac:dyDescent="0.2">
      <c r="A133" s="15">
        <v>132</v>
      </c>
      <c r="B133" s="34" t="s">
        <v>6766</v>
      </c>
      <c r="C133" s="34">
        <v>0.1</v>
      </c>
      <c r="D133" s="15" t="s">
        <v>1699</v>
      </c>
    </row>
    <row r="134" spans="1:4" x14ac:dyDescent="0.2">
      <c r="A134" s="15">
        <v>133</v>
      </c>
      <c r="B134" s="34" t="s">
        <v>6767</v>
      </c>
      <c r="C134" s="34">
        <v>0.1</v>
      </c>
      <c r="D134" s="15" t="s">
        <v>1699</v>
      </c>
    </row>
    <row r="135" spans="1:4" x14ac:dyDescent="0.2">
      <c r="A135" s="15">
        <v>134</v>
      </c>
      <c r="B135" s="34" t="s">
        <v>6768</v>
      </c>
      <c r="C135" s="34">
        <v>3</v>
      </c>
      <c r="D135" s="15" t="s">
        <v>1699</v>
      </c>
    </row>
    <row r="136" spans="1:4" x14ac:dyDescent="0.2">
      <c r="A136" s="15">
        <v>135</v>
      </c>
      <c r="B136" s="34" t="s">
        <v>6769</v>
      </c>
      <c r="C136" s="34">
        <v>3</v>
      </c>
      <c r="D136" s="15" t="s">
        <v>1699</v>
      </c>
    </row>
    <row r="137" spans="1:4" x14ac:dyDescent="0.2">
      <c r="A137" s="15">
        <v>136</v>
      </c>
      <c r="B137" s="34" t="s">
        <v>6770</v>
      </c>
      <c r="C137" s="34">
        <v>20</v>
      </c>
      <c r="D137" s="15" t="s">
        <v>1699</v>
      </c>
    </row>
    <row r="138" spans="1:4" x14ac:dyDescent="0.2">
      <c r="A138" s="15">
        <v>137</v>
      </c>
      <c r="B138" s="34" t="s">
        <v>6771</v>
      </c>
      <c r="C138" s="34">
        <v>13</v>
      </c>
      <c r="D138" s="15" t="s">
        <v>1699</v>
      </c>
    </row>
    <row r="139" spans="1:4" x14ac:dyDescent="0.2">
      <c r="A139" s="15">
        <v>138</v>
      </c>
      <c r="B139" s="34" t="s">
        <v>217</v>
      </c>
      <c r="C139" s="34">
        <v>10</v>
      </c>
      <c r="D139" s="15" t="s">
        <v>1699</v>
      </c>
    </row>
    <row r="140" spans="1:4" ht="25.5" x14ac:dyDescent="0.2">
      <c r="A140" s="15">
        <v>139</v>
      </c>
      <c r="B140" s="34" t="s">
        <v>6772</v>
      </c>
      <c r="C140" s="34">
        <v>20</v>
      </c>
      <c r="D140" s="15" t="s">
        <v>1699</v>
      </c>
    </row>
    <row r="141" spans="1:4" x14ac:dyDescent="0.2">
      <c r="A141" s="15">
        <v>140</v>
      </c>
      <c r="B141" s="34" t="s">
        <v>6773</v>
      </c>
      <c r="C141" s="34">
        <v>20</v>
      </c>
      <c r="D141" s="15" t="s">
        <v>1699</v>
      </c>
    </row>
    <row r="142" spans="1:4" x14ac:dyDescent="0.2">
      <c r="A142" s="15">
        <v>141</v>
      </c>
      <c r="B142" s="34" t="s">
        <v>6774</v>
      </c>
      <c r="C142" s="34">
        <v>2</v>
      </c>
      <c r="D142" s="15" t="s">
        <v>1699</v>
      </c>
    </row>
    <row r="143" spans="1:4" x14ac:dyDescent="0.2">
      <c r="A143" s="15">
        <v>142</v>
      </c>
      <c r="B143" s="34" t="s">
        <v>6775</v>
      </c>
      <c r="C143" s="34">
        <v>0.6</v>
      </c>
      <c r="D143" s="15" t="s">
        <v>1699</v>
      </c>
    </row>
    <row r="144" spans="1:4" x14ac:dyDescent="0.2">
      <c r="A144" s="15">
        <v>143</v>
      </c>
      <c r="B144" s="34" t="s">
        <v>497</v>
      </c>
      <c r="C144" s="34">
        <v>20</v>
      </c>
      <c r="D144" s="15" t="s">
        <v>1699</v>
      </c>
    </row>
    <row r="145" spans="1:4" x14ac:dyDescent="0.2">
      <c r="A145" s="15">
        <v>144</v>
      </c>
      <c r="B145" s="34" t="s">
        <v>6776</v>
      </c>
      <c r="C145" s="34">
        <v>20</v>
      </c>
      <c r="D145" s="15" t="s">
        <v>1699</v>
      </c>
    </row>
    <row r="146" spans="1:4" x14ac:dyDescent="0.2">
      <c r="A146" s="15">
        <v>145</v>
      </c>
      <c r="B146" s="34" t="s">
        <v>6777</v>
      </c>
      <c r="C146" s="34">
        <v>1.2</v>
      </c>
      <c r="D146" s="15" t="s">
        <v>1699</v>
      </c>
    </row>
    <row r="147" spans="1:4" x14ac:dyDescent="0.2">
      <c r="A147" s="15">
        <v>146</v>
      </c>
      <c r="B147" s="34" t="s">
        <v>6778</v>
      </c>
      <c r="C147" s="34">
        <v>15</v>
      </c>
      <c r="D147" s="15" t="s">
        <v>1699</v>
      </c>
    </row>
    <row r="148" spans="1:4" x14ac:dyDescent="0.2">
      <c r="A148" s="15">
        <v>147</v>
      </c>
      <c r="B148" s="34" t="s">
        <v>6779</v>
      </c>
      <c r="C148" s="34">
        <v>20</v>
      </c>
      <c r="D148" s="15" t="s">
        <v>1699</v>
      </c>
    </row>
    <row r="149" spans="1:4" x14ac:dyDescent="0.2">
      <c r="A149" s="15">
        <v>148</v>
      </c>
      <c r="B149" s="34" t="s">
        <v>6780</v>
      </c>
      <c r="C149" s="34">
        <v>6</v>
      </c>
      <c r="D149" s="15" t="s">
        <v>1699</v>
      </c>
    </row>
    <row r="150" spans="1:4" x14ac:dyDescent="0.2">
      <c r="A150" s="15">
        <v>149</v>
      </c>
      <c r="B150" s="34" t="s">
        <v>6781</v>
      </c>
      <c r="C150" s="34">
        <v>20</v>
      </c>
      <c r="D150" s="15" t="s">
        <v>1699</v>
      </c>
    </row>
    <row r="151" spans="1:4" x14ac:dyDescent="0.2">
      <c r="A151" s="15">
        <v>150</v>
      </c>
      <c r="B151" s="34" t="s">
        <v>524</v>
      </c>
      <c r="C151" s="34">
        <v>20</v>
      </c>
      <c r="D151" s="15" t="s">
        <v>1699</v>
      </c>
    </row>
    <row r="152" spans="1:4" x14ac:dyDescent="0.2">
      <c r="A152" s="15">
        <v>151</v>
      </c>
      <c r="B152" s="34" t="s">
        <v>1545</v>
      </c>
      <c r="C152" s="34">
        <v>2</v>
      </c>
      <c r="D152" s="15" t="s">
        <v>1699</v>
      </c>
    </row>
    <row r="153" spans="1:4" x14ac:dyDescent="0.2">
      <c r="A153" s="15">
        <v>152</v>
      </c>
      <c r="B153" s="34" t="s">
        <v>6782</v>
      </c>
      <c r="C153" s="34">
        <v>0.5</v>
      </c>
      <c r="D153" s="15" t="s">
        <v>1699</v>
      </c>
    </row>
    <row r="154" spans="1:4" x14ac:dyDescent="0.2">
      <c r="A154" s="15">
        <v>153</v>
      </c>
      <c r="B154" s="34" t="s">
        <v>6783</v>
      </c>
      <c r="C154" s="34">
        <v>2</v>
      </c>
      <c r="D154" s="15" t="s">
        <v>1699</v>
      </c>
    </row>
    <row r="155" spans="1:4" x14ac:dyDescent="0.2">
      <c r="A155" s="15">
        <v>154</v>
      </c>
      <c r="B155" s="34" t="s">
        <v>799</v>
      </c>
      <c r="C155" s="34">
        <v>20</v>
      </c>
      <c r="D155" s="15" t="s">
        <v>1699</v>
      </c>
    </row>
    <row r="156" spans="1:4" x14ac:dyDescent="0.2">
      <c r="A156" s="15">
        <v>155</v>
      </c>
      <c r="B156" s="34" t="s">
        <v>6784</v>
      </c>
      <c r="C156" s="34">
        <v>40</v>
      </c>
      <c r="D156" s="15" t="s">
        <v>1699</v>
      </c>
    </row>
    <row r="157" spans="1:4" x14ac:dyDescent="0.2">
      <c r="A157" s="15">
        <v>156</v>
      </c>
      <c r="B157" s="34" t="s">
        <v>6785</v>
      </c>
      <c r="C157" s="34">
        <v>40</v>
      </c>
      <c r="D157" s="15" t="s">
        <v>1699</v>
      </c>
    </row>
    <row r="158" spans="1:4" x14ac:dyDescent="0.2">
      <c r="A158" s="15">
        <v>157</v>
      </c>
      <c r="B158" s="34" t="s">
        <v>6786</v>
      </c>
      <c r="C158" s="34">
        <v>40</v>
      </c>
      <c r="D158" s="15" t="s">
        <v>1699</v>
      </c>
    </row>
    <row r="159" spans="1:4" x14ac:dyDescent="0.2">
      <c r="A159" s="15">
        <v>158</v>
      </c>
      <c r="B159" s="34" t="s">
        <v>6787</v>
      </c>
      <c r="C159" s="34">
        <v>1.5</v>
      </c>
      <c r="D159" s="15" t="s">
        <v>1699</v>
      </c>
    </row>
    <row r="160" spans="1:4" x14ac:dyDescent="0.2">
      <c r="A160" s="15">
        <v>159</v>
      </c>
      <c r="B160" s="34" t="s">
        <v>6788</v>
      </c>
      <c r="C160" s="34">
        <v>1</v>
      </c>
      <c r="D160" s="15" t="s">
        <v>1699</v>
      </c>
    </row>
    <row r="161" spans="1:4" x14ac:dyDescent="0.2">
      <c r="A161" s="15">
        <v>160</v>
      </c>
      <c r="B161" s="34" t="s">
        <v>6789</v>
      </c>
      <c r="C161" s="34">
        <v>0.6</v>
      </c>
      <c r="D161" s="15" t="s">
        <v>1699</v>
      </c>
    </row>
    <row r="162" spans="1:4" x14ac:dyDescent="0.2">
      <c r="A162" s="15">
        <v>161</v>
      </c>
      <c r="B162" s="34" t="s">
        <v>6790</v>
      </c>
      <c r="C162" s="34">
        <v>1.2</v>
      </c>
      <c r="D162" s="15" t="s">
        <v>1699</v>
      </c>
    </row>
    <row r="163" spans="1:4" x14ac:dyDescent="0.2">
      <c r="A163" s="15">
        <v>162</v>
      </c>
      <c r="B163" s="34" t="s">
        <v>6791</v>
      </c>
      <c r="C163" s="34">
        <v>3</v>
      </c>
      <c r="D163" s="15" t="s">
        <v>1699</v>
      </c>
    </row>
    <row r="164" spans="1:4" x14ac:dyDescent="0.2">
      <c r="A164" s="15">
        <v>163</v>
      </c>
      <c r="B164" s="34" t="s">
        <v>6792</v>
      </c>
      <c r="C164" s="34">
        <v>3</v>
      </c>
      <c r="D164" s="15" t="s">
        <v>1699</v>
      </c>
    </row>
    <row r="165" spans="1:4" x14ac:dyDescent="0.2">
      <c r="A165" s="15">
        <v>164</v>
      </c>
      <c r="B165" s="34" t="s">
        <v>809</v>
      </c>
      <c r="C165" s="34">
        <v>15</v>
      </c>
      <c r="D165" s="15" t="s">
        <v>1699</v>
      </c>
    </row>
    <row r="166" spans="1:4" x14ac:dyDescent="0.2">
      <c r="A166" s="15">
        <v>165</v>
      </c>
      <c r="B166" s="34" t="s">
        <v>6793</v>
      </c>
      <c r="C166" s="34">
        <v>20</v>
      </c>
      <c r="D166" s="15" t="s">
        <v>1699</v>
      </c>
    </row>
    <row r="167" spans="1:4" x14ac:dyDescent="0.2">
      <c r="A167" s="15">
        <v>166</v>
      </c>
      <c r="B167" s="34" t="s">
        <v>6794</v>
      </c>
      <c r="C167" s="34">
        <v>3</v>
      </c>
      <c r="D167" s="15" t="s">
        <v>1699</v>
      </c>
    </row>
    <row r="168" spans="1:4" x14ac:dyDescent="0.2">
      <c r="A168" s="15">
        <v>167</v>
      </c>
      <c r="B168" s="34" t="s">
        <v>6795</v>
      </c>
      <c r="C168" s="34">
        <v>1.2</v>
      </c>
      <c r="D168" s="15" t="s">
        <v>1699</v>
      </c>
    </row>
    <row r="169" spans="1:4" x14ac:dyDescent="0.2">
      <c r="A169" s="15">
        <v>168</v>
      </c>
      <c r="B169" s="34" t="s">
        <v>6796</v>
      </c>
      <c r="C169" s="34">
        <v>10</v>
      </c>
      <c r="D169" s="15" t="s">
        <v>1699</v>
      </c>
    </row>
    <row r="170" spans="1:4" x14ac:dyDescent="0.2">
      <c r="A170" s="15">
        <v>169</v>
      </c>
      <c r="B170" s="34" t="s">
        <v>6797</v>
      </c>
      <c r="C170" s="34">
        <v>1.2</v>
      </c>
      <c r="D170" s="15" t="s">
        <v>1699</v>
      </c>
    </row>
    <row r="171" spans="1:4" x14ac:dyDescent="0.2">
      <c r="A171" s="15">
        <v>170</v>
      </c>
      <c r="B171" s="34" t="s">
        <v>815</v>
      </c>
      <c r="C171" s="34">
        <v>0.1</v>
      </c>
      <c r="D171" s="15" t="s">
        <v>1699</v>
      </c>
    </row>
    <row r="172" spans="1:4" x14ac:dyDescent="0.2">
      <c r="A172" s="15">
        <v>171</v>
      </c>
      <c r="B172" s="34" t="s">
        <v>829</v>
      </c>
      <c r="C172" s="34">
        <v>0.01</v>
      </c>
      <c r="D172" s="15" t="s">
        <v>1699</v>
      </c>
    </row>
    <row r="173" spans="1:4" x14ac:dyDescent="0.2">
      <c r="A173" s="15">
        <v>172</v>
      </c>
      <c r="B173" s="34" t="s">
        <v>4758</v>
      </c>
      <c r="C173" s="34">
        <v>20</v>
      </c>
      <c r="D173" s="15" t="s">
        <v>1699</v>
      </c>
    </row>
    <row r="174" spans="1:4" x14ac:dyDescent="0.2">
      <c r="A174" s="15">
        <v>173</v>
      </c>
      <c r="B174" s="34" t="s">
        <v>6798</v>
      </c>
      <c r="C174" s="34">
        <v>3</v>
      </c>
      <c r="D174" s="15" t="s">
        <v>1699</v>
      </c>
    </row>
    <row r="175" spans="1:4" x14ac:dyDescent="0.2">
      <c r="A175" s="15">
        <v>174</v>
      </c>
      <c r="B175" s="34" t="s">
        <v>1565</v>
      </c>
      <c r="C175" s="34">
        <v>15</v>
      </c>
      <c r="D175" s="15" t="s">
        <v>1699</v>
      </c>
    </row>
    <row r="176" spans="1:4" x14ac:dyDescent="0.2">
      <c r="A176" s="15">
        <v>175</v>
      </c>
      <c r="B176" s="34" t="s">
        <v>6799</v>
      </c>
      <c r="C176" s="34">
        <v>0.5</v>
      </c>
      <c r="D176" s="15" t="s">
        <v>1699</v>
      </c>
    </row>
    <row r="177" spans="1:4" x14ac:dyDescent="0.2">
      <c r="A177" s="15">
        <v>176</v>
      </c>
      <c r="B177" s="34" t="s">
        <v>6800</v>
      </c>
      <c r="C177" s="34">
        <v>36</v>
      </c>
      <c r="D177" s="15" t="s">
        <v>1699</v>
      </c>
    </row>
    <row r="178" spans="1:4" x14ac:dyDescent="0.2">
      <c r="A178" s="15">
        <v>177</v>
      </c>
      <c r="B178" s="34" t="s">
        <v>6801</v>
      </c>
      <c r="C178" s="34">
        <v>40</v>
      </c>
      <c r="D178" s="15" t="s">
        <v>1699</v>
      </c>
    </row>
    <row r="179" spans="1:4" x14ac:dyDescent="0.2">
      <c r="A179" s="15">
        <v>178</v>
      </c>
      <c r="B179" s="34" t="s">
        <v>6802</v>
      </c>
      <c r="C179" s="34">
        <v>30</v>
      </c>
      <c r="D179" s="15" t="s">
        <v>1699</v>
      </c>
    </row>
    <row r="180" spans="1:4" x14ac:dyDescent="0.2">
      <c r="A180" s="15">
        <v>179</v>
      </c>
      <c r="B180" s="34" t="s">
        <v>6803</v>
      </c>
      <c r="C180" s="34">
        <v>20</v>
      </c>
      <c r="D180" s="15" t="s">
        <v>1699</v>
      </c>
    </row>
    <row r="181" spans="1:4" x14ac:dyDescent="0.2">
      <c r="A181" s="15">
        <v>180</v>
      </c>
      <c r="B181" s="34" t="s">
        <v>17</v>
      </c>
      <c r="C181" s="34">
        <v>30</v>
      </c>
      <c r="D181" s="15" t="s">
        <v>1699</v>
      </c>
    </row>
    <row r="182" spans="1:4" x14ac:dyDescent="0.2">
      <c r="A182" s="15">
        <v>181</v>
      </c>
      <c r="B182" s="34" t="s">
        <v>6804</v>
      </c>
      <c r="C182" s="34">
        <v>40</v>
      </c>
      <c r="D182" s="15" t="s">
        <v>1699</v>
      </c>
    </row>
    <row r="183" spans="1:4" x14ac:dyDescent="0.2">
      <c r="A183" s="15">
        <v>182</v>
      </c>
      <c r="B183" s="34" t="s">
        <v>34</v>
      </c>
      <c r="C183" s="34">
        <v>30</v>
      </c>
      <c r="D183" s="15" t="s">
        <v>1699</v>
      </c>
    </row>
    <row r="184" spans="1:4" x14ac:dyDescent="0.2">
      <c r="A184" s="15">
        <v>183</v>
      </c>
      <c r="B184" s="34" t="s">
        <v>49</v>
      </c>
      <c r="C184" s="34">
        <v>20</v>
      </c>
      <c r="D184" s="15" t="s">
        <v>1699</v>
      </c>
    </row>
    <row r="185" spans="1:4" x14ac:dyDescent="0.2">
      <c r="A185" s="15">
        <v>184</v>
      </c>
      <c r="B185" s="34" t="s">
        <v>6805</v>
      </c>
      <c r="C185" s="34">
        <v>6</v>
      </c>
      <c r="D185" s="15" t="s">
        <v>1699</v>
      </c>
    </row>
    <row r="186" spans="1:4" x14ac:dyDescent="0.2">
      <c r="A186" s="15">
        <v>185</v>
      </c>
      <c r="B186" s="34" t="s">
        <v>6806</v>
      </c>
      <c r="C186" s="34">
        <v>6</v>
      </c>
      <c r="D186" s="15" t="s">
        <v>1699</v>
      </c>
    </row>
    <row r="187" spans="1:4" x14ac:dyDescent="0.2">
      <c r="A187" s="15">
        <v>186</v>
      </c>
      <c r="B187" s="34" t="s">
        <v>6807</v>
      </c>
      <c r="C187" s="34">
        <v>30</v>
      </c>
      <c r="D187" s="15" t="s">
        <v>1699</v>
      </c>
    </row>
    <row r="188" spans="1:4" x14ac:dyDescent="0.2">
      <c r="A188" s="15">
        <v>187</v>
      </c>
      <c r="B188" s="34" t="s">
        <v>6808</v>
      </c>
      <c r="C188" s="34">
        <v>10</v>
      </c>
      <c r="D188" s="15" t="s">
        <v>1699</v>
      </c>
    </row>
    <row r="189" spans="1:4" x14ac:dyDescent="0.2">
      <c r="A189" s="15">
        <v>188</v>
      </c>
      <c r="B189" s="34" t="s">
        <v>6809</v>
      </c>
      <c r="C189" s="34">
        <v>20</v>
      </c>
      <c r="D189" s="15" t="s">
        <v>1699</v>
      </c>
    </row>
    <row r="190" spans="1:4" x14ac:dyDescent="0.2">
      <c r="A190" s="15">
        <v>189</v>
      </c>
      <c r="B190" s="34" t="s">
        <v>1232</v>
      </c>
      <c r="C190" s="34">
        <v>10</v>
      </c>
      <c r="D190" s="15" t="s">
        <v>1699</v>
      </c>
    </row>
    <row r="191" spans="1:4" x14ac:dyDescent="0.2">
      <c r="A191" s="15">
        <v>190</v>
      </c>
      <c r="B191" s="34" t="s">
        <v>1269</v>
      </c>
      <c r="C191" s="34">
        <v>1</v>
      </c>
      <c r="D191" s="15" t="s">
        <v>1699</v>
      </c>
    </row>
    <row r="192" spans="1:4" x14ac:dyDescent="0.2">
      <c r="A192" s="15">
        <v>191</v>
      </c>
      <c r="B192" s="34" t="s">
        <v>6810</v>
      </c>
      <c r="C192" s="34">
        <v>10</v>
      </c>
      <c r="D192" s="15" t="s">
        <v>1699</v>
      </c>
    </row>
    <row r="193" spans="1:4" x14ac:dyDescent="0.2">
      <c r="A193" s="15">
        <v>192</v>
      </c>
      <c r="B193" s="34" t="s">
        <v>6648</v>
      </c>
      <c r="C193" s="34">
        <v>20</v>
      </c>
      <c r="D193" s="15" t="s">
        <v>1699</v>
      </c>
    </row>
    <row r="194" spans="1:4" x14ac:dyDescent="0.2">
      <c r="A194" s="15">
        <v>193</v>
      </c>
      <c r="B194" s="34" t="s">
        <v>6811</v>
      </c>
      <c r="C194" s="34">
        <v>25</v>
      </c>
      <c r="D194" s="15" t="s">
        <v>1699</v>
      </c>
    </row>
    <row r="195" spans="1:4" x14ac:dyDescent="0.2">
      <c r="A195" s="15">
        <v>194</v>
      </c>
      <c r="B195" s="34" t="s">
        <v>4757</v>
      </c>
      <c r="C195" s="34">
        <v>200</v>
      </c>
      <c r="D195" s="15" t="s">
        <v>1699</v>
      </c>
    </row>
    <row r="196" spans="1:4" x14ac:dyDescent="0.2">
      <c r="A196" s="15">
        <v>195</v>
      </c>
      <c r="B196" s="34" t="s">
        <v>6812</v>
      </c>
      <c r="C196" s="34">
        <v>10</v>
      </c>
      <c r="D196" s="15" t="s">
        <v>1699</v>
      </c>
    </row>
    <row r="197" spans="1:4" x14ac:dyDescent="0.2">
      <c r="A197" s="15">
        <v>196</v>
      </c>
      <c r="B197" s="34" t="s">
        <v>6813</v>
      </c>
      <c r="C197" s="34">
        <v>10</v>
      </c>
      <c r="D197" s="15" t="s">
        <v>1699</v>
      </c>
    </row>
    <row r="198" spans="1:4" x14ac:dyDescent="0.2">
      <c r="A198" s="15">
        <v>197</v>
      </c>
      <c r="B198" s="34" t="s">
        <v>6814</v>
      </c>
      <c r="C198" s="34">
        <v>40</v>
      </c>
      <c r="D198" s="15" t="s">
        <v>1699</v>
      </c>
    </row>
    <row r="199" spans="1:4" x14ac:dyDescent="0.2">
      <c r="A199" s="15">
        <v>198</v>
      </c>
      <c r="B199" s="34" t="s">
        <v>6815</v>
      </c>
      <c r="C199" s="34">
        <v>10</v>
      </c>
      <c r="D199" s="15" t="s">
        <v>1699</v>
      </c>
    </row>
    <row r="200" spans="1:4" x14ac:dyDescent="0.2">
      <c r="A200" s="15">
        <v>199</v>
      </c>
      <c r="B200" s="34" t="s">
        <v>6816</v>
      </c>
      <c r="C200" s="34">
        <v>10</v>
      </c>
      <c r="D200" s="15" t="s">
        <v>1699</v>
      </c>
    </row>
    <row r="201" spans="1:4" x14ac:dyDescent="0.2">
      <c r="A201" s="15">
        <v>200</v>
      </c>
      <c r="B201" s="34" t="s">
        <v>6817</v>
      </c>
      <c r="C201" s="34">
        <v>40</v>
      </c>
      <c r="D201" s="15" t="s">
        <v>1699</v>
      </c>
    </row>
    <row r="202" spans="1:4" x14ac:dyDescent="0.2">
      <c r="A202" s="15">
        <v>201</v>
      </c>
      <c r="B202" s="34" t="s">
        <v>1365</v>
      </c>
      <c r="C202" s="34">
        <v>10</v>
      </c>
      <c r="D202" s="15" t="s">
        <v>1699</v>
      </c>
    </row>
    <row r="203" spans="1:4" x14ac:dyDescent="0.2">
      <c r="A203" s="15">
        <v>202</v>
      </c>
      <c r="B203" s="34" t="s">
        <v>6818</v>
      </c>
      <c r="C203" s="34">
        <v>50</v>
      </c>
      <c r="D203" s="15" t="s">
        <v>1699</v>
      </c>
    </row>
    <row r="204" spans="1:4" x14ac:dyDescent="0.2">
      <c r="A204" s="15">
        <v>203</v>
      </c>
      <c r="B204" s="34" t="s">
        <v>6819</v>
      </c>
      <c r="C204" s="34">
        <v>1</v>
      </c>
      <c r="D204" s="15" t="s">
        <v>1699</v>
      </c>
    </row>
    <row r="205" spans="1:4" x14ac:dyDescent="0.2">
      <c r="A205" s="15">
        <v>204</v>
      </c>
      <c r="B205" s="34" t="s">
        <v>6820</v>
      </c>
      <c r="C205" s="34">
        <v>30</v>
      </c>
      <c r="D205" s="15" t="s">
        <v>1699</v>
      </c>
    </row>
    <row r="206" spans="1:4" x14ac:dyDescent="0.2">
      <c r="A206" s="15">
        <v>205</v>
      </c>
      <c r="B206" s="34" t="s">
        <v>1697</v>
      </c>
      <c r="C206" s="34">
        <v>10</v>
      </c>
      <c r="D206" s="15" t="s">
        <v>1699</v>
      </c>
    </row>
    <row r="207" spans="1:4" x14ac:dyDescent="0.2">
      <c r="A207" s="15">
        <v>206</v>
      </c>
      <c r="B207" s="34" t="s">
        <v>866</v>
      </c>
      <c r="C207" s="34">
        <v>40</v>
      </c>
      <c r="D207" s="15" t="s">
        <v>1699</v>
      </c>
    </row>
    <row r="208" spans="1:4" x14ac:dyDescent="0.2">
      <c r="A208" s="15">
        <v>207</v>
      </c>
      <c r="B208" s="34" t="s">
        <v>6821</v>
      </c>
      <c r="C208" s="34">
        <v>40</v>
      </c>
      <c r="D208" s="15" t="s">
        <v>1699</v>
      </c>
    </row>
    <row r="209" spans="1:4" x14ac:dyDescent="0.2">
      <c r="A209" s="15">
        <v>208</v>
      </c>
      <c r="B209" s="34" t="s">
        <v>6822</v>
      </c>
      <c r="C209" s="34">
        <v>30</v>
      </c>
      <c r="D209" s="15" t="s">
        <v>1699</v>
      </c>
    </row>
    <row r="210" spans="1:4" x14ac:dyDescent="0.2">
      <c r="A210" s="15">
        <v>209</v>
      </c>
      <c r="B210" s="34" t="s">
        <v>6823</v>
      </c>
      <c r="C210" s="34">
        <v>1</v>
      </c>
      <c r="D210" s="15" t="s">
        <v>1699</v>
      </c>
    </row>
    <row r="211" spans="1:4" x14ac:dyDescent="0.2">
      <c r="A211" s="15">
        <v>210</v>
      </c>
      <c r="B211" s="34" t="s">
        <v>6824</v>
      </c>
      <c r="C211" s="34">
        <v>40</v>
      </c>
      <c r="D211" s="15" t="s">
        <v>1699</v>
      </c>
    </row>
    <row r="212" spans="1:4" x14ac:dyDescent="0.2">
      <c r="A212" s="15">
        <v>211</v>
      </c>
      <c r="B212" s="34" t="s">
        <v>1665</v>
      </c>
      <c r="C212" s="34">
        <v>4</v>
      </c>
      <c r="D212" s="15" t="s">
        <v>1699</v>
      </c>
    </row>
    <row r="213" spans="1:4" x14ac:dyDescent="0.2">
      <c r="A213" s="15">
        <v>212</v>
      </c>
      <c r="B213" s="34" t="s">
        <v>6825</v>
      </c>
      <c r="C213" s="34">
        <v>12</v>
      </c>
      <c r="D213" s="15" t="s">
        <v>1699</v>
      </c>
    </row>
    <row r="214" spans="1:4" x14ac:dyDescent="0.2">
      <c r="A214" s="15">
        <v>213</v>
      </c>
      <c r="B214" s="34" t="s">
        <v>6826</v>
      </c>
      <c r="C214" s="34">
        <v>12</v>
      </c>
      <c r="D214" s="15" t="s">
        <v>1699</v>
      </c>
    </row>
    <row r="215" spans="1:4" x14ac:dyDescent="0.2">
      <c r="A215" s="15">
        <v>214</v>
      </c>
      <c r="B215" s="34" t="s">
        <v>6827</v>
      </c>
      <c r="C215" s="34">
        <v>12</v>
      </c>
      <c r="D215" s="15" t="s">
        <v>1699</v>
      </c>
    </row>
    <row r="216" spans="1:4" x14ac:dyDescent="0.2">
      <c r="A216" s="15">
        <v>215</v>
      </c>
      <c r="B216" s="34" t="s">
        <v>6828</v>
      </c>
      <c r="C216" s="34">
        <v>12</v>
      </c>
      <c r="D216" s="15" t="s">
        <v>1699</v>
      </c>
    </row>
    <row r="217" spans="1:4" x14ac:dyDescent="0.2">
      <c r="A217" s="15">
        <v>216</v>
      </c>
      <c r="B217" s="34" t="s">
        <v>6829</v>
      </c>
      <c r="C217" s="34">
        <v>3</v>
      </c>
      <c r="D217" s="15" t="s">
        <v>1699</v>
      </c>
    </row>
    <row r="218" spans="1:4" x14ac:dyDescent="0.2">
      <c r="A218" s="15">
        <v>217</v>
      </c>
      <c r="B218" s="34" t="s">
        <v>6830</v>
      </c>
      <c r="C218" s="34">
        <v>30</v>
      </c>
      <c r="D218" s="15" t="s">
        <v>1699</v>
      </c>
    </row>
    <row r="219" spans="1:4" x14ac:dyDescent="0.2">
      <c r="A219" s="15">
        <v>218</v>
      </c>
      <c r="B219" s="34" t="s">
        <v>6831</v>
      </c>
      <c r="C219" s="34">
        <v>30</v>
      </c>
      <c r="D219" s="15" t="s">
        <v>1699</v>
      </c>
    </row>
    <row r="220" spans="1:4" x14ac:dyDescent="0.2">
      <c r="A220" s="15">
        <v>219</v>
      </c>
      <c r="B220" s="34" t="s">
        <v>1668</v>
      </c>
      <c r="C220" s="34">
        <v>3</v>
      </c>
      <c r="D220" s="15" t="s">
        <v>1699</v>
      </c>
    </row>
    <row r="221" spans="1:4" x14ac:dyDescent="0.2">
      <c r="A221" s="15">
        <v>220</v>
      </c>
      <c r="B221" s="34" t="s">
        <v>6832</v>
      </c>
      <c r="C221" s="34">
        <v>30</v>
      </c>
      <c r="D221" s="15" t="s">
        <v>1699</v>
      </c>
    </row>
    <row r="222" spans="1:4" x14ac:dyDescent="0.2">
      <c r="A222" s="15">
        <v>221</v>
      </c>
      <c r="B222" s="34" t="s">
        <v>6833</v>
      </c>
      <c r="C222" s="34">
        <v>2</v>
      </c>
      <c r="D222" s="15" t="s">
        <v>1699</v>
      </c>
    </row>
    <row r="223" spans="1:4" x14ac:dyDescent="0.2">
      <c r="A223" s="15">
        <v>222</v>
      </c>
      <c r="B223" s="34" t="s">
        <v>6834</v>
      </c>
      <c r="C223" s="34">
        <v>3</v>
      </c>
      <c r="D223" s="15" t="s">
        <v>1699</v>
      </c>
    </row>
    <row r="224" spans="1:4" x14ac:dyDescent="0.2">
      <c r="A224" s="15">
        <v>223</v>
      </c>
      <c r="B224" s="34" t="s">
        <v>6835</v>
      </c>
      <c r="C224" s="34">
        <v>30</v>
      </c>
      <c r="D224" s="15" t="s">
        <v>1699</v>
      </c>
    </row>
    <row r="225" spans="1:4" x14ac:dyDescent="0.2">
      <c r="A225" s="15">
        <v>224</v>
      </c>
      <c r="B225" s="34" t="s">
        <v>6836</v>
      </c>
      <c r="C225" s="34">
        <v>0.01</v>
      </c>
      <c r="D225" s="15" t="s">
        <v>1699</v>
      </c>
    </row>
    <row r="226" spans="1:4" x14ac:dyDescent="0.2">
      <c r="A226" s="15">
        <v>225</v>
      </c>
      <c r="B226" s="34" t="s">
        <v>6837</v>
      </c>
      <c r="C226" s="34">
        <v>30</v>
      </c>
      <c r="D226" s="15" t="s">
        <v>1699</v>
      </c>
    </row>
    <row r="227" spans="1:4" x14ac:dyDescent="0.2">
      <c r="A227" s="15">
        <v>226</v>
      </c>
      <c r="B227" s="34" t="s">
        <v>6838</v>
      </c>
      <c r="C227" s="34">
        <v>30</v>
      </c>
      <c r="D227" s="15" t="s">
        <v>1699</v>
      </c>
    </row>
    <row r="228" spans="1:4" x14ac:dyDescent="0.2">
      <c r="A228" s="15">
        <v>227</v>
      </c>
      <c r="B228" s="34" t="s">
        <v>1605</v>
      </c>
      <c r="C228" s="34">
        <v>30</v>
      </c>
      <c r="D228" s="15" t="s">
        <v>1699</v>
      </c>
    </row>
    <row r="229" spans="1:4" x14ac:dyDescent="0.2">
      <c r="A229" s="15">
        <v>228</v>
      </c>
      <c r="B229" s="34" t="s">
        <v>6839</v>
      </c>
      <c r="C229" s="34">
        <v>120</v>
      </c>
      <c r="D229" s="15" t="s">
        <v>1699</v>
      </c>
    </row>
    <row r="230" spans="1:4" x14ac:dyDescent="0.2">
      <c r="A230" s="15">
        <v>229</v>
      </c>
      <c r="B230" s="34" t="s">
        <v>1683</v>
      </c>
      <c r="C230" s="34">
        <v>4</v>
      </c>
      <c r="D230" s="15" t="s">
        <v>1699</v>
      </c>
    </row>
    <row r="231" spans="1:4" x14ac:dyDescent="0.2">
      <c r="A231" s="15">
        <v>230</v>
      </c>
      <c r="B231" s="34" t="s">
        <v>6840</v>
      </c>
      <c r="C231" s="34">
        <v>10</v>
      </c>
      <c r="D231" s="15" t="s">
        <v>1699</v>
      </c>
    </row>
    <row r="232" spans="1:4" x14ac:dyDescent="0.2">
      <c r="A232" s="15">
        <v>231</v>
      </c>
      <c r="B232" s="34" t="s">
        <v>6841</v>
      </c>
      <c r="C232" s="34">
        <v>60</v>
      </c>
      <c r="D232" s="15" t="s">
        <v>1699</v>
      </c>
    </row>
    <row r="233" spans="1:4" x14ac:dyDescent="0.2">
      <c r="A233" s="15">
        <v>232</v>
      </c>
      <c r="B233" s="34" t="s">
        <v>6842</v>
      </c>
      <c r="C233" s="34">
        <v>30</v>
      </c>
      <c r="D233" s="15" t="s">
        <v>1699</v>
      </c>
    </row>
    <row r="234" spans="1:4" x14ac:dyDescent="0.2">
      <c r="A234" s="15">
        <v>233</v>
      </c>
      <c r="B234" s="34" t="s">
        <v>6843</v>
      </c>
      <c r="C234" s="34">
        <v>10</v>
      </c>
      <c r="D234" s="15" t="s">
        <v>1699</v>
      </c>
    </row>
    <row r="235" spans="1:4" x14ac:dyDescent="0.2">
      <c r="A235" s="15">
        <v>234</v>
      </c>
      <c r="B235" s="34" t="s">
        <v>6844</v>
      </c>
      <c r="C235" s="34">
        <v>20</v>
      </c>
      <c r="D235" s="15" t="s">
        <v>1699</v>
      </c>
    </row>
    <row r="236" spans="1:4" x14ac:dyDescent="0.2">
      <c r="A236" s="15">
        <v>235</v>
      </c>
      <c r="B236" s="34" t="s">
        <v>6845</v>
      </c>
      <c r="C236" s="34">
        <v>30</v>
      </c>
      <c r="D236" s="15" t="s">
        <v>1699</v>
      </c>
    </row>
    <row r="237" spans="1:4" x14ac:dyDescent="0.2">
      <c r="A237" s="15">
        <v>236</v>
      </c>
      <c r="B237" s="34" t="s">
        <v>6846</v>
      </c>
      <c r="C237" s="34">
        <v>30</v>
      </c>
      <c r="D237" s="15" t="s">
        <v>1699</v>
      </c>
    </row>
    <row r="238" spans="1:4" x14ac:dyDescent="0.2">
      <c r="A238" s="15">
        <v>237</v>
      </c>
      <c r="B238" s="34" t="s">
        <v>6847</v>
      </c>
      <c r="C238" s="34">
        <v>3</v>
      </c>
      <c r="D238" s="15" t="s">
        <v>1699</v>
      </c>
    </row>
    <row r="239" spans="1:4" x14ac:dyDescent="0.2">
      <c r="A239" s="15">
        <v>238</v>
      </c>
      <c r="B239" s="34" t="s">
        <v>6848</v>
      </c>
      <c r="C239" s="34">
        <v>3</v>
      </c>
      <c r="D239" s="15" t="s">
        <v>1699</v>
      </c>
    </row>
    <row r="240" spans="1:4" x14ac:dyDescent="0.2">
      <c r="A240" s="15">
        <v>239</v>
      </c>
      <c r="B240" s="34" t="s">
        <v>6849</v>
      </c>
      <c r="C240" s="34">
        <v>2</v>
      </c>
      <c r="D240" s="15" t="s">
        <v>1699</v>
      </c>
    </row>
    <row r="241" spans="1:4" x14ac:dyDescent="0.2">
      <c r="A241" s="15">
        <v>240</v>
      </c>
      <c r="B241" s="34" t="s">
        <v>6850</v>
      </c>
      <c r="C241" s="34">
        <v>1</v>
      </c>
      <c r="D241" s="15" t="s">
        <v>1699</v>
      </c>
    </row>
    <row r="242" spans="1:4" x14ac:dyDescent="0.2">
      <c r="A242" s="15">
        <v>241</v>
      </c>
      <c r="B242" s="34" t="s">
        <v>6851</v>
      </c>
      <c r="C242" s="34">
        <v>30</v>
      </c>
      <c r="D242" s="15" t="s">
        <v>1699</v>
      </c>
    </row>
    <row r="243" spans="1:4" x14ac:dyDescent="0.2">
      <c r="A243" s="15">
        <v>242</v>
      </c>
      <c r="B243" s="34" t="s">
        <v>6852</v>
      </c>
      <c r="C243" s="34">
        <v>2</v>
      </c>
      <c r="D243" s="15" t="s">
        <v>1699</v>
      </c>
    </row>
    <row r="244" spans="1:4" ht="63.75" x14ac:dyDescent="0.2">
      <c r="A244" s="15">
        <v>243</v>
      </c>
      <c r="B244" s="34" t="s">
        <v>6853</v>
      </c>
      <c r="C244" s="34">
        <v>20</v>
      </c>
      <c r="D244" s="15" t="s">
        <v>1699</v>
      </c>
    </row>
    <row r="245" spans="1:4" x14ac:dyDescent="0.2">
      <c r="A245" s="15">
        <v>244</v>
      </c>
      <c r="B245" s="34" t="s">
        <v>5555</v>
      </c>
      <c r="C245" s="34">
        <v>40</v>
      </c>
      <c r="D245" s="15" t="s">
        <v>1699</v>
      </c>
    </row>
    <row r="246" spans="1:4" x14ac:dyDescent="0.2">
      <c r="A246" s="15">
        <v>245</v>
      </c>
      <c r="B246" s="34" t="s">
        <v>6854</v>
      </c>
      <c r="C246" s="34">
        <v>30</v>
      </c>
      <c r="D246" s="15" t="s">
        <v>1699</v>
      </c>
    </row>
    <row r="247" spans="1:4" x14ac:dyDescent="0.2">
      <c r="A247" s="15">
        <v>246</v>
      </c>
      <c r="B247" s="34" t="s">
        <v>6855</v>
      </c>
      <c r="C247" s="34">
        <v>18</v>
      </c>
      <c r="D247" s="15" t="s">
        <v>1699</v>
      </c>
    </row>
    <row r="248" spans="1:4" x14ac:dyDescent="0.2">
      <c r="A248" s="15">
        <v>247</v>
      </c>
      <c r="B248" s="34" t="s">
        <v>863</v>
      </c>
      <c r="D248" s="15" t="s">
        <v>1699</v>
      </c>
    </row>
    <row r="249" spans="1:4" x14ac:dyDescent="0.2">
      <c r="A249" s="15">
        <v>248</v>
      </c>
      <c r="B249" s="34" t="s">
        <v>6640</v>
      </c>
      <c r="C249" s="34">
        <v>0.5</v>
      </c>
      <c r="D249" s="15" t="s">
        <v>1699</v>
      </c>
    </row>
    <row r="250" spans="1:4" x14ac:dyDescent="0.2">
      <c r="A250" s="15">
        <v>249</v>
      </c>
      <c r="B250" s="34" t="s">
        <v>6856</v>
      </c>
      <c r="C250" s="34">
        <v>0.01</v>
      </c>
      <c r="D250" s="15" t="s">
        <v>1699</v>
      </c>
    </row>
    <row r="251" spans="1:4" x14ac:dyDescent="0.2">
      <c r="A251" s="15">
        <v>250</v>
      </c>
      <c r="B251" s="34" t="s">
        <v>6857</v>
      </c>
      <c r="C251" s="34">
        <v>5.0000000000000001E-3</v>
      </c>
      <c r="D251" s="15" t="s">
        <v>1699</v>
      </c>
    </row>
    <row r="252" spans="1:4" x14ac:dyDescent="0.2">
      <c r="A252" s="15">
        <v>251</v>
      </c>
      <c r="B252" s="34" t="s">
        <v>6858</v>
      </c>
      <c r="C252" s="34">
        <v>0.05</v>
      </c>
      <c r="D252" s="15" t="s">
        <v>1699</v>
      </c>
    </row>
    <row r="253" spans="1:4" x14ac:dyDescent="0.2">
      <c r="A253" s="15">
        <v>252</v>
      </c>
      <c r="B253" s="34" t="s">
        <v>6859</v>
      </c>
      <c r="C253" s="34">
        <v>3</v>
      </c>
      <c r="D253" s="15" t="s">
        <v>1700</v>
      </c>
    </row>
    <row r="254" spans="1:4" x14ac:dyDescent="0.2">
      <c r="A254" s="15">
        <v>253</v>
      </c>
      <c r="B254" s="34" t="s">
        <v>6860</v>
      </c>
      <c r="C254" s="15">
        <v>2.5</v>
      </c>
      <c r="D254" s="15" t="s">
        <v>1699</v>
      </c>
    </row>
    <row r="255" spans="1:4" x14ac:dyDescent="0.2">
      <c r="A255" s="15">
        <v>254</v>
      </c>
      <c r="B255" s="34" t="s">
        <v>6861</v>
      </c>
      <c r="C255" s="15">
        <v>3</v>
      </c>
      <c r="D255" s="15" t="s">
        <v>1699</v>
      </c>
    </row>
    <row r="256" spans="1:4" x14ac:dyDescent="0.2">
      <c r="A256" s="15">
        <v>255</v>
      </c>
      <c r="B256" s="34" t="s">
        <v>6862</v>
      </c>
      <c r="C256" s="15">
        <v>0.7</v>
      </c>
      <c r="D256" s="15" t="s">
        <v>1699</v>
      </c>
    </row>
    <row r="257" spans="1:4" x14ac:dyDescent="0.2">
      <c r="A257" s="15">
        <v>256</v>
      </c>
      <c r="B257" s="34" t="s">
        <v>6863</v>
      </c>
      <c r="C257" s="15">
        <v>0.5</v>
      </c>
      <c r="D257" s="15" t="s">
        <v>1699</v>
      </c>
    </row>
    <row r="258" spans="1:4" x14ac:dyDescent="0.2">
      <c r="A258" s="15">
        <v>257</v>
      </c>
      <c r="B258" s="34" t="s">
        <v>6864</v>
      </c>
      <c r="C258" s="35">
        <v>0.5</v>
      </c>
      <c r="D258" s="15" t="s">
        <v>1699</v>
      </c>
    </row>
    <row r="259" spans="1:4" ht="25.5" x14ac:dyDescent="0.2">
      <c r="A259" s="15">
        <v>258</v>
      </c>
      <c r="B259" s="34" t="s">
        <v>6865</v>
      </c>
      <c r="C259" s="15">
        <v>2</v>
      </c>
      <c r="D259" s="15" t="s">
        <v>1699</v>
      </c>
    </row>
    <row r="260" spans="1:4" x14ac:dyDescent="0.2">
      <c r="A260" s="15">
        <v>259</v>
      </c>
      <c r="B260" s="34" t="s">
        <v>6866</v>
      </c>
      <c r="C260" s="15">
        <v>3</v>
      </c>
      <c r="D260" s="15" t="s">
        <v>1699</v>
      </c>
    </row>
    <row r="261" spans="1:4" x14ac:dyDescent="0.2">
      <c r="A261" s="15">
        <v>260</v>
      </c>
      <c r="B261" s="34" t="s">
        <v>6867</v>
      </c>
      <c r="C261" s="15">
        <v>0.5</v>
      </c>
      <c r="D261" s="15" t="s">
        <v>1699</v>
      </c>
    </row>
    <row r="262" spans="1:4" x14ac:dyDescent="0.2">
      <c r="A262" s="15">
        <v>261</v>
      </c>
      <c r="B262" s="34" t="s">
        <v>6868</v>
      </c>
      <c r="C262" s="15">
        <v>3</v>
      </c>
      <c r="D262" s="15" t="s">
        <v>1699</v>
      </c>
    </row>
    <row r="263" spans="1:4" x14ac:dyDescent="0.2">
      <c r="A263" s="15">
        <v>262</v>
      </c>
      <c r="B263" s="34" t="s">
        <v>6869</v>
      </c>
      <c r="C263" s="15">
        <v>5</v>
      </c>
      <c r="D263" s="15" t="s">
        <v>1699</v>
      </c>
    </row>
    <row r="264" spans="1:4" x14ac:dyDescent="0.2">
      <c r="A264" s="15">
        <v>263</v>
      </c>
      <c r="B264" s="34" t="s">
        <v>6870</v>
      </c>
      <c r="C264" s="15">
        <v>0.2</v>
      </c>
      <c r="D264" s="15" t="s">
        <v>1699</v>
      </c>
    </row>
    <row r="265" spans="1:4" x14ac:dyDescent="0.2">
      <c r="A265" s="15">
        <v>264</v>
      </c>
      <c r="B265" s="34" t="s">
        <v>6871</v>
      </c>
      <c r="C265" s="15">
        <v>0.25</v>
      </c>
      <c r="D265" s="15" t="s">
        <v>1699</v>
      </c>
    </row>
    <row r="266" spans="1:4" x14ac:dyDescent="0.2">
      <c r="A266" s="15">
        <v>265</v>
      </c>
      <c r="B266" s="34" t="s">
        <v>6872</v>
      </c>
      <c r="C266" s="15">
        <v>1</v>
      </c>
      <c r="D266" s="15" t="s">
        <v>1699</v>
      </c>
    </row>
    <row r="267" spans="1:4" x14ac:dyDescent="0.2">
      <c r="A267" s="15">
        <v>266</v>
      </c>
      <c r="B267" s="34" t="s">
        <v>6873</v>
      </c>
      <c r="C267" s="15">
        <v>1</v>
      </c>
      <c r="D267" s="15" t="s">
        <v>1699</v>
      </c>
    </row>
    <row r="268" spans="1:4" x14ac:dyDescent="0.2">
      <c r="A268" s="15">
        <v>267</v>
      </c>
      <c r="B268" s="34" t="s">
        <v>6874</v>
      </c>
      <c r="C268" s="15">
        <v>0.8</v>
      </c>
      <c r="D268" s="15" t="s">
        <v>1699</v>
      </c>
    </row>
    <row r="269" spans="1:4" x14ac:dyDescent="0.2">
      <c r="A269" s="15">
        <v>268</v>
      </c>
      <c r="B269" s="34" t="s">
        <v>6875</v>
      </c>
      <c r="C269" s="15">
        <v>1</v>
      </c>
      <c r="D269" s="15" t="s">
        <v>1699</v>
      </c>
    </row>
    <row r="270" spans="1:4" x14ac:dyDescent="0.2">
      <c r="A270" s="15">
        <v>269</v>
      </c>
      <c r="B270" s="34" t="s">
        <v>6876</v>
      </c>
      <c r="C270" s="15">
        <v>1</v>
      </c>
      <c r="D270" s="15" t="s">
        <v>1699</v>
      </c>
    </row>
    <row r="271" spans="1:4" x14ac:dyDescent="0.2">
      <c r="A271" s="15">
        <v>270</v>
      </c>
      <c r="B271" s="34" t="s">
        <v>6877</v>
      </c>
      <c r="C271" s="15">
        <v>0.5</v>
      </c>
      <c r="D271" s="15" t="s">
        <v>1699</v>
      </c>
    </row>
    <row r="272" spans="1:4" x14ac:dyDescent="0.2">
      <c r="A272" s="15">
        <v>271</v>
      </c>
      <c r="B272" s="34" t="s">
        <v>6878</v>
      </c>
      <c r="C272" s="15">
        <v>1.5</v>
      </c>
      <c r="D272" s="15" t="s">
        <v>1699</v>
      </c>
    </row>
    <row r="273" spans="1:4" x14ac:dyDescent="0.2">
      <c r="A273" s="15">
        <v>272</v>
      </c>
      <c r="B273" s="34" t="s">
        <v>6879</v>
      </c>
      <c r="C273" s="15">
        <v>1</v>
      </c>
      <c r="D273" s="15" t="s">
        <v>1699</v>
      </c>
    </row>
    <row r="274" spans="1:4" x14ac:dyDescent="0.2">
      <c r="A274" s="15">
        <v>273</v>
      </c>
      <c r="B274" s="34" t="s">
        <v>6880</v>
      </c>
      <c r="C274" s="15">
        <v>1</v>
      </c>
      <c r="D274" s="15" t="s">
        <v>1699</v>
      </c>
    </row>
    <row r="275" spans="1:4" ht="25.5" x14ac:dyDescent="0.2">
      <c r="A275" s="15">
        <v>274</v>
      </c>
      <c r="B275" s="34" t="s">
        <v>6881</v>
      </c>
      <c r="C275" s="15">
        <v>30</v>
      </c>
      <c r="D275" s="15" t="s">
        <v>1699</v>
      </c>
    </row>
    <row r="276" spans="1:4" x14ac:dyDescent="0.2">
      <c r="A276" s="15">
        <v>275</v>
      </c>
      <c r="B276" s="34" t="s">
        <v>6882</v>
      </c>
      <c r="C276" s="15">
        <v>0.5</v>
      </c>
      <c r="D276" s="15" t="s">
        <v>1699</v>
      </c>
    </row>
    <row r="277" spans="1:4" x14ac:dyDescent="0.2">
      <c r="A277" s="15">
        <v>276</v>
      </c>
      <c r="B277" s="34" t="s">
        <v>6883</v>
      </c>
      <c r="C277" s="15">
        <v>5</v>
      </c>
      <c r="D277" s="15" t="s">
        <v>1699</v>
      </c>
    </row>
    <row r="278" spans="1:4" x14ac:dyDescent="0.2">
      <c r="A278" s="15">
        <v>277</v>
      </c>
      <c r="B278" s="34" t="s">
        <v>6884</v>
      </c>
      <c r="C278" s="15">
        <v>30</v>
      </c>
      <c r="D278" s="15" t="s">
        <v>1699</v>
      </c>
    </row>
    <row r="279" spans="1:4" x14ac:dyDescent="0.2">
      <c r="A279" s="15">
        <v>278</v>
      </c>
      <c r="B279" s="34" t="s">
        <v>6885</v>
      </c>
      <c r="C279" s="15">
        <v>10</v>
      </c>
      <c r="D279" s="15" t="s">
        <v>1699</v>
      </c>
    </row>
    <row r="280" spans="1:4" x14ac:dyDescent="0.2">
      <c r="A280" s="15">
        <v>279</v>
      </c>
      <c r="B280" s="34" t="s">
        <v>6886</v>
      </c>
      <c r="C280" s="15">
        <v>30</v>
      </c>
      <c r="D280" s="15" t="s">
        <v>1699</v>
      </c>
    </row>
    <row r="281" spans="1:4" ht="25.5" x14ac:dyDescent="0.2">
      <c r="A281" s="15">
        <v>280</v>
      </c>
      <c r="B281" s="34" t="s">
        <v>6887</v>
      </c>
      <c r="C281" s="15">
        <v>0.5</v>
      </c>
      <c r="D281" s="15" t="s">
        <v>1699</v>
      </c>
    </row>
    <row r="282" spans="1:4" x14ac:dyDescent="0.2">
      <c r="A282" s="15">
        <v>281</v>
      </c>
      <c r="B282" s="34" t="s">
        <v>6888</v>
      </c>
      <c r="C282" s="15">
        <v>1.75</v>
      </c>
      <c r="D282" s="15" t="s">
        <v>1699</v>
      </c>
    </row>
    <row r="283" spans="1:4" x14ac:dyDescent="0.2">
      <c r="A283" s="15">
        <v>282</v>
      </c>
      <c r="B283" s="34" t="s">
        <v>6889</v>
      </c>
      <c r="C283" s="15">
        <v>30</v>
      </c>
      <c r="D283" s="15" t="s">
        <v>1699</v>
      </c>
    </row>
    <row r="284" spans="1:4" x14ac:dyDescent="0.2">
      <c r="A284" s="15">
        <v>283</v>
      </c>
      <c r="B284" s="34" t="s">
        <v>6890</v>
      </c>
      <c r="C284" s="15">
        <v>0.5</v>
      </c>
      <c r="D284" s="15" t="s">
        <v>1699</v>
      </c>
    </row>
    <row r="285" spans="1:4" x14ac:dyDescent="0.2">
      <c r="A285" s="15">
        <v>284</v>
      </c>
      <c r="B285" s="34" t="s">
        <v>6891</v>
      </c>
      <c r="C285" s="15">
        <v>0.5</v>
      </c>
      <c r="D285" s="15" t="s">
        <v>1699</v>
      </c>
    </row>
    <row r="286" spans="1:4" x14ac:dyDescent="0.2">
      <c r="A286" s="15">
        <v>285</v>
      </c>
      <c r="B286" s="34" t="s">
        <v>6892</v>
      </c>
      <c r="C286" s="15">
        <v>0.75</v>
      </c>
      <c r="D286" s="15" t="s">
        <v>1699</v>
      </c>
    </row>
    <row r="287" spans="1:4" x14ac:dyDescent="0.2">
      <c r="A287" s="15">
        <v>286</v>
      </c>
      <c r="B287" s="34" t="s">
        <v>6893</v>
      </c>
      <c r="C287" s="15">
        <v>1</v>
      </c>
      <c r="D287" s="15" t="s">
        <v>1699</v>
      </c>
    </row>
    <row r="288" spans="1:4" ht="25.5" x14ac:dyDescent="0.2">
      <c r="A288" s="15">
        <v>287</v>
      </c>
      <c r="B288" s="34" t="s">
        <v>6894</v>
      </c>
      <c r="C288" s="15">
        <v>0.75</v>
      </c>
      <c r="D288" s="15" t="s">
        <v>1699</v>
      </c>
    </row>
    <row r="289" spans="1:4" x14ac:dyDescent="0.2">
      <c r="A289" s="15">
        <v>288</v>
      </c>
      <c r="B289" s="34" t="s">
        <v>6895</v>
      </c>
      <c r="C289" s="15">
        <v>2</v>
      </c>
      <c r="D289" s="15" t="s">
        <v>1699</v>
      </c>
    </row>
    <row r="290" spans="1:4" x14ac:dyDescent="0.2">
      <c r="A290" s="15">
        <v>289</v>
      </c>
      <c r="B290" s="34" t="s">
        <v>6896</v>
      </c>
      <c r="C290" s="15">
        <v>0.75</v>
      </c>
      <c r="D290" s="15" t="s">
        <v>1699</v>
      </c>
    </row>
    <row r="291" spans="1:4" x14ac:dyDescent="0.2">
      <c r="A291" s="15">
        <v>290</v>
      </c>
      <c r="B291" s="34" t="s">
        <v>6897</v>
      </c>
      <c r="C291" s="15">
        <v>0.5</v>
      </c>
      <c r="D291" s="15" t="s">
        <v>1699</v>
      </c>
    </row>
    <row r="292" spans="1:4" x14ac:dyDescent="0.2">
      <c r="A292" s="15">
        <v>291</v>
      </c>
      <c r="B292" s="34" t="s">
        <v>6898</v>
      </c>
      <c r="C292" s="15">
        <v>1</v>
      </c>
      <c r="D292" s="15" t="s">
        <v>1699</v>
      </c>
    </row>
    <row r="293" spans="1:4" x14ac:dyDescent="0.2">
      <c r="A293" s="15">
        <v>292</v>
      </c>
      <c r="B293" s="34" t="s">
        <v>6899</v>
      </c>
      <c r="C293" s="15">
        <v>20</v>
      </c>
      <c r="D293" s="15" t="s">
        <v>1699</v>
      </c>
    </row>
    <row r="294" spans="1:4" x14ac:dyDescent="0.2">
      <c r="A294" s="15">
        <v>293</v>
      </c>
      <c r="B294" s="34" t="s">
        <v>6900</v>
      </c>
      <c r="C294" s="15">
        <v>3</v>
      </c>
      <c r="D294" s="15" t="s">
        <v>1699</v>
      </c>
    </row>
    <row r="295" spans="1:4" x14ac:dyDescent="0.2">
      <c r="A295" s="15">
        <v>294</v>
      </c>
      <c r="B295" s="34" t="s">
        <v>6901</v>
      </c>
      <c r="C295" s="15">
        <v>5</v>
      </c>
      <c r="D295" s="15" t="s">
        <v>1699</v>
      </c>
    </row>
    <row r="296" spans="1:4" x14ac:dyDescent="0.2">
      <c r="A296" s="15">
        <v>295</v>
      </c>
      <c r="B296" s="34" t="s">
        <v>6902</v>
      </c>
      <c r="C296" s="15">
        <v>30</v>
      </c>
      <c r="D296" s="15" t="s">
        <v>1699</v>
      </c>
    </row>
    <row r="297" spans="1:4" x14ac:dyDescent="0.2">
      <c r="A297" s="15">
        <v>296</v>
      </c>
      <c r="B297" s="34" t="s">
        <v>6903</v>
      </c>
      <c r="C297" s="15">
        <v>30</v>
      </c>
      <c r="D297" s="15" t="s">
        <v>1699</v>
      </c>
    </row>
    <row r="298" spans="1:4" x14ac:dyDescent="0.2">
      <c r="A298" s="15">
        <v>297</v>
      </c>
      <c r="B298" s="34" t="s">
        <v>6904</v>
      </c>
      <c r="C298" s="15">
        <v>4</v>
      </c>
      <c r="D298" s="15" t="s">
        <v>1699</v>
      </c>
    </row>
    <row r="299" spans="1:4" x14ac:dyDescent="0.2">
      <c r="A299" s="15">
        <v>298</v>
      </c>
      <c r="B299" s="34" t="s">
        <v>6905</v>
      </c>
      <c r="C299" s="15">
        <v>15</v>
      </c>
      <c r="D299" s="15" t="s">
        <v>1699</v>
      </c>
    </row>
    <row r="300" spans="1:4" ht="25.5" x14ac:dyDescent="0.2">
      <c r="A300" s="15">
        <v>299</v>
      </c>
      <c r="B300" s="34" t="s">
        <v>6906</v>
      </c>
      <c r="C300" s="15">
        <v>10</v>
      </c>
      <c r="D300" s="15" t="s">
        <v>1699</v>
      </c>
    </row>
    <row r="301" spans="1:4" x14ac:dyDescent="0.2">
      <c r="A301" s="15">
        <v>300</v>
      </c>
      <c r="B301" s="34" t="s">
        <v>6907</v>
      </c>
      <c r="C301" s="15">
        <v>15</v>
      </c>
      <c r="D301" s="15" t="s">
        <v>1699</v>
      </c>
    </row>
    <row r="302" spans="1:4" x14ac:dyDescent="0.2">
      <c r="A302" s="15">
        <v>301</v>
      </c>
      <c r="B302" s="34" t="s">
        <v>6908</v>
      </c>
      <c r="C302" s="15">
        <v>4</v>
      </c>
      <c r="D302" s="15" t="s">
        <v>1699</v>
      </c>
    </row>
    <row r="303" spans="1:4" x14ac:dyDescent="0.2">
      <c r="A303" s="15">
        <v>302</v>
      </c>
      <c r="B303" s="34" t="s">
        <v>6909</v>
      </c>
      <c r="C303" s="15">
        <v>5</v>
      </c>
      <c r="D303" s="15" t="s">
        <v>1699</v>
      </c>
    </row>
    <row r="304" spans="1:4" x14ac:dyDescent="0.2">
      <c r="A304" s="15">
        <v>303</v>
      </c>
      <c r="B304" s="34" t="s">
        <v>6910</v>
      </c>
      <c r="C304" s="15">
        <v>1</v>
      </c>
      <c r="D304" s="15" t="s">
        <v>1699</v>
      </c>
    </row>
    <row r="305" spans="1:4" x14ac:dyDescent="0.2">
      <c r="A305" s="15">
        <v>304</v>
      </c>
      <c r="B305" s="34" t="s">
        <v>6911</v>
      </c>
      <c r="C305" s="15">
        <v>1</v>
      </c>
      <c r="D305" s="15" t="s">
        <v>1699</v>
      </c>
    </row>
    <row r="306" spans="1:4" x14ac:dyDescent="0.2">
      <c r="A306" s="15">
        <v>305</v>
      </c>
      <c r="B306" s="34" t="s">
        <v>6912</v>
      </c>
      <c r="C306" s="15">
        <v>1</v>
      </c>
      <c r="D306" s="15" t="s">
        <v>1699</v>
      </c>
    </row>
    <row r="307" spans="1:4" x14ac:dyDescent="0.2">
      <c r="A307" s="15">
        <v>306</v>
      </c>
      <c r="B307" s="34" t="s">
        <v>6913</v>
      </c>
      <c r="C307" s="15">
        <v>20</v>
      </c>
      <c r="D307" s="15" t="s">
        <v>1699</v>
      </c>
    </row>
    <row r="308" spans="1:4" x14ac:dyDescent="0.2">
      <c r="A308" s="15">
        <v>307</v>
      </c>
      <c r="B308" s="34" t="s">
        <v>6914</v>
      </c>
      <c r="C308" s="15">
        <v>1.5</v>
      </c>
      <c r="D308" s="15" t="s">
        <v>1699</v>
      </c>
    </row>
    <row r="309" spans="1:4" x14ac:dyDescent="0.2">
      <c r="A309" s="15">
        <v>308</v>
      </c>
      <c r="B309" s="34" t="s">
        <v>6915</v>
      </c>
      <c r="C309" s="15">
        <v>30</v>
      </c>
      <c r="D309" s="15" t="s">
        <v>1699</v>
      </c>
    </row>
    <row r="310" spans="1:4" x14ac:dyDescent="0.2">
      <c r="A310" s="15">
        <v>309</v>
      </c>
      <c r="B310" s="34" t="s">
        <v>6916</v>
      </c>
      <c r="C310" s="15">
        <v>1.5</v>
      </c>
      <c r="D310" s="15" t="s">
        <v>1699</v>
      </c>
    </row>
    <row r="311" spans="1:4" x14ac:dyDescent="0.2">
      <c r="A311" s="15">
        <v>310</v>
      </c>
      <c r="B311" s="34" t="s">
        <v>6917</v>
      </c>
      <c r="C311" s="15">
        <v>0.75</v>
      </c>
      <c r="D311" s="15" t="s">
        <v>1699</v>
      </c>
    </row>
    <row r="312" spans="1:4" x14ac:dyDescent="0.2">
      <c r="A312" s="15">
        <v>311</v>
      </c>
      <c r="B312" s="34" t="s">
        <v>6918</v>
      </c>
      <c r="C312" s="15">
        <v>1</v>
      </c>
      <c r="D312" s="15" t="s">
        <v>1699</v>
      </c>
    </row>
    <row r="313" spans="1:4" x14ac:dyDescent="0.2">
      <c r="A313" s="15">
        <v>312</v>
      </c>
      <c r="B313" s="34" t="s">
        <v>6919</v>
      </c>
      <c r="C313" s="15">
        <v>2</v>
      </c>
      <c r="D313" s="15" t="s">
        <v>1699</v>
      </c>
    </row>
    <row r="314" spans="1:4" x14ac:dyDescent="0.2">
      <c r="A314" s="15">
        <v>313</v>
      </c>
      <c r="B314" s="34" t="s">
        <v>6920</v>
      </c>
      <c r="C314" s="15">
        <v>1.5</v>
      </c>
      <c r="D314" s="15" t="s">
        <v>1699</v>
      </c>
    </row>
    <row r="315" spans="1:4" x14ac:dyDescent="0.2">
      <c r="A315" s="15">
        <v>314</v>
      </c>
      <c r="B315" s="34" t="s">
        <v>6921</v>
      </c>
      <c r="C315" s="15">
        <v>10</v>
      </c>
      <c r="D315" s="15" t="s">
        <v>1699</v>
      </c>
    </row>
    <row r="316" spans="1:4" x14ac:dyDescent="0.2">
      <c r="A316" s="15">
        <v>315</v>
      </c>
      <c r="B316" s="34" t="s">
        <v>6922</v>
      </c>
      <c r="C316" s="15">
        <v>60</v>
      </c>
      <c r="D316" s="15" t="s">
        <v>1699</v>
      </c>
    </row>
    <row r="317" spans="1:4" x14ac:dyDescent="0.2">
      <c r="A317" s="15">
        <v>316</v>
      </c>
      <c r="B317" s="34" t="s">
        <v>6923</v>
      </c>
      <c r="C317" s="15">
        <v>0.5</v>
      </c>
      <c r="D317" s="15" t="s">
        <v>1700</v>
      </c>
    </row>
    <row r="318" spans="1:4" x14ac:dyDescent="0.2">
      <c r="A318" s="15">
        <v>317</v>
      </c>
      <c r="B318" s="34" t="s">
        <v>6924</v>
      </c>
      <c r="C318" s="15">
        <v>1.5</v>
      </c>
      <c r="D318" s="15" t="s">
        <v>1700</v>
      </c>
    </row>
    <row r="319" spans="1:4" x14ac:dyDescent="0.2">
      <c r="A319" s="15">
        <v>318</v>
      </c>
      <c r="B319" s="34" t="s">
        <v>6925</v>
      </c>
      <c r="C319" s="15">
        <v>1</v>
      </c>
      <c r="D319" s="15" t="s">
        <v>1700</v>
      </c>
    </row>
    <row r="320" spans="1:4" x14ac:dyDescent="0.2">
      <c r="A320" s="15">
        <v>319</v>
      </c>
      <c r="B320" s="34" t="s">
        <v>6926</v>
      </c>
      <c r="C320" s="15">
        <v>0.5</v>
      </c>
      <c r="D320" s="15" t="s">
        <v>1700</v>
      </c>
    </row>
    <row r="321" spans="1:4" x14ac:dyDescent="0.2">
      <c r="A321" s="15">
        <v>320</v>
      </c>
      <c r="B321" s="34" t="s">
        <v>6927</v>
      </c>
      <c r="C321" s="15">
        <v>0.5</v>
      </c>
      <c r="D321" s="15" t="s">
        <v>1700</v>
      </c>
    </row>
    <row r="322" spans="1:4" x14ac:dyDescent="0.2">
      <c r="A322" s="15">
        <v>321</v>
      </c>
      <c r="B322" s="34" t="s">
        <v>7114</v>
      </c>
      <c r="C322" s="15">
        <v>10</v>
      </c>
      <c r="D322" s="15" t="s">
        <v>1699</v>
      </c>
    </row>
  </sheetData>
  <autoFilter ref="A1:D1" xr:uid="{41D3D87E-39DB-406E-8D8C-181CB028F0D3}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E36" sqref="E36"/>
    </sheetView>
  </sheetViews>
  <sheetFormatPr baseColWidth="10" defaultColWidth="11.42578125" defaultRowHeight="12.75" x14ac:dyDescent="0.2"/>
  <cols>
    <col min="1" max="1" width="23.85546875" style="15" customWidth="1"/>
    <col min="2" max="16384" width="11.42578125" style="15"/>
  </cols>
  <sheetData>
    <row r="1" spans="1:14" x14ac:dyDescent="0.2">
      <c r="A1" s="14" t="s">
        <v>1702</v>
      </c>
    </row>
    <row r="2" spans="1:14" x14ac:dyDescent="0.2">
      <c r="A2" s="16" t="s">
        <v>5253</v>
      </c>
      <c r="B2" s="17"/>
      <c r="C2" s="17"/>
      <c r="D2" s="17"/>
      <c r="E2" s="17"/>
      <c r="F2" s="17"/>
      <c r="G2" s="17"/>
      <c r="H2" s="17"/>
      <c r="I2" s="17"/>
    </row>
    <row r="4" spans="1:14" x14ac:dyDescent="0.2">
      <c r="A4" s="18" t="s">
        <v>1701</v>
      </c>
    </row>
    <row r="5" spans="1:14" x14ac:dyDescent="0.2">
      <c r="A5" s="18"/>
    </row>
    <row r="6" spans="1:14" x14ac:dyDescent="0.2">
      <c r="A6" s="19" t="s">
        <v>4749</v>
      </c>
      <c r="B6" s="20" t="s">
        <v>4852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14" x14ac:dyDescent="0.2">
      <c r="A7" s="22"/>
      <c r="B7" s="23" t="s">
        <v>4751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1:14" x14ac:dyDescent="0.2">
      <c r="A8" s="25" t="s">
        <v>1644</v>
      </c>
      <c r="B8" s="26" t="s">
        <v>4726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4" x14ac:dyDescent="0.2">
      <c r="A9" s="19" t="s">
        <v>4745</v>
      </c>
      <c r="B9" s="20" t="s">
        <v>4750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4" x14ac:dyDescent="0.2">
      <c r="A10" s="28"/>
      <c r="B10" s="15" t="s">
        <v>4721</v>
      </c>
      <c r="N10" s="29"/>
    </row>
    <row r="11" spans="1:14" x14ac:dyDescent="0.2">
      <c r="A11" s="22"/>
      <c r="B11" s="23" t="s">
        <v>4475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</row>
    <row r="12" spans="1:14" x14ac:dyDescent="0.2">
      <c r="B12" s="30"/>
    </row>
    <row r="13" spans="1:14" x14ac:dyDescent="0.2">
      <c r="A13" s="19" t="s">
        <v>4722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</row>
    <row r="14" spans="1:14" x14ac:dyDescent="0.2">
      <c r="A14" s="22" t="s">
        <v>4723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1:14" x14ac:dyDescent="0.2">
      <c r="A15" s="19" t="s">
        <v>4724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</row>
    <row r="16" spans="1:14" x14ac:dyDescent="0.2">
      <c r="A16" s="28" t="s">
        <v>4725</v>
      </c>
      <c r="N16" s="29"/>
    </row>
    <row r="17" spans="1:14" x14ac:dyDescent="0.2">
      <c r="A17" s="22" t="s">
        <v>4476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</row>
    <row r="19" spans="1:14" x14ac:dyDescent="0.2">
      <c r="A19" s="18" t="s">
        <v>4720</v>
      </c>
    </row>
    <row r="20" spans="1:14" x14ac:dyDescent="0.2">
      <c r="A20" s="18"/>
    </row>
    <row r="21" spans="1:14" x14ac:dyDescent="0.2">
      <c r="A21" s="19" t="s">
        <v>4986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</row>
    <row r="22" spans="1:14" x14ac:dyDescent="0.2">
      <c r="A22" s="28" t="s">
        <v>4987</v>
      </c>
      <c r="G22" s="29"/>
      <c r="L22" s="29"/>
    </row>
    <row r="23" spans="1:14" x14ac:dyDescent="0.2">
      <c r="A23" s="22" t="s">
        <v>5223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4"/>
    </row>
    <row r="25" spans="1:14" x14ac:dyDescent="0.2">
      <c r="A25" s="18" t="s">
        <v>4477</v>
      </c>
    </row>
    <row r="26" spans="1:14" x14ac:dyDescent="0.2">
      <c r="A26" s="18"/>
    </row>
    <row r="27" spans="1:14" x14ac:dyDescent="0.2">
      <c r="A27" s="19" t="s">
        <v>4478</v>
      </c>
      <c r="B27" s="20"/>
      <c r="C27" s="20"/>
      <c r="D27" s="20"/>
      <c r="E27" s="20"/>
      <c r="F27" s="20"/>
      <c r="G27" s="20"/>
      <c r="H27" s="20"/>
      <c r="I27" s="20"/>
      <c r="J27" s="21"/>
    </row>
    <row r="28" spans="1:14" x14ac:dyDescent="0.2">
      <c r="A28" s="28" t="s">
        <v>4479</v>
      </c>
      <c r="J28" s="29"/>
    </row>
    <row r="29" spans="1:14" x14ac:dyDescent="0.2">
      <c r="A29" s="28" t="s">
        <v>4853</v>
      </c>
      <c r="J29" s="29"/>
    </row>
    <row r="30" spans="1:14" x14ac:dyDescent="0.2">
      <c r="A30" s="28" t="s">
        <v>5612</v>
      </c>
      <c r="J30" s="29"/>
    </row>
    <row r="31" spans="1:14" x14ac:dyDescent="0.2">
      <c r="A31" s="22" t="s">
        <v>4994</v>
      </c>
      <c r="B31" s="23"/>
      <c r="C31" s="23"/>
      <c r="D31" s="23"/>
      <c r="E31" s="23"/>
      <c r="F31" s="23"/>
      <c r="G31" s="23"/>
      <c r="H31" s="23"/>
      <c r="I31" s="23"/>
      <c r="J31" s="24"/>
    </row>
    <row r="35" spans="1:1" x14ac:dyDescent="0.2">
      <c r="A35" s="31"/>
    </row>
  </sheetData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&amp;L&amp;"Arial,Standard"&amp;10&amp;F&amp;C&amp;"Arial,Standard"&amp;10&amp;A&amp;R&amp;"Arial,Standard"&amp;10Seite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Eingabeformular</vt:lpstr>
      <vt:lpstr>Präparate</vt:lpstr>
      <vt:lpstr>Stoffe</vt:lpstr>
      <vt:lpstr>Detailhandel_Apotheken</vt:lpstr>
      <vt:lpstr>Grenzmengen</vt:lpstr>
      <vt:lpstr>Stammdaten_Vorgaben</vt:lpstr>
      <vt:lpstr>Detailhandel_Apotheken!Drucktitel</vt:lpstr>
      <vt:lpstr>Eingabeformular!Drucktitel</vt:lpstr>
      <vt:lpstr>Präparate!Drucktitel</vt:lpstr>
      <vt:lpstr>Stoffe!Drucktitel</vt:lpstr>
    </vt:vector>
  </TitlesOfParts>
  <Company>AGES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Ungersbäck</dc:creator>
  <cp:lastModifiedBy>Weber Katharina</cp:lastModifiedBy>
  <cp:lastPrinted>2024-12-11T08:32:28Z</cp:lastPrinted>
  <dcterms:created xsi:type="dcterms:W3CDTF">2017-06-28T09:21:25Z</dcterms:created>
  <dcterms:modified xsi:type="dcterms:W3CDTF">2025-12-22T08:56:42Z</dcterms:modified>
</cp:coreProperties>
</file>